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390" windowWidth="15480" windowHeight="8280" tabRatio="762" activeTab="2"/>
  </bookViews>
  <sheets>
    <sheet name="1. ТЛ УП" sheetId="5" r:id="rId1"/>
    <sheet name="2. СД по Б" sheetId="6" r:id="rId2"/>
    <sheet name="3. УП" sheetId="23" r:id="rId3"/>
    <sheet name="1. ТЛ КУГ" sheetId="10" r:id="rId4"/>
    <sheet name=" 2017-2018" sheetId="28" r:id="rId5"/>
    <sheet name="2018-2019" sheetId="29" r:id="rId6"/>
  </sheets>
  <externalReferences>
    <externalReference r:id="rId7"/>
  </externalReferences>
  <definedNames>
    <definedName name="Допустимое_уменьшение_нагрузки_меньше_32_часов_для_некоторых_циклов">[1]Рабочий!$AA$12</definedName>
    <definedName name="_xlnm.Print_Titles" localSheetId="2">'3. УП'!$2:$11</definedName>
    <definedName name="МаксКолЗачВГоду">[1]Нормы!$B$12</definedName>
    <definedName name="МаксКолЭкзВГоду">[1]Нормы!$B$11</definedName>
    <definedName name="_xlnm.Print_Area" localSheetId="4">' 2017-2018'!$A$1:$AX$17</definedName>
    <definedName name="_xlnm.Print_Area" localSheetId="3">'1. ТЛ КУГ'!$A$1:$O$31</definedName>
    <definedName name="_xlnm.Print_Area" localSheetId="0">'1. ТЛ УП'!$A$1:$O$28</definedName>
    <definedName name="_xlnm.Print_Area" localSheetId="1">'2. СД по Б'!$A$1:$I$10</definedName>
    <definedName name="_xlnm.Print_Area" localSheetId="2">'3. УП'!$A$1:$O$45</definedName>
    <definedName name="ОбязУчебНагрузка">[1]Нормы!$B$3</definedName>
    <definedName name="ОтклонениеПоЦиклам">[1]План!$EB$6</definedName>
    <definedName name="Сроки_МинКолЧасовПоДисц">[1]Нормы!$B$6</definedName>
  </definedNames>
  <calcPr calcId="145621" refMode="R1C1"/>
</workbook>
</file>

<file path=xl/calcChain.xml><?xml version="1.0" encoding="utf-8"?>
<calcChain xmlns="http://schemas.openxmlformats.org/spreadsheetml/2006/main">
  <c r="I9" i="6" l="1"/>
  <c r="H8" i="6"/>
  <c r="I8" i="6"/>
  <c r="G8" i="6"/>
  <c r="G7" i="6"/>
  <c r="B7" i="6"/>
  <c r="E5" i="28"/>
  <c r="D5" i="28"/>
  <c r="U2" i="29"/>
  <c r="U2" i="28"/>
  <c r="H7" i="6" l="1"/>
  <c r="I7" i="6" s="1"/>
  <c r="C9" i="6"/>
  <c r="D9" i="6"/>
  <c r="E9" i="6"/>
  <c r="F9" i="6"/>
  <c r="G9" i="6"/>
  <c r="B9" i="6"/>
  <c r="L40" i="23"/>
  <c r="M40" i="23"/>
  <c r="N40" i="23"/>
  <c r="O40" i="23"/>
  <c r="L43" i="23"/>
  <c r="M43" i="23"/>
  <c r="N43" i="23"/>
  <c r="O43" i="23"/>
  <c r="I28" i="23"/>
  <c r="H28" i="23" s="1"/>
  <c r="J27" i="23"/>
  <c r="M27" i="23"/>
  <c r="N27" i="23"/>
  <c r="O27" i="23"/>
  <c r="J34" i="23"/>
  <c r="L34" i="23"/>
  <c r="M34" i="23"/>
  <c r="N34" i="23"/>
  <c r="O34" i="23"/>
  <c r="H36" i="23"/>
  <c r="G36" i="23" s="1"/>
  <c r="I36" i="23"/>
  <c r="I37" i="23"/>
  <c r="L45" i="23"/>
  <c r="M45" i="23"/>
  <c r="N45" i="23"/>
  <c r="O45" i="23"/>
  <c r="M44" i="23"/>
  <c r="N44" i="23"/>
  <c r="O44" i="23"/>
  <c r="L44" i="23"/>
  <c r="M41" i="23"/>
  <c r="N41" i="23"/>
  <c r="O41" i="23"/>
  <c r="M42" i="23"/>
  <c r="N42" i="23"/>
  <c r="O42" i="23"/>
  <c r="L42" i="23"/>
  <c r="L41" i="23"/>
  <c r="I13" i="23"/>
  <c r="I21" i="23"/>
  <c r="H19" i="23"/>
  <c r="J19" i="23"/>
  <c r="L19" i="23"/>
  <c r="M19" i="23"/>
  <c r="N19" i="23"/>
  <c r="O19" i="23"/>
  <c r="H12" i="23"/>
  <c r="J12" i="23"/>
  <c r="L12" i="23"/>
  <c r="M12" i="23"/>
  <c r="N12" i="23"/>
  <c r="O12" i="23"/>
  <c r="I22" i="23"/>
  <c r="I23" i="23"/>
  <c r="I24" i="23"/>
  <c r="I25" i="23"/>
  <c r="I20" i="23"/>
  <c r="I14" i="23"/>
  <c r="I15" i="23"/>
  <c r="I16" i="23"/>
  <c r="I17" i="23"/>
  <c r="I18" i="23"/>
  <c r="H37" i="23" l="1"/>
  <c r="G28" i="23"/>
  <c r="H9" i="6"/>
  <c r="L27" i="23"/>
  <c r="I19" i="23"/>
  <c r="I12" i="23"/>
  <c r="G37" i="23" l="1"/>
  <c r="G33" i="23"/>
  <c r="G32" i="23"/>
  <c r="M26" i="23" l="1"/>
  <c r="J26" i="23"/>
  <c r="J39" i="23" s="1"/>
  <c r="L26" i="23"/>
  <c r="L39" i="23" s="1"/>
  <c r="L9" i="23" s="1"/>
  <c r="N26" i="23"/>
  <c r="O26" i="23"/>
  <c r="N39" i="23" l="1"/>
  <c r="M39" i="23"/>
  <c r="M9" i="23" s="1"/>
  <c r="O39" i="23"/>
  <c r="I29" i="23"/>
  <c r="H29" i="23" l="1"/>
  <c r="O9" i="23"/>
  <c r="N9" i="23"/>
  <c r="K29" i="23"/>
  <c r="G29" i="23" l="1"/>
  <c r="I35" i="23"/>
  <c r="H35" i="23" l="1"/>
  <c r="I31" i="23"/>
  <c r="I30" i="23"/>
  <c r="K25" i="23"/>
  <c r="G14" i="23"/>
  <c r="G15" i="23"/>
  <c r="G16" i="23"/>
  <c r="G18" i="23"/>
  <c r="G35" i="23" l="1"/>
  <c r="H30" i="23"/>
  <c r="H27" i="23" s="1"/>
  <c r="H26" i="23" s="1"/>
  <c r="I27" i="23"/>
  <c r="I26" i="23" s="1"/>
  <c r="K31" i="23"/>
  <c r="H31" i="23"/>
  <c r="G17" i="23"/>
  <c r="G30" i="23"/>
  <c r="G13" i="23"/>
  <c r="K15" i="23"/>
  <c r="G25" i="23"/>
  <c r="K30" i="23"/>
  <c r="G31" i="23"/>
  <c r="K18" i="23"/>
  <c r="K17" i="23"/>
  <c r="K14" i="23"/>
  <c r="K16" i="23"/>
  <c r="K13" i="23"/>
  <c r="I38" i="23"/>
  <c r="K21" i="23"/>
  <c r="K24" i="23"/>
  <c r="K27" i="23" l="1"/>
  <c r="H38" i="23"/>
  <c r="I34" i="23"/>
  <c r="G27" i="23"/>
  <c r="G26" i="23" s="1"/>
  <c r="K26" i="23"/>
  <c r="K12" i="23"/>
  <c r="G12" i="23"/>
  <c r="I39" i="23"/>
  <c r="G20" i="23"/>
  <c r="G23" i="23"/>
  <c r="I44" i="23"/>
  <c r="I41" i="23"/>
  <c r="K23" i="23"/>
  <c r="I42" i="23"/>
  <c r="I45" i="23"/>
  <c r="I43" i="23"/>
  <c r="K38" i="23"/>
  <c r="K34" i="23" s="1"/>
  <c r="G21" i="23"/>
  <c r="K20" i="23"/>
  <c r="G22" i="23"/>
  <c r="G24" i="23"/>
  <c r="G38" i="23" l="1"/>
  <c r="G34" i="23" s="1"/>
  <c r="H34" i="23"/>
  <c r="H39" i="23" s="1"/>
  <c r="K19" i="23"/>
  <c r="G19" i="23"/>
  <c r="K39" i="23" l="1"/>
  <c r="G39" i="23"/>
</calcChain>
</file>

<file path=xl/comments1.xml><?xml version="1.0" encoding="utf-8"?>
<comments xmlns="http://schemas.openxmlformats.org/spreadsheetml/2006/main">
  <authors>
    <author>Автор</author>
  </authors>
  <commentList>
    <comment ref="K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M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Литвинцук
Улыбина
Серков
WSRussia Убрать часы.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K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M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Литвинцук
Улыбина
Серков
WSRussia Убрать часы.</t>
        </r>
      </text>
    </comment>
  </commentList>
</comments>
</file>

<file path=xl/sharedStrings.xml><?xml version="1.0" encoding="utf-8"?>
<sst xmlns="http://schemas.openxmlformats.org/spreadsheetml/2006/main" count="501" uniqueCount="242">
  <si>
    <t>Всего</t>
  </si>
  <si>
    <t>Физическая культура</t>
  </si>
  <si>
    <t>ОП.01</t>
  </si>
  <si>
    <t>ОП.02</t>
  </si>
  <si>
    <t>ОП.03</t>
  </si>
  <si>
    <t>ОП.04</t>
  </si>
  <si>
    <t>ОП.05</t>
  </si>
  <si>
    <t>Промежуточная аттестация</t>
  </si>
  <si>
    <t>УТВЕРЖДАЮ</t>
  </si>
  <si>
    <t xml:space="preserve">Директор </t>
  </si>
  <si>
    <t>УЧЕБНЫЙ ПЛАН</t>
  </si>
  <si>
    <t>Курсы</t>
  </si>
  <si>
    <t>Обучение по дисциплинам и междисциплинарным курсам</t>
  </si>
  <si>
    <t>Учебная практика</t>
  </si>
  <si>
    <t>Производственная практика</t>
  </si>
  <si>
    <t>Каникулы</t>
  </si>
  <si>
    <t>I курс</t>
  </si>
  <si>
    <t>II курс</t>
  </si>
  <si>
    <t xml:space="preserve">   Индекс</t>
  </si>
  <si>
    <t>Наименование циклов, дисциплин, профессиональных модулей, МДК, практик</t>
  </si>
  <si>
    <t>УП.01</t>
  </si>
  <si>
    <t>ПП.01</t>
  </si>
  <si>
    <t>Промежуточная аттестация (нед.)</t>
  </si>
  <si>
    <t>КАЛЕНДАРНЫЙ УЧЕБНЫЙ ГРАФИК</t>
  </si>
  <si>
    <t>Формы промежуточной аттестации</t>
  </si>
  <si>
    <t>Учебная нагрузка обучающихся (час.)</t>
  </si>
  <si>
    <t>Распределение обязательной нагрузки по курсам и семестрам (час. в семестр)</t>
  </si>
  <si>
    <t>максимальная</t>
  </si>
  <si>
    <t>Обязательная аудиторная</t>
  </si>
  <si>
    <t>всего занятий</t>
  </si>
  <si>
    <t>в т. ч.</t>
  </si>
  <si>
    <t>1 семестр</t>
  </si>
  <si>
    <t>2 семестр</t>
  </si>
  <si>
    <t>3 семестр</t>
  </si>
  <si>
    <t>4 семестр</t>
  </si>
  <si>
    <t>лаб. и практ. занятий</t>
  </si>
  <si>
    <t>нед</t>
  </si>
  <si>
    <t>Общепрофессиональный цикл</t>
  </si>
  <si>
    <t>Э</t>
  </si>
  <si>
    <t>Дисциплин и МДК</t>
  </si>
  <si>
    <t>УП</t>
  </si>
  <si>
    <t>ПП</t>
  </si>
  <si>
    <t>Дифф. зачетов</t>
  </si>
  <si>
    <t>ДЗ</t>
  </si>
  <si>
    <t>2. Сводные данные по бюджету времени (в неделях) для очной формы обучения</t>
  </si>
  <si>
    <t xml:space="preserve">бюджетное учреждение профессионального образования Ханты-Мансийского автономного округа - Югры </t>
  </si>
  <si>
    <t>"Междуреченский агропромышленный колледж"</t>
  </si>
  <si>
    <t>БУ "Междуреченский агропромышленный колледж"</t>
  </si>
  <si>
    <t>____________________Н.Н. Лунина</t>
  </si>
  <si>
    <t>код и наименование образовательной программы</t>
  </si>
  <si>
    <t>Базовое образование</t>
  </si>
  <si>
    <t xml:space="preserve">основное общее </t>
  </si>
  <si>
    <t xml:space="preserve">Нормативный срок обучения </t>
  </si>
  <si>
    <t>Форма обучения</t>
  </si>
  <si>
    <t>очная</t>
  </si>
  <si>
    <t>Квалификация</t>
  </si>
  <si>
    <t xml:space="preserve">2.1. План учебного процесса </t>
  </si>
  <si>
    <t>самостоятельная работа</t>
  </si>
  <si>
    <t>лекций, уроков</t>
  </si>
  <si>
    <t>ОУД.00</t>
  </si>
  <si>
    <t xml:space="preserve">Консультации на учебную группу </t>
  </si>
  <si>
    <t xml:space="preserve">Зачетов </t>
  </si>
  <si>
    <t>Основная профессиональная образовательная программа подготовки квалифицированных рабочих, служащих</t>
  </si>
  <si>
    <t>«_____»____________ 2017 г.</t>
  </si>
  <si>
    <t>18545 Слесарь по ремонту сельскохозяйственных машин и оборудования</t>
  </si>
  <si>
    <t>1 год 10 месяцев</t>
  </si>
  <si>
    <t>слесарь по ремонту сельскохозяйственных машин и оборудования</t>
  </si>
  <si>
    <t>Общий гуманитарный и социально-экономический цикл</t>
  </si>
  <si>
    <t>ОГСЭ 01</t>
  </si>
  <si>
    <t>ОГСЭ 02</t>
  </si>
  <si>
    <t>ОГСЭ 03</t>
  </si>
  <si>
    <t>ОГСЭ 04</t>
  </si>
  <si>
    <t>ОГСЭ 05</t>
  </si>
  <si>
    <t>ОГСЭ 06</t>
  </si>
  <si>
    <t>Основы правоведения</t>
  </si>
  <si>
    <t>Основы безопасности жизнедеятельности</t>
  </si>
  <si>
    <t>Информатика</t>
  </si>
  <si>
    <t>Этика и психология общения</t>
  </si>
  <si>
    <t>Экономика отрасли и предприятия</t>
  </si>
  <si>
    <t>Чтение чертежей</t>
  </si>
  <si>
    <t>Элементы технической механики</t>
  </si>
  <si>
    <t>Материаловедение</t>
  </si>
  <si>
    <t>Охрана труда</t>
  </si>
  <si>
    <t>Электротехника</t>
  </si>
  <si>
    <t>ОП.06</t>
  </si>
  <si>
    <t>Сельскохозяйственные машины</t>
  </si>
  <si>
    <t>Техническое обслуживание и ремонт сельскохозяйственных машин и оборудования</t>
  </si>
  <si>
    <t>Слесарное дело</t>
  </si>
  <si>
    <t>Ремонтные работы</t>
  </si>
  <si>
    <t>ВЧ</t>
  </si>
  <si>
    <t>Основы экологии</t>
  </si>
  <si>
    <t xml:space="preserve">Всего по циклам </t>
  </si>
  <si>
    <t>П.00</t>
  </si>
  <si>
    <t>ПП.00</t>
  </si>
  <si>
    <t>Профессиональный цикл</t>
  </si>
  <si>
    <t xml:space="preserve">ПМ. 01 </t>
  </si>
  <si>
    <t>МДК 01.01</t>
  </si>
  <si>
    <t>Эффективное поведение на рынке труда</t>
  </si>
  <si>
    <t>ГРУППА</t>
  </si>
  <si>
    <t>01.09.17-02.09.17</t>
  </si>
  <si>
    <t>04.09.17-09.09.17</t>
  </si>
  <si>
    <t>11.09.17-16.09.17</t>
  </si>
  <si>
    <t>18.09.17-23.09.17</t>
  </si>
  <si>
    <t>25.09.17-30.09.17</t>
  </si>
  <si>
    <t>02.10.17-07.09.17</t>
  </si>
  <si>
    <t>09.10.17-14.10.17</t>
  </si>
  <si>
    <t>16.10.17-21.10.17</t>
  </si>
  <si>
    <t>23.10.17-28.10.17</t>
  </si>
  <si>
    <t>30.10.17-04.11.17</t>
  </si>
  <si>
    <t>06.11.17-11.11.17</t>
  </si>
  <si>
    <t>13.11.17-18.11.17</t>
  </si>
  <si>
    <t>20.11.17-25.11.17</t>
  </si>
  <si>
    <t>27.11.17-02.12.17</t>
  </si>
  <si>
    <t>04.12.17-09.12.17</t>
  </si>
  <si>
    <t>11.12.17-16.12.17</t>
  </si>
  <si>
    <t>18.12.17-23.12.17</t>
  </si>
  <si>
    <t>25.12.2017-27.12.2017</t>
  </si>
  <si>
    <t>Итого 1 полугодие</t>
  </si>
  <si>
    <t>каникулы 30.12.17-12.01.18</t>
  </si>
  <si>
    <t>15.01.18-20.01.18</t>
  </si>
  <si>
    <t>22.01.18-27.01.18</t>
  </si>
  <si>
    <t>29.01.18-03.02.18</t>
  </si>
  <si>
    <t>05.02.18-10.02.18</t>
  </si>
  <si>
    <t>12.02.18-17.02.18</t>
  </si>
  <si>
    <t>19.02.18-24.02.18</t>
  </si>
  <si>
    <t>26.02.18-03.03.18</t>
  </si>
  <si>
    <t>05.03.18-10.03.18</t>
  </si>
  <si>
    <t>12.03.18-17.03.18</t>
  </si>
  <si>
    <t>19.03.18-24.03.18</t>
  </si>
  <si>
    <t>26.03.18-31.03.18</t>
  </si>
  <si>
    <t>02.04.18-07.04.18</t>
  </si>
  <si>
    <t>09.04.18-10.04.18</t>
  </si>
  <si>
    <t>16.04.18-21.04.18</t>
  </si>
  <si>
    <t>23.04.18-28.04.18</t>
  </si>
  <si>
    <t>30.04.18-05.05.18</t>
  </si>
  <si>
    <t>07.05.18-12.05.18</t>
  </si>
  <si>
    <t>14.05.18-19.05.18</t>
  </si>
  <si>
    <t>21.05.18-26.05.18</t>
  </si>
  <si>
    <t>28.05.18-02.06.18</t>
  </si>
  <si>
    <t>04.06.18-09.06.18</t>
  </si>
  <si>
    <t>11.06.17-16.06.18</t>
  </si>
  <si>
    <t>18.06.18-23.06.18</t>
  </si>
  <si>
    <t>01.07.2018 - 31.08.2018 КАНИКУЛЫ</t>
  </si>
  <si>
    <t>ПП17-4</t>
  </si>
  <si>
    <t>ОО</t>
  </si>
  <si>
    <t>декабрь</t>
  </si>
  <si>
    <t>АПР</t>
  </si>
  <si>
    <t>МАЙ</t>
  </si>
  <si>
    <t>ИЮНЬ</t>
  </si>
  <si>
    <t>ИЮЛЬ</t>
  </si>
  <si>
    <t>АВГУСТ</t>
  </si>
  <si>
    <t>ПН</t>
  </si>
  <si>
    <t>ВТ</t>
  </si>
  <si>
    <t>СР</t>
  </si>
  <si>
    <t>ЧТ</t>
  </si>
  <si>
    <t>ПТ</t>
  </si>
  <si>
    <t>СБ</t>
  </si>
  <si>
    <t>ВС</t>
  </si>
  <si>
    <t>Выполнение слесарных работ по ремонту и техническому обслуживанию слесарных машин и оборудования</t>
  </si>
  <si>
    <t>МДК 01.02</t>
  </si>
  <si>
    <t>МДК 01.04</t>
  </si>
  <si>
    <t>Технология слесарных работ по ремонту и техническому обслуживанию сельскохозяйственных машин и обоудования</t>
  </si>
  <si>
    <t>Адаптационный цикл</t>
  </si>
  <si>
    <t>Социальная адаптация и основы социально-правовых знаний</t>
  </si>
  <si>
    <t>АДП. 01</t>
  </si>
  <si>
    <t>АДП. 02</t>
  </si>
  <si>
    <t>АДП. 03</t>
  </si>
  <si>
    <t>АДП. 04</t>
  </si>
  <si>
    <t xml:space="preserve">Адаптивные информационные и коммуникационные технологии </t>
  </si>
  <si>
    <t>экзамены</t>
  </si>
  <si>
    <t xml:space="preserve">Итоговая аттестация </t>
  </si>
  <si>
    <t xml:space="preserve"> 4 часа на одного обучающегося</t>
  </si>
  <si>
    <t>Квалификационный экзамен</t>
  </si>
  <si>
    <t>КВЭ</t>
  </si>
  <si>
    <t xml:space="preserve"> итоговая аттестация</t>
  </si>
  <si>
    <t>I курс (30 Ч.)</t>
  </si>
  <si>
    <t>З</t>
  </si>
  <si>
    <t>ЭКЗАМЕНЫ 28.12.17-29.12.17</t>
  </si>
  <si>
    <t>01.09.2018,</t>
  </si>
  <si>
    <t>03.09.18-09.09.17</t>
  </si>
  <si>
    <t>10.09.18-16.09.18</t>
  </si>
  <si>
    <t>17.09.18-23.09.18</t>
  </si>
  <si>
    <t>24.09.18-30.09.18</t>
  </si>
  <si>
    <t>01.10.18-07.09.18</t>
  </si>
  <si>
    <t>08.10.18-14.10.18</t>
  </si>
  <si>
    <t>15.10.18-21.10.18</t>
  </si>
  <si>
    <t>22.10.18-28.10.18</t>
  </si>
  <si>
    <t>29.10.18-04.11.18</t>
  </si>
  <si>
    <t>05.11.18-11.11.18</t>
  </si>
  <si>
    <t>12.11.18-18.11.18</t>
  </si>
  <si>
    <t>19.11.18-25.11.18</t>
  </si>
  <si>
    <t>26.11.18-02.12.18</t>
  </si>
  <si>
    <t>03.12.18-09.12.18</t>
  </si>
  <si>
    <t>10.12.18-16.12.18</t>
  </si>
  <si>
    <t>17.12.18-23.12.18</t>
  </si>
  <si>
    <t>14.01.19-20.01.19</t>
  </si>
  <si>
    <t>22.01.19-27.01.19</t>
  </si>
  <si>
    <t>28.01.19-03.02.19</t>
  </si>
  <si>
    <t>04.02.19-10.02.19</t>
  </si>
  <si>
    <t>11.02.19-17.02.19</t>
  </si>
  <si>
    <t>18.02.19-24.02.19</t>
  </si>
  <si>
    <t>25.02.19-03.03.19</t>
  </si>
  <si>
    <t>04.03.19-10.03.19</t>
  </si>
  <si>
    <t>11.03.19-17.03.19</t>
  </si>
  <si>
    <t>18.03.19-24.03.19</t>
  </si>
  <si>
    <t>25.03.19-31.03.19</t>
  </si>
  <si>
    <t>01.04.19-07.04.19</t>
  </si>
  <si>
    <t>08.04.19-10.04.19</t>
  </si>
  <si>
    <t>15.04.15-21.04.15</t>
  </si>
  <si>
    <t>22.04.19-28.04.19</t>
  </si>
  <si>
    <t>29.04.19-05.05.19</t>
  </si>
  <si>
    <t>06.05.19-12.05.19</t>
  </si>
  <si>
    <t>13.05.19-19.05.19</t>
  </si>
  <si>
    <t>20.05.19-26.05.19</t>
  </si>
  <si>
    <t>27.05.19-02.06.19</t>
  </si>
  <si>
    <t>03.06.19-09.06.19</t>
  </si>
  <si>
    <t>10.06.19-16.06.19</t>
  </si>
  <si>
    <t>17.06.19-23.06.18</t>
  </si>
  <si>
    <t>2018-2019</t>
  </si>
  <si>
    <t>СЕНТЯБРЬ</t>
  </si>
  <si>
    <t>ОКТ</t>
  </si>
  <si>
    <t>НОЯ</t>
  </si>
  <si>
    <t>ДЕК</t>
  </si>
  <si>
    <t>ЯН</t>
  </si>
  <si>
    <t>ФЕВ</t>
  </si>
  <si>
    <t>МАРТ</t>
  </si>
  <si>
    <t>24.12.2018-29.12.2018</t>
  </si>
  <si>
    <t>2 НЕД.</t>
  </si>
  <si>
    <t>1 Н.</t>
  </si>
  <si>
    <t>2 Ч.</t>
  </si>
  <si>
    <t>ВСЕГО НЕДЕЛЬ</t>
  </si>
  <si>
    <t>II курс (36 ЧАС.)</t>
  </si>
  <si>
    <t>24.06.19-25.06.19</t>
  </si>
  <si>
    <t>ИА 26.0619.-30.06.19</t>
  </si>
  <si>
    <t>ИА</t>
  </si>
  <si>
    <t>28.06.19.</t>
  </si>
  <si>
    <t>МДК 01.03</t>
  </si>
  <si>
    <t>30.06.2018.</t>
  </si>
  <si>
    <t>25.06.18-29.06.19</t>
  </si>
  <si>
    <t>программа профессионального обучения</t>
  </si>
  <si>
    <t>СОГЛАСОВАНО                       Методический совет                 протокол №__ от ____2017 г.</t>
  </si>
  <si>
    <t xml:space="preserve">срок обучения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</si>
</sst>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Arial"/>
      <family val="2"/>
      <charset val="204"/>
    </font>
    <font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sz val="11"/>
      <name val="Calibri"/>
      <family val="2"/>
      <scheme val="minor"/>
    </font>
    <font>
      <sz val="14"/>
      <name val="Times New Roman"/>
      <family val="1"/>
      <charset val="204"/>
    </font>
    <font>
      <sz val="14"/>
      <name val="Arial"/>
      <family val="2"/>
      <charset val="204"/>
    </font>
    <font>
      <sz val="16"/>
      <name val="Arial"/>
      <family val="2"/>
      <charset val="204"/>
    </font>
    <font>
      <i/>
      <sz val="14"/>
      <name val="Times New Roman"/>
      <family val="1"/>
      <charset val="204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sz val="13"/>
      <name val="Arial"/>
      <family val="2"/>
      <charset val="204"/>
    </font>
    <font>
      <sz val="14"/>
      <color indexed="8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0"/>
      <name val="Calibri"/>
      <family val="2"/>
      <scheme val="minor"/>
    </font>
    <font>
      <i/>
      <sz val="14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42">
    <xf numFmtId="0" fontId="0" fillId="0" borderId="0" xfId="0"/>
    <xf numFmtId="0" fontId="4" fillId="0" borderId="0" xfId="1"/>
    <xf numFmtId="0" fontId="7" fillId="0" borderId="0" xfId="1" applyFont="1"/>
    <xf numFmtId="0" fontId="9" fillId="0" borderId="0" xfId="1" applyFont="1"/>
    <xf numFmtId="0" fontId="9" fillId="0" borderId="9" xfId="1" applyFont="1" applyBorder="1" applyAlignment="1">
      <alignment horizontal="center" vertical="top" wrapText="1"/>
    </xf>
    <xf numFmtId="0" fontId="9" fillId="0" borderId="10" xfId="1" applyFont="1" applyBorder="1" applyAlignment="1">
      <alignment horizontal="center" wrapText="1"/>
    </xf>
    <xf numFmtId="0" fontId="6" fillId="0" borderId="9" xfId="1" applyFont="1" applyBorder="1" applyAlignment="1">
      <alignment horizontal="center" vertical="top" wrapText="1"/>
    </xf>
    <xf numFmtId="0" fontId="6" fillId="0" borderId="10" xfId="1" applyFont="1" applyBorder="1" applyAlignment="1">
      <alignment vertical="top" wrapText="1"/>
    </xf>
    <xf numFmtId="0" fontId="13" fillId="0" borderId="0" xfId="0" applyFont="1"/>
    <xf numFmtId="1" fontId="13" fillId="0" borderId="0" xfId="0" applyNumberFormat="1" applyFont="1"/>
    <xf numFmtId="0" fontId="4" fillId="0" borderId="0" xfId="1" applyFont="1" applyFill="1"/>
    <xf numFmtId="0" fontId="4" fillId="0" borderId="0" xfId="1" applyFont="1"/>
    <xf numFmtId="0" fontId="18" fillId="0" borderId="0" xfId="0" applyFont="1"/>
    <xf numFmtId="1" fontId="18" fillId="0" borderId="0" xfId="0" applyNumberFormat="1" applyFont="1"/>
    <xf numFmtId="0" fontId="19" fillId="0" borderId="0" xfId="1" applyFont="1" applyFill="1"/>
    <xf numFmtId="0" fontId="11" fillId="0" borderId="0" xfId="1" applyFont="1"/>
    <xf numFmtId="0" fontId="7" fillId="0" borderId="1" xfId="1" applyFont="1" applyBorder="1"/>
    <xf numFmtId="0" fontId="4" fillId="0" borderId="1" xfId="1" applyBorder="1"/>
    <xf numFmtId="0" fontId="7" fillId="0" borderId="0" xfId="1" applyFont="1" applyAlignment="1">
      <alignment horizontal="left" vertical="center"/>
    </xf>
    <xf numFmtId="0" fontId="4" fillId="0" borderId="0" xfId="1" applyAlignment="1">
      <alignment horizontal="left" vertical="center"/>
    </xf>
    <xf numFmtId="0" fontId="20" fillId="0" borderId="0" xfId="1" applyFont="1"/>
    <xf numFmtId="0" fontId="21" fillId="0" borderId="0" xfId="1" applyFont="1"/>
    <xf numFmtId="0" fontId="22" fillId="0" borderId="0" xfId="1" applyFont="1"/>
    <xf numFmtId="0" fontId="23" fillId="0" borderId="0" xfId="1" applyFont="1"/>
    <xf numFmtId="49" fontId="18" fillId="0" borderId="0" xfId="0" applyNumberFormat="1" applyFont="1"/>
    <xf numFmtId="49" fontId="7" fillId="0" borderId="0" xfId="1" applyNumberFormat="1" applyFont="1"/>
    <xf numFmtId="49" fontId="4" fillId="0" borderId="0" xfId="1" applyNumberFormat="1"/>
    <xf numFmtId="49" fontId="7" fillId="0" borderId="0" xfId="1" applyNumberFormat="1" applyFont="1" applyAlignment="1"/>
    <xf numFmtId="49" fontId="4" fillId="0" borderId="0" xfId="1" applyNumberFormat="1" applyAlignment="1"/>
    <xf numFmtId="49" fontId="13" fillId="0" borderId="0" xfId="0" applyNumberFormat="1" applyFont="1"/>
    <xf numFmtId="0" fontId="7" fillId="0" borderId="0" xfId="1" applyFont="1" applyAlignment="1"/>
    <xf numFmtId="0" fontId="5" fillId="0" borderId="0" xfId="1" applyFont="1" applyBorder="1" applyAlignment="1">
      <alignment vertical="center"/>
    </xf>
    <xf numFmtId="0" fontId="7" fillId="0" borderId="0" xfId="1" applyFont="1" applyBorder="1"/>
    <xf numFmtId="49" fontId="7" fillId="0" borderId="0" xfId="1" applyNumberFormat="1" applyFont="1" applyBorder="1"/>
    <xf numFmtId="0" fontId="7" fillId="0" borderId="0" xfId="1" applyFont="1" applyBorder="1" applyAlignment="1"/>
    <xf numFmtId="49" fontId="7" fillId="0" borderId="0" xfId="1" applyNumberFormat="1" applyFont="1" applyBorder="1" applyAlignment="1"/>
    <xf numFmtId="0" fontId="4" fillId="0" borderId="0" xfId="1" applyAlignment="1"/>
    <xf numFmtId="0" fontId="26" fillId="0" borderId="0" xfId="1" applyFont="1" applyAlignment="1">
      <alignment horizontal="left"/>
    </xf>
    <xf numFmtId="0" fontId="25" fillId="0" borderId="0" xfId="1" applyFont="1" applyAlignment="1"/>
    <xf numFmtId="0" fontId="27" fillId="0" borderId="0" xfId="1" applyFont="1" applyAlignment="1">
      <alignment horizontal="right"/>
    </xf>
    <xf numFmtId="0" fontId="15" fillId="0" borderId="0" xfId="1" applyFont="1"/>
    <xf numFmtId="0" fontId="28" fillId="0" borderId="0" xfId="1" applyFont="1" applyAlignment="1">
      <alignment horizontal="right"/>
    </xf>
    <xf numFmtId="0" fontId="22" fillId="0" borderId="0" xfId="1" applyFont="1" applyAlignment="1">
      <alignment horizontal="left"/>
    </xf>
    <xf numFmtId="0" fontId="27" fillId="0" borderId="0" xfId="1" applyFont="1" applyAlignment="1">
      <alignment horizontal="center"/>
    </xf>
    <xf numFmtId="0" fontId="16" fillId="0" borderId="0" xfId="1" applyFont="1"/>
    <xf numFmtId="0" fontId="29" fillId="0" borderId="0" xfId="1" applyFont="1" applyAlignment="1">
      <alignment horizontal="center"/>
    </xf>
    <xf numFmtId="0" fontId="30" fillId="0" borderId="0" xfId="1" applyFont="1" applyAlignment="1">
      <alignment horizontal="center"/>
    </xf>
    <xf numFmtId="0" fontId="12" fillId="0" borderId="11" xfId="0" applyFont="1" applyBorder="1" applyAlignment="1">
      <alignment horizontal="center" wrapText="1"/>
    </xf>
    <xf numFmtId="1" fontId="12" fillId="0" borderId="11" xfId="0" applyNumberFormat="1" applyFont="1" applyBorder="1" applyAlignment="1">
      <alignment horizontal="center" wrapText="1"/>
    </xf>
    <xf numFmtId="1" fontId="12" fillId="0" borderId="6" xfId="0" applyNumberFormat="1" applyFont="1" applyBorder="1" applyAlignment="1">
      <alignment horizontal="center" wrapText="1"/>
    </xf>
    <xf numFmtId="1" fontId="1" fillId="0" borderId="11" xfId="0" applyNumberFormat="1" applyFont="1" applyBorder="1" applyAlignment="1">
      <alignment horizontal="center" vertical="center" wrapText="1"/>
    </xf>
    <xf numFmtId="1" fontId="8" fillId="0" borderId="11" xfId="0" applyNumberFormat="1" applyFont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1" fontId="12" fillId="2" borderId="6" xfId="0" applyNumberFormat="1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1" fontId="12" fillId="4" borderId="11" xfId="0" applyNumberFormat="1" applyFont="1" applyFill="1" applyBorder="1" applyAlignment="1">
      <alignment horizontal="center" vertical="center" wrapText="1"/>
    </xf>
    <xf numFmtId="1" fontId="2" fillId="4" borderId="6" xfId="0" applyNumberFormat="1" applyFont="1" applyFill="1" applyBorder="1" applyAlignment="1">
      <alignment horizontal="center" vertical="center" wrapText="1"/>
    </xf>
    <xf numFmtId="0" fontId="12" fillId="2" borderId="11" xfId="1" applyFont="1" applyFill="1" applyBorder="1" applyAlignment="1">
      <alignment horizontal="left" wrapText="1"/>
    </xf>
    <xf numFmtId="0" fontId="22" fillId="0" borderId="11" xfId="1" applyFont="1" applyFill="1" applyBorder="1" applyAlignment="1">
      <alignment horizontal="left" wrapText="1"/>
    </xf>
    <xf numFmtId="1" fontId="8" fillId="0" borderId="31" xfId="0" applyNumberFormat="1" applyFont="1" applyBorder="1" applyAlignment="1">
      <alignment horizontal="center" vertical="center" wrapText="1"/>
    </xf>
    <xf numFmtId="1" fontId="8" fillId="0" borderId="9" xfId="0" applyNumberFormat="1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1" fontId="8" fillId="0" borderId="8" xfId="0" applyNumberFormat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left" wrapText="1"/>
    </xf>
    <xf numFmtId="0" fontId="8" fillId="0" borderId="8" xfId="1" applyFont="1" applyBorder="1" applyAlignment="1">
      <alignment horizontal="left" wrapText="1"/>
    </xf>
    <xf numFmtId="0" fontId="1" fillId="0" borderId="11" xfId="1" applyFont="1" applyBorder="1" applyAlignment="1">
      <alignment vertical="top" wrapText="1"/>
    </xf>
    <xf numFmtId="0" fontId="8" fillId="0" borderId="11" xfId="0" applyFont="1" applyBorder="1" applyAlignment="1">
      <alignment horizontal="center" vertical="center" wrapText="1"/>
    </xf>
    <xf numFmtId="0" fontId="8" fillId="0" borderId="11" xfId="1" applyFont="1" applyBorder="1" applyAlignment="1">
      <alignment vertical="top" wrapText="1"/>
    </xf>
    <xf numFmtId="1" fontId="12" fillId="0" borderId="8" xfId="0" applyNumberFormat="1" applyFont="1" applyBorder="1" applyAlignment="1">
      <alignment horizontal="center" wrapText="1"/>
    </xf>
    <xf numFmtId="0" fontId="12" fillId="0" borderId="8" xfId="0" applyFont="1" applyBorder="1" applyAlignment="1">
      <alignment horizontal="center" wrapText="1"/>
    </xf>
    <xf numFmtId="0" fontId="8" fillId="0" borderId="11" xfId="1" applyFont="1" applyBorder="1" applyAlignment="1">
      <alignment horizontal="left" vertical="top" wrapText="1"/>
    </xf>
    <xf numFmtId="0" fontId="31" fillId="6" borderId="7" xfId="1" applyFont="1" applyFill="1" applyBorder="1" applyAlignment="1">
      <alignment horizontal="left" vertical="top" wrapText="1"/>
    </xf>
    <xf numFmtId="0" fontId="32" fillId="0" borderId="1" xfId="1" applyFont="1" applyFill="1" applyBorder="1" applyAlignment="1">
      <alignment horizontal="center" vertical="center" textRotation="90" wrapText="1"/>
    </xf>
    <xf numFmtId="16" fontId="32" fillId="0" borderId="1" xfId="1" applyNumberFormat="1" applyFont="1" applyFill="1" applyBorder="1" applyAlignment="1">
      <alignment vertical="top" textRotation="90" wrapText="1"/>
    </xf>
    <xf numFmtId="16" fontId="32" fillId="8" borderId="1" xfId="1" applyNumberFormat="1" applyFont="1" applyFill="1" applyBorder="1" applyAlignment="1">
      <alignment vertical="top" textRotation="90" wrapText="1"/>
    </xf>
    <xf numFmtId="0" fontId="32" fillId="0" borderId="1" xfId="0" applyFont="1" applyFill="1" applyBorder="1" applyAlignment="1">
      <alignment vertical="top" textRotation="90"/>
    </xf>
    <xf numFmtId="16" fontId="32" fillId="9" borderId="1" xfId="1" applyNumberFormat="1" applyFont="1" applyFill="1" applyBorder="1" applyAlignment="1">
      <alignment textRotation="90" wrapText="1"/>
    </xf>
    <xf numFmtId="0" fontId="32" fillId="0" borderId="1" xfId="1" applyFont="1" applyFill="1" applyBorder="1" applyAlignment="1">
      <alignment horizontal="left" textRotation="90" wrapText="1"/>
    </xf>
    <xf numFmtId="0" fontId="32" fillId="9" borderId="1" xfId="1" applyFont="1" applyFill="1" applyBorder="1" applyAlignment="1">
      <alignment horizontal="left" vertical="top" textRotation="90" wrapText="1"/>
    </xf>
    <xf numFmtId="14" fontId="32" fillId="0" borderId="1" xfId="1" applyNumberFormat="1" applyFont="1" applyFill="1" applyBorder="1" applyAlignment="1">
      <alignment textRotation="90" wrapText="1"/>
    </xf>
    <xf numFmtId="0" fontId="33" fillId="5" borderId="1" xfId="1" applyFont="1" applyFill="1" applyBorder="1" applyAlignment="1">
      <alignment horizontal="left" textRotation="90" wrapText="1"/>
    </xf>
    <xf numFmtId="0" fontId="33" fillId="10" borderId="1" xfId="1" applyNumberFormat="1" applyFont="1" applyFill="1" applyBorder="1" applyAlignment="1">
      <alignment textRotation="90" wrapText="1"/>
    </xf>
    <xf numFmtId="14" fontId="33" fillId="10" borderId="1" xfId="1" applyNumberFormat="1" applyFont="1" applyFill="1" applyBorder="1" applyAlignment="1">
      <alignment textRotation="90" wrapText="1"/>
    </xf>
    <xf numFmtId="0" fontId="33" fillId="10" borderId="32" xfId="1" applyNumberFormat="1" applyFont="1" applyFill="1" applyBorder="1" applyAlignment="1">
      <alignment textRotation="90" wrapText="1"/>
    </xf>
    <xf numFmtId="16" fontId="32" fillId="11" borderId="1" xfId="1" applyNumberFormat="1" applyFont="1" applyFill="1" applyBorder="1" applyAlignment="1">
      <alignment textRotation="90" wrapText="1"/>
    </xf>
    <xf numFmtId="0" fontId="34" fillId="0" borderId="0" xfId="0" applyFont="1" applyFill="1" applyAlignment="1">
      <alignment horizontal="left" vertical="top"/>
    </xf>
    <xf numFmtId="0" fontId="33" fillId="2" borderId="1" xfId="1" applyNumberFormat="1" applyFont="1" applyFill="1" applyBorder="1" applyAlignment="1">
      <alignment vertical="top" wrapText="1"/>
    </xf>
    <xf numFmtId="0" fontId="33" fillId="13" borderId="1" xfId="1" applyNumberFormat="1" applyFont="1" applyFill="1" applyBorder="1" applyAlignment="1">
      <alignment vertical="top" wrapText="1"/>
    </xf>
    <xf numFmtId="0" fontId="33" fillId="2" borderId="1" xfId="0" applyNumberFormat="1" applyFont="1" applyFill="1" applyBorder="1" applyAlignment="1">
      <alignment vertical="top"/>
    </xf>
    <xf numFmtId="0" fontId="33" fillId="2" borderId="1" xfId="1" applyNumberFormat="1" applyFont="1" applyFill="1" applyBorder="1" applyAlignment="1">
      <alignment horizontal="left" vertical="top" wrapText="1"/>
    </xf>
    <xf numFmtId="0" fontId="33" fillId="11" borderId="1" xfId="1" applyNumberFormat="1" applyFont="1" applyFill="1" applyBorder="1" applyAlignment="1">
      <alignment horizontal="left" vertical="top" wrapText="1"/>
    </xf>
    <xf numFmtId="0" fontId="33" fillId="2" borderId="34" xfId="1" applyNumberFormat="1" applyFont="1" applyFill="1" applyBorder="1" applyAlignment="1">
      <alignment vertical="top" wrapText="1"/>
    </xf>
    <xf numFmtId="0" fontId="33" fillId="13" borderId="34" xfId="1" applyNumberFormat="1" applyFont="1" applyFill="1" applyBorder="1" applyAlignment="1">
      <alignment vertical="top" wrapText="1"/>
    </xf>
    <xf numFmtId="0" fontId="33" fillId="8" borderId="34" xfId="1" applyNumberFormat="1" applyFont="1" applyFill="1" applyBorder="1" applyAlignment="1">
      <alignment vertical="top" wrapText="1"/>
    </xf>
    <xf numFmtId="0" fontId="33" fillId="2" borderId="35" xfId="1" applyNumberFormat="1" applyFont="1" applyFill="1" applyBorder="1" applyAlignment="1">
      <alignment vertical="top" wrapText="1"/>
    </xf>
    <xf numFmtId="0" fontId="13" fillId="0" borderId="1" xfId="0" applyFont="1" applyFill="1" applyBorder="1"/>
    <xf numFmtId="0" fontId="13" fillId="11" borderId="1" xfId="0" applyFont="1" applyFill="1" applyBorder="1"/>
    <xf numFmtId="0" fontId="13" fillId="2" borderId="1" xfId="0" applyFont="1" applyFill="1" applyBorder="1"/>
    <xf numFmtId="0" fontId="13" fillId="0" borderId="32" xfId="0" applyFont="1" applyFill="1" applyBorder="1"/>
    <xf numFmtId="0" fontId="13" fillId="0" borderId="0" xfId="0" applyFont="1" applyFill="1"/>
    <xf numFmtId="0" fontId="0" fillId="5" borderId="4" xfId="0" applyFill="1" applyBorder="1" applyAlignment="1">
      <alignment horizontal="center"/>
    </xf>
    <xf numFmtId="0" fontId="13" fillId="5" borderId="0" xfId="0" applyFont="1" applyFill="1"/>
    <xf numFmtId="0" fontId="0" fillId="5" borderId="0" xfId="0" applyFill="1"/>
    <xf numFmtId="0" fontId="0" fillId="5" borderId="1" xfId="0" applyFill="1" applyBorder="1"/>
    <xf numFmtId="0" fontId="13" fillId="8" borderId="0" xfId="0" applyFont="1" applyFill="1"/>
    <xf numFmtId="0" fontId="18" fillId="5" borderId="0" xfId="0" applyFont="1" applyFill="1"/>
    <xf numFmtId="0" fontId="35" fillId="8" borderId="0" xfId="0" applyFont="1" applyFill="1"/>
    <xf numFmtId="0" fontId="36" fillId="5" borderId="0" xfId="0" applyFont="1" applyFill="1"/>
    <xf numFmtId="0" fontId="36" fillId="0" borderId="0" xfId="0" applyFont="1" applyFill="1"/>
    <xf numFmtId="1" fontId="12" fillId="2" borderId="11" xfId="0" applyNumberFormat="1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3" borderId="9" xfId="1" applyFont="1" applyFill="1" applyBorder="1" applyAlignment="1">
      <alignment horizontal="center" vertical="center" wrapText="1"/>
    </xf>
    <xf numFmtId="1" fontId="12" fillId="3" borderId="31" xfId="1" applyNumberFormat="1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49" fontId="12" fillId="5" borderId="5" xfId="0" applyNumberFormat="1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49" fontId="8" fillId="5" borderId="5" xfId="0" applyNumberFormat="1" applyFont="1" applyFill="1" applyBorder="1" applyAlignment="1">
      <alignment horizontal="center" vertical="center" wrapText="1"/>
    </xf>
    <xf numFmtId="49" fontId="8" fillId="5" borderId="9" xfId="0" applyNumberFormat="1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wrapText="1"/>
    </xf>
    <xf numFmtId="49" fontId="12" fillId="5" borderId="11" xfId="0" applyNumberFormat="1" applyFont="1" applyFill="1" applyBorder="1" applyAlignment="1">
      <alignment horizontal="center" wrapText="1"/>
    </xf>
    <xf numFmtId="164" fontId="8" fillId="5" borderId="1" xfId="0" applyNumberFormat="1" applyFont="1" applyFill="1" applyBorder="1" applyAlignment="1">
      <alignment horizontal="center" vertical="center" wrapText="1"/>
    </xf>
    <xf numFmtId="0" fontId="12" fillId="2" borderId="5" xfId="1" applyFont="1" applyFill="1" applyBorder="1" applyAlignment="1">
      <alignment horizontal="left" wrapText="1"/>
    </xf>
    <xf numFmtId="0" fontId="12" fillId="2" borderId="5" xfId="0" applyFont="1" applyFill="1" applyBorder="1" applyAlignment="1">
      <alignment horizontal="center" vertical="center" wrapText="1"/>
    </xf>
    <xf numFmtId="1" fontId="12" fillId="2" borderId="40" xfId="0" applyNumberFormat="1" applyFont="1" applyFill="1" applyBorder="1" applyAlignment="1">
      <alignment horizontal="center" vertical="center" wrapText="1"/>
    </xf>
    <xf numFmtId="1" fontId="12" fillId="2" borderId="5" xfId="0" applyNumberFormat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horizontal="left" wrapText="1"/>
    </xf>
    <xf numFmtId="0" fontId="8" fillId="0" borderId="1" xfId="1" applyFont="1" applyBorder="1" applyAlignment="1">
      <alignment horizontal="left" wrapText="1"/>
    </xf>
    <xf numFmtId="0" fontId="1" fillId="0" borderId="1" xfId="1" applyFont="1" applyBorder="1" applyAlignment="1">
      <alignment horizontal="left" vertical="top" wrapText="1"/>
    </xf>
    <xf numFmtId="0" fontId="8" fillId="5" borderId="34" xfId="1" applyFont="1" applyFill="1" applyBorder="1" applyAlignment="1">
      <alignment horizontal="left" wrapText="1"/>
    </xf>
    <xf numFmtId="0" fontId="8" fillId="5" borderId="34" xfId="0" applyFont="1" applyFill="1" applyBorder="1" applyAlignment="1">
      <alignment horizontal="center" vertical="center" wrapText="1"/>
    </xf>
    <xf numFmtId="1" fontId="8" fillId="5" borderId="34" xfId="0" applyNumberFormat="1" applyFont="1" applyFill="1" applyBorder="1" applyAlignment="1">
      <alignment horizontal="center" vertical="center" wrapText="1"/>
    </xf>
    <xf numFmtId="0" fontId="8" fillId="7" borderId="29" xfId="1" applyFont="1" applyFill="1" applyBorder="1" applyAlignment="1">
      <alignment horizontal="left" wrapText="1"/>
    </xf>
    <xf numFmtId="0" fontId="8" fillId="7" borderId="29" xfId="0" applyFont="1" applyFill="1" applyBorder="1" applyAlignment="1">
      <alignment horizontal="center" vertical="center" wrapText="1"/>
    </xf>
    <xf numFmtId="1" fontId="8" fillId="7" borderId="29" xfId="0" applyNumberFormat="1" applyFont="1" applyFill="1" applyBorder="1" applyAlignment="1">
      <alignment horizontal="center" vertical="center" wrapText="1"/>
    </xf>
    <xf numFmtId="0" fontId="8" fillId="7" borderId="28" xfId="1" applyFont="1" applyFill="1" applyBorder="1" applyAlignment="1">
      <alignment horizontal="left" vertical="top" wrapText="1"/>
    </xf>
    <xf numFmtId="0" fontId="8" fillId="0" borderId="34" xfId="1" applyFont="1" applyBorder="1" applyAlignment="1">
      <alignment horizontal="left" vertical="top" wrapText="1"/>
    </xf>
    <xf numFmtId="0" fontId="8" fillId="0" borderId="1" xfId="1" applyFont="1" applyBorder="1" applyAlignment="1">
      <alignment horizontal="left" vertical="top" wrapText="1"/>
    </xf>
    <xf numFmtId="14" fontId="32" fillId="0" borderId="1" xfId="1" applyNumberFormat="1" applyFont="1" applyFill="1" applyBorder="1" applyAlignment="1">
      <alignment vertical="top" textRotation="90" wrapText="1"/>
    </xf>
    <xf numFmtId="0" fontId="33" fillId="14" borderId="1" xfId="0" applyNumberFormat="1" applyFont="1" applyFill="1" applyBorder="1" applyAlignment="1">
      <alignment vertical="top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3" fillId="0" borderId="0" xfId="0" applyFont="1" applyFill="1" applyBorder="1"/>
    <xf numFmtId="0" fontId="0" fillId="0" borderId="0" xfId="0" applyFill="1" applyBorder="1"/>
    <xf numFmtId="0" fontId="0" fillId="0" borderId="1" xfId="0" applyBorder="1"/>
    <xf numFmtId="0" fontId="35" fillId="0" borderId="0" xfId="0" applyFont="1" applyFill="1" applyBorder="1"/>
    <xf numFmtId="0" fontId="18" fillId="0" borderId="0" xfId="0" applyFont="1" applyFill="1" applyBorder="1"/>
    <xf numFmtId="0" fontId="9" fillId="0" borderId="42" xfId="1" applyFont="1" applyBorder="1" applyAlignment="1">
      <alignment horizontal="center" wrapText="1"/>
    </xf>
    <xf numFmtId="0" fontId="6" fillId="0" borderId="42" xfId="1" applyFont="1" applyBorder="1" applyAlignment="1">
      <alignment vertical="top" wrapText="1"/>
    </xf>
    <xf numFmtId="0" fontId="9" fillId="0" borderId="11" xfId="1" applyFont="1" applyBorder="1" applyAlignment="1">
      <alignment horizontal="center" wrapText="1"/>
    </xf>
    <xf numFmtId="0" fontId="6" fillId="0" borderId="9" xfId="1" applyFont="1" applyBorder="1" applyAlignment="1">
      <alignment vertical="top" wrapText="1"/>
    </xf>
    <xf numFmtId="0" fontId="33" fillId="11" borderId="35" xfId="1" applyNumberFormat="1" applyFont="1" applyFill="1" applyBorder="1" applyAlignment="1">
      <alignment vertical="top" wrapText="1"/>
    </xf>
    <xf numFmtId="0" fontId="13" fillId="11" borderId="32" xfId="0" applyFont="1" applyFill="1" applyBorder="1"/>
    <xf numFmtId="16" fontId="32" fillId="5" borderId="1" xfId="1" applyNumberFormat="1" applyFont="1" applyFill="1" applyBorder="1" applyAlignment="1">
      <alignment textRotation="90" wrapText="1"/>
    </xf>
    <xf numFmtId="0" fontId="33" fillId="5" borderId="1" xfId="1" applyNumberFormat="1" applyFont="1" applyFill="1" applyBorder="1" applyAlignment="1">
      <alignment horizontal="left" vertical="top" wrapText="1"/>
    </xf>
    <xf numFmtId="0" fontId="13" fillId="5" borderId="1" xfId="0" applyFont="1" applyFill="1" applyBorder="1"/>
    <xf numFmtId="49" fontId="17" fillId="0" borderId="26" xfId="1" applyNumberFormat="1" applyFont="1" applyBorder="1" applyAlignment="1">
      <alignment horizontal="center" vertical="top"/>
    </xf>
    <xf numFmtId="0" fontId="27" fillId="0" borderId="0" xfId="1" applyFont="1" applyBorder="1" applyAlignment="1"/>
    <xf numFmtId="0" fontId="14" fillId="0" borderId="0" xfId="1" applyFont="1" applyAlignment="1">
      <alignment horizontal="left" wrapText="1"/>
    </xf>
    <xf numFmtId="0" fontId="6" fillId="0" borderId="0" xfId="1" applyFont="1" applyAlignment="1">
      <alignment horizontal="left"/>
    </xf>
    <xf numFmtId="49" fontId="6" fillId="0" borderId="0" xfId="1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49" fontId="14" fillId="0" borderId="22" xfId="1" applyNumberFormat="1" applyFont="1" applyBorder="1" applyAlignment="1">
      <alignment horizontal="left" vertical="top" wrapText="1"/>
    </xf>
    <xf numFmtId="0" fontId="8" fillId="0" borderId="0" xfId="1" applyFont="1" applyAlignment="1">
      <alignment horizontal="left"/>
    </xf>
    <xf numFmtId="49" fontId="14" fillId="0" borderId="4" xfId="1" applyNumberFormat="1" applyFont="1" applyBorder="1" applyAlignment="1">
      <alignment horizontal="left" vertical="top"/>
    </xf>
    <xf numFmtId="49" fontId="14" fillId="0" borderId="22" xfId="1" applyNumberFormat="1" applyFont="1" applyBorder="1" applyAlignment="1">
      <alignment horizontal="left" vertical="top"/>
    </xf>
    <xf numFmtId="0" fontId="27" fillId="0" borderId="0" xfId="1" applyFont="1" applyAlignment="1">
      <alignment horizontal="left"/>
    </xf>
    <xf numFmtId="0" fontId="14" fillId="0" borderId="0" xfId="1" applyFont="1" applyAlignment="1">
      <alignment horizontal="left" vertical="top" wrapText="1"/>
    </xf>
    <xf numFmtId="49" fontId="14" fillId="0" borderId="0" xfId="1" applyNumberFormat="1" applyFont="1" applyAlignment="1">
      <alignment horizontal="left" vertical="center"/>
    </xf>
    <xf numFmtId="0" fontId="14" fillId="0" borderId="0" xfId="1" applyFont="1" applyAlignment="1">
      <alignment horizontal="center"/>
    </xf>
    <xf numFmtId="0" fontId="27" fillId="0" borderId="0" xfId="1" applyFont="1" applyAlignment="1"/>
    <xf numFmtId="0" fontId="9" fillId="0" borderId="40" xfId="1" applyFont="1" applyBorder="1" applyAlignment="1">
      <alignment horizontal="center" vertical="center" wrapText="1"/>
    </xf>
    <xf numFmtId="0" fontId="9" fillId="0" borderId="41" xfId="1" applyFont="1" applyBorder="1" applyAlignment="1">
      <alignment horizontal="center" vertical="center" wrapText="1"/>
    </xf>
    <xf numFmtId="0" fontId="9" fillId="0" borderId="31" xfId="1" applyFont="1" applyBorder="1" applyAlignment="1">
      <alignment horizontal="center" vertical="center" wrapText="1"/>
    </xf>
    <xf numFmtId="0" fontId="10" fillId="0" borderId="0" xfId="1" applyFont="1" applyBorder="1" applyAlignment="1">
      <alignment horizontal="left" wrapText="1"/>
    </xf>
    <xf numFmtId="0" fontId="9" fillId="0" borderId="5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24" fillId="0" borderId="0" xfId="1" applyFont="1" applyAlignment="1">
      <alignment horizontal="left" wrapText="1"/>
    </xf>
    <xf numFmtId="0" fontId="10" fillId="0" borderId="0" xfId="1" applyFont="1" applyAlignment="1">
      <alignment horizontal="left" wrapText="1"/>
    </xf>
    <xf numFmtId="1" fontId="8" fillId="0" borderId="13" xfId="0" applyNumberFormat="1" applyFont="1" applyBorder="1" applyAlignment="1">
      <alignment horizontal="center" vertical="center" textRotation="90" wrapText="1"/>
    </xf>
    <xf numFmtId="1" fontId="8" fillId="0" borderId="15" xfId="0" applyNumberFormat="1" applyFont="1" applyBorder="1" applyAlignment="1">
      <alignment horizontal="center" vertical="center" textRotation="90" wrapText="1"/>
    </xf>
    <xf numFmtId="1" fontId="8" fillId="0" borderId="14" xfId="0" applyNumberFormat="1" applyFont="1" applyBorder="1" applyAlignment="1">
      <alignment horizontal="center" vertical="center" textRotation="90" wrapText="1"/>
    </xf>
    <xf numFmtId="0" fontId="8" fillId="0" borderId="13" xfId="0" applyFont="1" applyBorder="1" applyAlignment="1">
      <alignment horizontal="center" vertical="center" textRotation="90" wrapText="1"/>
    </xf>
    <xf numFmtId="0" fontId="8" fillId="0" borderId="39" xfId="0" applyFont="1" applyBorder="1" applyAlignment="1">
      <alignment horizontal="center" vertical="center" textRotation="90" wrapText="1"/>
    </xf>
    <xf numFmtId="0" fontId="8" fillId="0" borderId="14" xfId="0" applyFont="1" applyBorder="1" applyAlignment="1">
      <alignment horizontal="center" vertical="center" textRotation="90" wrapText="1"/>
    </xf>
    <xf numFmtId="0" fontId="12" fillId="0" borderId="0" xfId="0" applyFont="1" applyBorder="1" applyAlignment="1">
      <alignment horizontal="center"/>
    </xf>
    <xf numFmtId="0" fontId="12" fillId="0" borderId="13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1" fontId="12" fillId="0" borderId="13" xfId="0" applyNumberFormat="1" applyFont="1" applyBorder="1" applyAlignment="1">
      <alignment horizontal="center" vertical="center" textRotation="90" wrapText="1"/>
    </xf>
    <xf numFmtId="1" fontId="12" fillId="0" borderId="15" xfId="0" applyNumberFormat="1" applyFont="1" applyBorder="1" applyAlignment="1">
      <alignment horizontal="center" vertical="center" textRotation="90" wrapText="1"/>
    </xf>
    <xf numFmtId="1" fontId="12" fillId="0" borderId="14" xfId="0" applyNumberFormat="1" applyFont="1" applyBorder="1" applyAlignment="1">
      <alignment horizontal="center" vertical="center" textRotation="90" wrapText="1"/>
    </xf>
    <xf numFmtId="0" fontId="12" fillId="0" borderId="27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8" fillId="5" borderId="28" xfId="0" applyFont="1" applyFill="1" applyBorder="1" applyAlignment="1">
      <alignment horizontal="center" vertical="center" wrapText="1"/>
    </xf>
    <xf numFmtId="0" fontId="8" fillId="5" borderId="30" xfId="0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wrapText="1"/>
    </xf>
    <xf numFmtId="0" fontId="12" fillId="0" borderId="29" xfId="0" applyFont="1" applyBorder="1" applyAlignment="1">
      <alignment horizontal="center" wrapText="1"/>
    </xf>
    <xf numFmtId="0" fontId="8" fillId="0" borderId="28" xfId="1" applyFont="1" applyBorder="1" applyAlignment="1">
      <alignment wrapText="1"/>
    </xf>
    <xf numFmtId="0" fontId="8" fillId="0" borderId="30" xfId="1" applyFont="1" applyBorder="1" applyAlignment="1">
      <alignment wrapText="1"/>
    </xf>
    <xf numFmtId="1" fontId="12" fillId="0" borderId="5" xfId="0" applyNumberFormat="1" applyFont="1" applyBorder="1" applyAlignment="1">
      <alignment horizontal="center" vertical="center" textRotation="90" wrapText="1"/>
    </xf>
    <xf numFmtId="1" fontId="12" fillId="0" borderId="8" xfId="0" applyNumberFormat="1" applyFont="1" applyBorder="1" applyAlignment="1">
      <alignment horizontal="center" vertical="center" textRotation="90" wrapText="1"/>
    </xf>
    <xf numFmtId="1" fontId="12" fillId="0" borderId="9" xfId="0" applyNumberFormat="1" applyFont="1" applyBorder="1" applyAlignment="1">
      <alignment horizontal="center" vertical="center" textRotation="90" wrapText="1"/>
    </xf>
    <xf numFmtId="0" fontId="8" fillId="0" borderId="28" xfId="1" applyFont="1" applyBorder="1" applyAlignment="1">
      <alignment horizontal="left" vertical="center" wrapText="1"/>
    </xf>
    <xf numFmtId="0" fontId="8" fillId="0" borderId="30" xfId="1" applyFont="1" applyBorder="1" applyAlignment="1">
      <alignment horizontal="left" vertical="center" wrapText="1"/>
    </xf>
    <xf numFmtId="0" fontId="32" fillId="0" borderId="6" xfId="1" applyFont="1" applyBorder="1" applyAlignment="1">
      <alignment horizontal="center" vertical="top" wrapText="1"/>
    </xf>
    <xf numFmtId="0" fontId="32" fillId="0" borderId="12" xfId="1" applyFont="1" applyBorder="1" applyAlignment="1">
      <alignment horizontal="center" vertical="top" wrapText="1"/>
    </xf>
    <xf numFmtId="0" fontId="8" fillId="0" borderId="28" xfId="0" applyFont="1" applyBorder="1" applyAlignment="1">
      <alignment horizontal="center" wrapText="1"/>
    </xf>
    <xf numFmtId="0" fontId="8" fillId="0" borderId="29" xfId="0" applyFont="1" applyBorder="1" applyAlignment="1">
      <alignment horizontal="center" wrapText="1"/>
    </xf>
    <xf numFmtId="0" fontId="12" fillId="0" borderId="28" xfId="1" applyFont="1" applyBorder="1" applyAlignment="1">
      <alignment horizontal="left" vertical="center" wrapText="1"/>
    </xf>
    <xf numFmtId="0" fontId="12" fillId="0" borderId="30" xfId="1" applyFont="1" applyBorder="1" applyAlignment="1">
      <alignment horizontal="left" vertical="center" wrapText="1"/>
    </xf>
    <xf numFmtId="0" fontId="12" fillId="0" borderId="6" xfId="1" applyFont="1" applyBorder="1" applyAlignment="1">
      <alignment horizontal="left" vertical="center" wrapText="1"/>
    </xf>
    <xf numFmtId="0" fontId="12" fillId="0" borderId="7" xfId="1" applyFont="1" applyBorder="1" applyAlignment="1">
      <alignment horizontal="left" vertical="center" wrapText="1"/>
    </xf>
    <xf numFmtId="0" fontId="2" fillId="4" borderId="6" xfId="0" applyFont="1" applyFill="1" applyBorder="1" applyAlignment="1">
      <alignment horizontal="right" vertical="center" wrapText="1"/>
    </xf>
    <xf numFmtId="0" fontId="2" fillId="4" borderId="7" xfId="0" applyFont="1" applyFill="1" applyBorder="1" applyAlignment="1">
      <alignment horizontal="right" vertical="center" wrapText="1"/>
    </xf>
    <xf numFmtId="0" fontId="33" fillId="12" borderId="33" xfId="1" applyNumberFormat="1" applyFont="1" applyFill="1" applyBorder="1" applyAlignment="1">
      <alignment horizontal="center" textRotation="90" wrapText="1"/>
    </xf>
    <xf numFmtId="0" fontId="33" fillId="12" borderId="36" xfId="1" applyNumberFormat="1" applyFont="1" applyFill="1" applyBorder="1" applyAlignment="1">
      <alignment horizontal="center" textRotation="90" wrapText="1"/>
    </xf>
    <xf numFmtId="0" fontId="33" fillId="12" borderId="10" xfId="1" applyNumberFormat="1" applyFont="1" applyFill="1" applyBorder="1" applyAlignment="1">
      <alignment horizontal="center" textRotation="90" wrapText="1"/>
    </xf>
    <xf numFmtId="0" fontId="32" fillId="2" borderId="2" xfId="1" applyFont="1" applyFill="1" applyBorder="1" applyAlignment="1">
      <alignment horizontal="center" vertical="center" wrapText="1"/>
    </xf>
    <xf numFmtId="0" fontId="32" fillId="2" borderId="34" xfId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gramms\Program%20Files\Spo2.10\SpScho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"/>
      <sheetName val="План"/>
      <sheetName val="Практика"/>
      <sheetName val="Аттестация"/>
      <sheetName val="Кабинеты"/>
      <sheetName val="Пояснения"/>
      <sheetName val="Нормы"/>
      <sheetName val="Дисциплины"/>
      <sheetName val="Рабочий"/>
    </sheetNames>
    <sheetDataSet>
      <sheetData sheetId="0"/>
      <sheetData sheetId="1">
        <row r="6">
          <cell r="EB6">
            <v>0.05</v>
          </cell>
        </row>
      </sheetData>
      <sheetData sheetId="2"/>
      <sheetData sheetId="3"/>
      <sheetData sheetId="4"/>
      <sheetData sheetId="5"/>
      <sheetData sheetId="6">
        <row r="3">
          <cell r="B3">
            <v>36</v>
          </cell>
        </row>
        <row r="6">
          <cell r="B6">
            <v>32</v>
          </cell>
        </row>
        <row r="11">
          <cell r="B11">
            <v>8</v>
          </cell>
        </row>
        <row r="12">
          <cell r="B12">
            <v>10</v>
          </cell>
        </row>
      </sheetData>
      <sheetData sheetId="7"/>
      <sheetData sheetId="8">
        <row r="12">
          <cell r="AA12">
            <v>0.15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view="pageBreakPreview" topLeftCell="A5" zoomScale="80" zoomScaleNormal="115" zoomScaleSheetLayoutView="80" workbookViewId="0">
      <selection activeCell="G23" sqref="G23:O23"/>
    </sheetView>
  </sheetViews>
  <sheetFormatPr defaultRowHeight="12.75" x14ac:dyDescent="0.2"/>
  <cols>
    <col min="1" max="2" width="9.140625" style="1"/>
    <col min="3" max="3" width="15.28515625" style="1" customWidth="1"/>
    <col min="4" max="6" width="9.140625" style="1"/>
    <col min="7" max="7" width="18.42578125" style="1" customWidth="1"/>
    <col min="8" max="8" width="13.28515625" style="1" customWidth="1"/>
    <col min="9" max="9" width="11.7109375" style="1" customWidth="1"/>
    <col min="10" max="10" width="9" style="1" customWidth="1"/>
    <col min="11" max="11" width="10.42578125" style="26" customWidth="1"/>
    <col min="12" max="12" width="12" style="1" customWidth="1"/>
    <col min="13" max="13" width="9.7109375" style="1" customWidth="1"/>
    <col min="14" max="14" width="8.85546875" style="1" customWidth="1"/>
    <col min="15" max="15" width="9.140625" style="1" customWidth="1"/>
    <col min="16" max="16" width="14.28515625" style="1" customWidth="1"/>
    <col min="17" max="263" width="9.140625" style="1"/>
    <col min="264" max="264" width="4.5703125" style="1" customWidth="1"/>
    <col min="265" max="270" width="9.140625" style="1"/>
    <col min="271" max="271" width="11" style="1" customWidth="1"/>
    <col min="272" max="519" width="9.140625" style="1"/>
    <col min="520" max="520" width="4.5703125" style="1" customWidth="1"/>
    <col min="521" max="526" width="9.140625" style="1"/>
    <col min="527" max="527" width="11" style="1" customWidth="1"/>
    <col min="528" max="775" width="9.140625" style="1"/>
    <col min="776" max="776" width="4.5703125" style="1" customWidth="1"/>
    <col min="777" max="782" width="9.140625" style="1"/>
    <col min="783" max="783" width="11" style="1" customWidth="1"/>
    <col min="784" max="1031" width="9.140625" style="1"/>
    <col min="1032" max="1032" width="4.5703125" style="1" customWidth="1"/>
    <col min="1033" max="1038" width="9.140625" style="1"/>
    <col min="1039" max="1039" width="11" style="1" customWidth="1"/>
    <col min="1040" max="1287" width="9.140625" style="1"/>
    <col min="1288" max="1288" width="4.5703125" style="1" customWidth="1"/>
    <col min="1289" max="1294" width="9.140625" style="1"/>
    <col min="1295" max="1295" width="11" style="1" customWidth="1"/>
    <col min="1296" max="1543" width="9.140625" style="1"/>
    <col min="1544" max="1544" width="4.5703125" style="1" customWidth="1"/>
    <col min="1545" max="1550" width="9.140625" style="1"/>
    <col min="1551" max="1551" width="11" style="1" customWidth="1"/>
    <col min="1552" max="1799" width="9.140625" style="1"/>
    <col min="1800" max="1800" width="4.5703125" style="1" customWidth="1"/>
    <col min="1801" max="1806" width="9.140625" style="1"/>
    <col min="1807" max="1807" width="11" style="1" customWidth="1"/>
    <col min="1808" max="2055" width="9.140625" style="1"/>
    <col min="2056" max="2056" width="4.5703125" style="1" customWidth="1"/>
    <col min="2057" max="2062" width="9.140625" style="1"/>
    <col min="2063" max="2063" width="11" style="1" customWidth="1"/>
    <col min="2064" max="2311" width="9.140625" style="1"/>
    <col min="2312" max="2312" width="4.5703125" style="1" customWidth="1"/>
    <col min="2313" max="2318" width="9.140625" style="1"/>
    <col min="2319" max="2319" width="11" style="1" customWidth="1"/>
    <col min="2320" max="2567" width="9.140625" style="1"/>
    <col min="2568" max="2568" width="4.5703125" style="1" customWidth="1"/>
    <col min="2569" max="2574" width="9.140625" style="1"/>
    <col min="2575" max="2575" width="11" style="1" customWidth="1"/>
    <col min="2576" max="2823" width="9.140625" style="1"/>
    <col min="2824" max="2824" width="4.5703125" style="1" customWidth="1"/>
    <col min="2825" max="2830" width="9.140625" style="1"/>
    <col min="2831" max="2831" width="11" style="1" customWidth="1"/>
    <col min="2832" max="3079" width="9.140625" style="1"/>
    <col min="3080" max="3080" width="4.5703125" style="1" customWidth="1"/>
    <col min="3081" max="3086" width="9.140625" style="1"/>
    <col min="3087" max="3087" width="11" style="1" customWidth="1"/>
    <col min="3088" max="3335" width="9.140625" style="1"/>
    <col min="3336" max="3336" width="4.5703125" style="1" customWidth="1"/>
    <col min="3337" max="3342" width="9.140625" style="1"/>
    <col min="3343" max="3343" width="11" style="1" customWidth="1"/>
    <col min="3344" max="3591" width="9.140625" style="1"/>
    <col min="3592" max="3592" width="4.5703125" style="1" customWidth="1"/>
    <col min="3593" max="3598" width="9.140625" style="1"/>
    <col min="3599" max="3599" width="11" style="1" customWidth="1"/>
    <col min="3600" max="3847" width="9.140625" style="1"/>
    <col min="3848" max="3848" width="4.5703125" style="1" customWidth="1"/>
    <col min="3849" max="3854" width="9.140625" style="1"/>
    <col min="3855" max="3855" width="11" style="1" customWidth="1"/>
    <col min="3856" max="4103" width="9.140625" style="1"/>
    <col min="4104" max="4104" width="4.5703125" style="1" customWidth="1"/>
    <col min="4105" max="4110" width="9.140625" style="1"/>
    <col min="4111" max="4111" width="11" style="1" customWidth="1"/>
    <col min="4112" max="4359" width="9.140625" style="1"/>
    <col min="4360" max="4360" width="4.5703125" style="1" customWidth="1"/>
    <col min="4361" max="4366" width="9.140625" style="1"/>
    <col min="4367" max="4367" width="11" style="1" customWidth="1"/>
    <col min="4368" max="4615" width="9.140625" style="1"/>
    <col min="4616" max="4616" width="4.5703125" style="1" customWidth="1"/>
    <col min="4617" max="4622" width="9.140625" style="1"/>
    <col min="4623" max="4623" width="11" style="1" customWidth="1"/>
    <col min="4624" max="4871" width="9.140625" style="1"/>
    <col min="4872" max="4872" width="4.5703125" style="1" customWidth="1"/>
    <col min="4873" max="4878" width="9.140625" style="1"/>
    <col min="4879" max="4879" width="11" style="1" customWidth="1"/>
    <col min="4880" max="5127" width="9.140625" style="1"/>
    <col min="5128" max="5128" width="4.5703125" style="1" customWidth="1"/>
    <col min="5129" max="5134" width="9.140625" style="1"/>
    <col min="5135" max="5135" width="11" style="1" customWidth="1"/>
    <col min="5136" max="5383" width="9.140625" style="1"/>
    <col min="5384" max="5384" width="4.5703125" style="1" customWidth="1"/>
    <col min="5385" max="5390" width="9.140625" style="1"/>
    <col min="5391" max="5391" width="11" style="1" customWidth="1"/>
    <col min="5392" max="5639" width="9.140625" style="1"/>
    <col min="5640" max="5640" width="4.5703125" style="1" customWidth="1"/>
    <col min="5641" max="5646" width="9.140625" style="1"/>
    <col min="5647" max="5647" width="11" style="1" customWidth="1"/>
    <col min="5648" max="5895" width="9.140625" style="1"/>
    <col min="5896" max="5896" width="4.5703125" style="1" customWidth="1"/>
    <col min="5897" max="5902" width="9.140625" style="1"/>
    <col min="5903" max="5903" width="11" style="1" customWidth="1"/>
    <col min="5904" max="6151" width="9.140625" style="1"/>
    <col min="6152" max="6152" width="4.5703125" style="1" customWidth="1"/>
    <col min="6153" max="6158" width="9.140625" style="1"/>
    <col min="6159" max="6159" width="11" style="1" customWidth="1"/>
    <col min="6160" max="6407" width="9.140625" style="1"/>
    <col min="6408" max="6408" width="4.5703125" style="1" customWidth="1"/>
    <col min="6409" max="6414" width="9.140625" style="1"/>
    <col min="6415" max="6415" width="11" style="1" customWidth="1"/>
    <col min="6416" max="6663" width="9.140625" style="1"/>
    <col min="6664" max="6664" width="4.5703125" style="1" customWidth="1"/>
    <col min="6665" max="6670" width="9.140625" style="1"/>
    <col min="6671" max="6671" width="11" style="1" customWidth="1"/>
    <col min="6672" max="6919" width="9.140625" style="1"/>
    <col min="6920" max="6920" width="4.5703125" style="1" customWidth="1"/>
    <col min="6921" max="6926" width="9.140625" style="1"/>
    <col min="6927" max="6927" width="11" style="1" customWidth="1"/>
    <col min="6928" max="7175" width="9.140625" style="1"/>
    <col min="7176" max="7176" width="4.5703125" style="1" customWidth="1"/>
    <col min="7177" max="7182" width="9.140625" style="1"/>
    <col min="7183" max="7183" width="11" style="1" customWidth="1"/>
    <col min="7184" max="7431" width="9.140625" style="1"/>
    <col min="7432" max="7432" width="4.5703125" style="1" customWidth="1"/>
    <col min="7433" max="7438" width="9.140625" style="1"/>
    <col min="7439" max="7439" width="11" style="1" customWidth="1"/>
    <col min="7440" max="7687" width="9.140625" style="1"/>
    <col min="7688" max="7688" width="4.5703125" style="1" customWidth="1"/>
    <col min="7689" max="7694" width="9.140625" style="1"/>
    <col min="7695" max="7695" width="11" style="1" customWidth="1"/>
    <col min="7696" max="7943" width="9.140625" style="1"/>
    <col min="7944" max="7944" width="4.5703125" style="1" customWidth="1"/>
    <col min="7945" max="7950" width="9.140625" style="1"/>
    <col min="7951" max="7951" width="11" style="1" customWidth="1"/>
    <col min="7952" max="8199" width="9.140625" style="1"/>
    <col min="8200" max="8200" width="4.5703125" style="1" customWidth="1"/>
    <col min="8201" max="8206" width="9.140625" style="1"/>
    <col min="8207" max="8207" width="11" style="1" customWidth="1"/>
    <col min="8208" max="8455" width="9.140625" style="1"/>
    <col min="8456" max="8456" width="4.5703125" style="1" customWidth="1"/>
    <col min="8457" max="8462" width="9.140625" style="1"/>
    <col min="8463" max="8463" width="11" style="1" customWidth="1"/>
    <col min="8464" max="8711" width="9.140625" style="1"/>
    <col min="8712" max="8712" width="4.5703125" style="1" customWidth="1"/>
    <col min="8713" max="8718" width="9.140625" style="1"/>
    <col min="8719" max="8719" width="11" style="1" customWidth="1"/>
    <col min="8720" max="8967" width="9.140625" style="1"/>
    <col min="8968" max="8968" width="4.5703125" style="1" customWidth="1"/>
    <col min="8969" max="8974" width="9.140625" style="1"/>
    <col min="8975" max="8975" width="11" style="1" customWidth="1"/>
    <col min="8976" max="9223" width="9.140625" style="1"/>
    <col min="9224" max="9224" width="4.5703125" style="1" customWidth="1"/>
    <col min="9225" max="9230" width="9.140625" style="1"/>
    <col min="9231" max="9231" width="11" style="1" customWidth="1"/>
    <col min="9232" max="9479" width="9.140625" style="1"/>
    <col min="9480" max="9480" width="4.5703125" style="1" customWidth="1"/>
    <col min="9481" max="9486" width="9.140625" style="1"/>
    <col min="9487" max="9487" width="11" style="1" customWidth="1"/>
    <col min="9488" max="9735" width="9.140625" style="1"/>
    <col min="9736" max="9736" width="4.5703125" style="1" customWidth="1"/>
    <col min="9737" max="9742" width="9.140625" style="1"/>
    <col min="9743" max="9743" width="11" style="1" customWidth="1"/>
    <col min="9744" max="9991" width="9.140625" style="1"/>
    <col min="9992" max="9992" width="4.5703125" style="1" customWidth="1"/>
    <col min="9993" max="9998" width="9.140625" style="1"/>
    <col min="9999" max="9999" width="11" style="1" customWidth="1"/>
    <col min="10000" max="10247" width="9.140625" style="1"/>
    <col min="10248" max="10248" width="4.5703125" style="1" customWidth="1"/>
    <col min="10249" max="10254" width="9.140625" style="1"/>
    <col min="10255" max="10255" width="11" style="1" customWidth="1"/>
    <col min="10256" max="10503" width="9.140625" style="1"/>
    <col min="10504" max="10504" width="4.5703125" style="1" customWidth="1"/>
    <col min="10505" max="10510" width="9.140625" style="1"/>
    <col min="10511" max="10511" width="11" style="1" customWidth="1"/>
    <col min="10512" max="10759" width="9.140625" style="1"/>
    <col min="10760" max="10760" width="4.5703125" style="1" customWidth="1"/>
    <col min="10761" max="10766" width="9.140625" style="1"/>
    <col min="10767" max="10767" width="11" style="1" customWidth="1"/>
    <col min="10768" max="11015" width="9.140625" style="1"/>
    <col min="11016" max="11016" width="4.5703125" style="1" customWidth="1"/>
    <col min="11017" max="11022" width="9.140625" style="1"/>
    <col min="11023" max="11023" width="11" style="1" customWidth="1"/>
    <col min="11024" max="11271" width="9.140625" style="1"/>
    <col min="11272" max="11272" width="4.5703125" style="1" customWidth="1"/>
    <col min="11273" max="11278" width="9.140625" style="1"/>
    <col min="11279" max="11279" width="11" style="1" customWidth="1"/>
    <col min="11280" max="11527" width="9.140625" style="1"/>
    <col min="11528" max="11528" width="4.5703125" style="1" customWidth="1"/>
    <col min="11529" max="11534" width="9.140625" style="1"/>
    <col min="11535" max="11535" width="11" style="1" customWidth="1"/>
    <col min="11536" max="11783" width="9.140625" style="1"/>
    <col min="11784" max="11784" width="4.5703125" style="1" customWidth="1"/>
    <col min="11785" max="11790" width="9.140625" style="1"/>
    <col min="11791" max="11791" width="11" style="1" customWidth="1"/>
    <col min="11792" max="12039" width="9.140625" style="1"/>
    <col min="12040" max="12040" width="4.5703125" style="1" customWidth="1"/>
    <col min="12041" max="12046" width="9.140625" style="1"/>
    <col min="12047" max="12047" width="11" style="1" customWidth="1"/>
    <col min="12048" max="12295" width="9.140625" style="1"/>
    <col min="12296" max="12296" width="4.5703125" style="1" customWidth="1"/>
    <col min="12297" max="12302" width="9.140625" style="1"/>
    <col min="12303" max="12303" width="11" style="1" customWidth="1"/>
    <col min="12304" max="12551" width="9.140625" style="1"/>
    <col min="12552" max="12552" width="4.5703125" style="1" customWidth="1"/>
    <col min="12553" max="12558" width="9.140625" style="1"/>
    <col min="12559" max="12559" width="11" style="1" customWidth="1"/>
    <col min="12560" max="12807" width="9.140625" style="1"/>
    <col min="12808" max="12808" width="4.5703125" style="1" customWidth="1"/>
    <col min="12809" max="12814" width="9.140625" style="1"/>
    <col min="12815" max="12815" width="11" style="1" customWidth="1"/>
    <col min="12816" max="13063" width="9.140625" style="1"/>
    <col min="13064" max="13064" width="4.5703125" style="1" customWidth="1"/>
    <col min="13065" max="13070" width="9.140625" style="1"/>
    <col min="13071" max="13071" width="11" style="1" customWidth="1"/>
    <col min="13072" max="13319" width="9.140625" style="1"/>
    <col min="13320" max="13320" width="4.5703125" style="1" customWidth="1"/>
    <col min="13321" max="13326" width="9.140625" style="1"/>
    <col min="13327" max="13327" width="11" style="1" customWidth="1"/>
    <col min="13328" max="13575" width="9.140625" style="1"/>
    <col min="13576" max="13576" width="4.5703125" style="1" customWidth="1"/>
    <col min="13577" max="13582" width="9.140625" style="1"/>
    <col min="13583" max="13583" width="11" style="1" customWidth="1"/>
    <col min="13584" max="13831" width="9.140625" style="1"/>
    <col min="13832" max="13832" width="4.5703125" style="1" customWidth="1"/>
    <col min="13833" max="13838" width="9.140625" style="1"/>
    <col min="13839" max="13839" width="11" style="1" customWidth="1"/>
    <col min="13840" max="14087" width="9.140625" style="1"/>
    <col min="14088" max="14088" width="4.5703125" style="1" customWidth="1"/>
    <col min="14089" max="14094" width="9.140625" style="1"/>
    <col min="14095" max="14095" width="11" style="1" customWidth="1"/>
    <col min="14096" max="14343" width="9.140625" style="1"/>
    <col min="14344" max="14344" width="4.5703125" style="1" customWidth="1"/>
    <col min="14345" max="14350" width="9.140625" style="1"/>
    <col min="14351" max="14351" width="11" style="1" customWidth="1"/>
    <col min="14352" max="14599" width="9.140625" style="1"/>
    <col min="14600" max="14600" width="4.5703125" style="1" customWidth="1"/>
    <col min="14601" max="14606" width="9.140625" style="1"/>
    <col min="14607" max="14607" width="11" style="1" customWidth="1"/>
    <col min="14608" max="14855" width="9.140625" style="1"/>
    <col min="14856" max="14856" width="4.5703125" style="1" customWidth="1"/>
    <col min="14857" max="14862" width="9.140625" style="1"/>
    <col min="14863" max="14863" width="11" style="1" customWidth="1"/>
    <col min="14864" max="15111" width="9.140625" style="1"/>
    <col min="15112" max="15112" width="4.5703125" style="1" customWidth="1"/>
    <col min="15113" max="15118" width="9.140625" style="1"/>
    <col min="15119" max="15119" width="11" style="1" customWidth="1"/>
    <col min="15120" max="15367" width="9.140625" style="1"/>
    <col min="15368" max="15368" width="4.5703125" style="1" customWidth="1"/>
    <col min="15369" max="15374" width="9.140625" style="1"/>
    <col min="15375" max="15375" width="11" style="1" customWidth="1"/>
    <col min="15376" max="15623" width="9.140625" style="1"/>
    <col min="15624" max="15624" width="4.5703125" style="1" customWidth="1"/>
    <col min="15625" max="15630" width="9.140625" style="1"/>
    <col min="15631" max="15631" width="11" style="1" customWidth="1"/>
    <col min="15632" max="15879" width="9.140625" style="1"/>
    <col min="15880" max="15880" width="4.5703125" style="1" customWidth="1"/>
    <col min="15881" max="15886" width="9.140625" style="1"/>
    <col min="15887" max="15887" width="11" style="1" customWidth="1"/>
    <col min="15888" max="16135" width="9.140625" style="1"/>
    <col min="16136" max="16136" width="4.5703125" style="1" customWidth="1"/>
    <col min="16137" max="16142" width="9.140625" style="1"/>
    <col min="16143" max="16143" width="11" style="1" customWidth="1"/>
    <col min="16144" max="16384" width="9.140625" style="1"/>
  </cols>
  <sheetData>
    <row r="1" spans="1:16" ht="18.75" x14ac:dyDescent="0.3">
      <c r="A1" s="175" t="s">
        <v>45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37"/>
    </row>
    <row r="2" spans="1:16" ht="18.75" x14ac:dyDescent="0.3">
      <c r="A2" s="175" t="s">
        <v>46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37"/>
    </row>
    <row r="3" spans="1:16" ht="16.5" x14ac:dyDescent="0.25">
      <c r="K3" s="1"/>
      <c r="P3" s="38"/>
    </row>
    <row r="4" spans="1:16" ht="16.5" x14ac:dyDescent="0.25">
      <c r="K4" s="1"/>
      <c r="P4" s="37"/>
    </row>
    <row r="5" spans="1:16" ht="16.5" x14ac:dyDescent="0.25">
      <c r="K5" s="1"/>
      <c r="P5" s="37"/>
    </row>
    <row r="6" spans="1:16" ht="18.75" customHeight="1" x14ac:dyDescent="0.3">
      <c r="A6" s="173" t="s">
        <v>240</v>
      </c>
      <c r="B6" s="173"/>
      <c r="C6" s="173"/>
      <c r="D6" s="173"/>
      <c r="H6" s="39"/>
      <c r="J6" s="172" t="s">
        <v>8</v>
      </c>
      <c r="K6" s="172"/>
      <c r="L6" s="172"/>
      <c r="M6" s="172"/>
      <c r="N6" s="172"/>
      <c r="O6" s="40"/>
      <c r="P6" s="2"/>
    </row>
    <row r="7" spans="1:16" ht="21" customHeight="1" x14ac:dyDescent="0.3">
      <c r="A7" s="173"/>
      <c r="B7" s="173"/>
      <c r="C7" s="173"/>
      <c r="D7" s="173"/>
      <c r="H7" s="39"/>
      <c r="J7" s="172" t="s">
        <v>9</v>
      </c>
      <c r="K7" s="172"/>
      <c r="L7" s="172"/>
      <c r="M7" s="172"/>
      <c r="N7" s="172"/>
      <c r="O7" s="40"/>
      <c r="P7" s="2"/>
    </row>
    <row r="8" spans="1:16" ht="18.75" x14ac:dyDescent="0.3">
      <c r="A8" s="173"/>
      <c r="B8" s="173"/>
      <c r="C8" s="173"/>
      <c r="D8" s="173"/>
      <c r="H8" s="41"/>
      <c r="J8" s="176" t="s">
        <v>47</v>
      </c>
      <c r="K8" s="176"/>
      <c r="L8" s="176"/>
      <c r="M8" s="176"/>
      <c r="N8" s="176"/>
      <c r="O8" s="176"/>
      <c r="P8" s="2"/>
    </row>
    <row r="9" spans="1:16" ht="18.75" x14ac:dyDescent="0.3">
      <c r="H9" s="39"/>
      <c r="J9" s="163" t="s">
        <v>48</v>
      </c>
      <c r="K9" s="163"/>
      <c r="L9" s="163"/>
      <c r="M9" s="163"/>
      <c r="N9" s="163"/>
      <c r="O9" s="40"/>
      <c r="P9" s="2"/>
    </row>
    <row r="10" spans="1:16" ht="18.75" x14ac:dyDescent="0.3">
      <c r="H10" s="39"/>
      <c r="J10" s="172" t="s">
        <v>63</v>
      </c>
      <c r="K10" s="172"/>
      <c r="L10" s="172"/>
      <c r="M10" s="172"/>
      <c r="N10" s="172"/>
      <c r="O10" s="40"/>
    </row>
    <row r="11" spans="1:16" ht="10.5" customHeight="1" x14ac:dyDescent="0.3">
      <c r="H11" s="39"/>
      <c r="K11" s="42"/>
      <c r="L11" s="42"/>
      <c r="M11" s="42"/>
      <c r="N11" s="42"/>
      <c r="O11" s="2"/>
    </row>
    <row r="12" spans="1:16" ht="15" customHeight="1" x14ac:dyDescent="0.3">
      <c r="H12" s="39"/>
      <c r="K12" s="42"/>
      <c r="L12" s="42"/>
      <c r="M12" s="42"/>
      <c r="N12" s="42"/>
      <c r="O12" s="2"/>
    </row>
    <row r="13" spans="1:16" ht="18.75" customHeight="1" x14ac:dyDescent="0.3">
      <c r="H13" s="43"/>
      <c r="K13" s="1"/>
    </row>
    <row r="14" spans="1:16" ht="18.75" customHeight="1" x14ac:dyDescent="0.3">
      <c r="H14" s="43"/>
      <c r="K14" s="1"/>
    </row>
    <row r="15" spans="1:16" ht="25.5" customHeight="1" x14ac:dyDescent="0.3">
      <c r="A15" s="44"/>
      <c r="B15" s="44"/>
      <c r="C15" s="44"/>
      <c r="D15" s="44"/>
      <c r="E15" s="44"/>
      <c r="F15" s="44"/>
      <c r="G15" s="44"/>
      <c r="H15" s="45" t="s">
        <v>10</v>
      </c>
      <c r="I15" s="44"/>
      <c r="J15" s="44"/>
      <c r="K15" s="44"/>
      <c r="L15" s="44"/>
      <c r="M15" s="44"/>
      <c r="N15" s="44"/>
      <c r="O15" s="44"/>
    </row>
    <row r="16" spans="1:16" ht="15" customHeight="1" x14ac:dyDescent="0.3">
      <c r="H16" s="46"/>
      <c r="K16" s="1"/>
    </row>
    <row r="17" spans="1:21" ht="18.75" x14ac:dyDescent="0.3">
      <c r="H17" s="46"/>
      <c r="K17" s="1"/>
    </row>
    <row r="18" spans="1:21" ht="18.75" x14ac:dyDescent="0.3">
      <c r="H18" s="46"/>
      <c r="K18" s="1"/>
    </row>
    <row r="19" spans="1:21" ht="18.75" customHeight="1" x14ac:dyDescent="0.3">
      <c r="H19" s="43"/>
      <c r="K19" s="1"/>
      <c r="P19" s="31"/>
      <c r="Q19" s="31"/>
      <c r="R19" s="31"/>
      <c r="S19" s="31"/>
      <c r="T19" s="31"/>
      <c r="U19" s="31"/>
    </row>
    <row r="20" spans="1:21" ht="18.75" customHeight="1" x14ac:dyDescent="0.2">
      <c r="A20" s="173" t="s">
        <v>239</v>
      </c>
      <c r="B20" s="173"/>
      <c r="C20" s="173"/>
      <c r="D20" s="173"/>
      <c r="E20" s="173"/>
      <c r="F20" s="173"/>
      <c r="G20" s="174" t="s">
        <v>64</v>
      </c>
      <c r="H20" s="174"/>
      <c r="I20" s="174"/>
      <c r="J20" s="174"/>
      <c r="K20" s="174"/>
      <c r="L20" s="174"/>
      <c r="M20" s="174"/>
      <c r="N20" s="174"/>
      <c r="O20" s="174"/>
      <c r="P20" s="28"/>
    </row>
    <row r="21" spans="1:21" ht="18.75" customHeight="1" x14ac:dyDescent="0.2">
      <c r="A21" s="173"/>
      <c r="B21" s="173"/>
      <c r="C21" s="173"/>
      <c r="D21" s="173"/>
      <c r="E21" s="173"/>
      <c r="F21" s="173"/>
      <c r="G21" s="174"/>
      <c r="H21" s="174"/>
      <c r="I21" s="174"/>
      <c r="J21" s="174"/>
      <c r="K21" s="174"/>
      <c r="L21" s="174"/>
      <c r="M21" s="174"/>
      <c r="N21" s="174"/>
      <c r="O21" s="174"/>
      <c r="P21" s="28"/>
    </row>
    <row r="22" spans="1:21" ht="18.75" customHeight="1" x14ac:dyDescent="0.2">
      <c r="A22" s="173"/>
      <c r="B22" s="173"/>
      <c r="C22" s="173"/>
      <c r="D22" s="173"/>
      <c r="E22" s="173"/>
      <c r="F22" s="173"/>
      <c r="G22" s="162" t="s">
        <v>49</v>
      </c>
      <c r="H22" s="162"/>
      <c r="I22" s="162"/>
      <c r="J22" s="162"/>
      <c r="K22" s="162"/>
      <c r="L22" s="162"/>
      <c r="M22" s="162"/>
      <c r="N22" s="162"/>
      <c r="O22" s="162"/>
      <c r="P22" s="28"/>
    </row>
    <row r="23" spans="1:21" ht="18.75" customHeight="1" x14ac:dyDescent="0.3">
      <c r="A23" s="164" t="s">
        <v>50</v>
      </c>
      <c r="B23" s="164"/>
      <c r="C23" s="164"/>
      <c r="D23" s="164"/>
      <c r="E23" s="164"/>
      <c r="F23" s="164"/>
      <c r="G23" s="170" t="s">
        <v>51</v>
      </c>
      <c r="H23" s="170"/>
      <c r="I23" s="170"/>
      <c r="J23" s="170"/>
      <c r="K23" s="170"/>
      <c r="L23" s="170"/>
      <c r="M23" s="170"/>
      <c r="N23" s="170"/>
      <c r="O23" s="170"/>
      <c r="P23" s="28"/>
    </row>
    <row r="24" spans="1:21" ht="18.75" x14ac:dyDescent="0.3">
      <c r="A24" s="164" t="s">
        <v>241</v>
      </c>
      <c r="B24" s="164"/>
      <c r="C24" s="164"/>
      <c r="D24" s="164"/>
      <c r="E24" s="164"/>
      <c r="F24" s="164"/>
      <c r="G24" s="171" t="s">
        <v>65</v>
      </c>
      <c r="H24" s="171"/>
      <c r="I24" s="171"/>
      <c r="J24" s="171"/>
      <c r="K24" s="171"/>
      <c r="L24" s="171"/>
      <c r="M24" s="171"/>
      <c r="N24" s="171"/>
      <c r="O24" s="171"/>
      <c r="P24" s="28"/>
    </row>
    <row r="25" spans="1:21" ht="18.75" x14ac:dyDescent="0.3">
      <c r="A25" s="164" t="s">
        <v>53</v>
      </c>
      <c r="B25" s="164"/>
      <c r="C25" s="164"/>
      <c r="D25" s="164"/>
      <c r="E25" s="164"/>
      <c r="F25" s="164"/>
      <c r="G25" s="171" t="s">
        <v>54</v>
      </c>
      <c r="H25" s="171"/>
      <c r="I25" s="171"/>
      <c r="J25" s="171"/>
      <c r="K25" s="171"/>
      <c r="L25" s="171"/>
      <c r="M25" s="171"/>
      <c r="N25" s="171"/>
      <c r="O25" s="171"/>
      <c r="P25" s="28"/>
    </row>
    <row r="26" spans="1:21" ht="24.75" customHeight="1" x14ac:dyDescent="0.2">
      <c r="A26" s="173" t="s">
        <v>55</v>
      </c>
      <c r="B26" s="173"/>
      <c r="C26" s="173"/>
      <c r="D26" s="173"/>
      <c r="E26" s="173"/>
      <c r="F26" s="173"/>
      <c r="G26" s="168" t="s">
        <v>66</v>
      </c>
      <c r="H26" s="168"/>
      <c r="I26" s="168"/>
      <c r="J26" s="168"/>
      <c r="K26" s="168"/>
      <c r="L26" s="168"/>
      <c r="M26" s="168"/>
      <c r="N26" s="168"/>
      <c r="O26" s="168"/>
      <c r="P26" s="28"/>
    </row>
    <row r="27" spans="1:21" ht="30" customHeight="1" x14ac:dyDescent="0.25">
      <c r="A27" s="36"/>
      <c r="B27" s="36"/>
      <c r="C27" s="36"/>
      <c r="D27" s="36"/>
      <c r="E27" s="36"/>
      <c r="F27" s="36"/>
      <c r="G27" s="169"/>
      <c r="H27" s="169"/>
      <c r="I27" s="169"/>
      <c r="J27" s="169"/>
      <c r="K27" s="169"/>
      <c r="L27" s="169"/>
      <c r="M27" s="169"/>
      <c r="N27" s="169"/>
      <c r="O27" s="169"/>
    </row>
    <row r="28" spans="1:21" ht="38.25" customHeight="1" x14ac:dyDescent="0.25">
      <c r="I28" s="167"/>
      <c r="J28" s="167"/>
      <c r="K28" s="167"/>
      <c r="L28" s="167"/>
      <c r="M28" s="167"/>
      <c r="N28" s="167"/>
      <c r="O28" s="167"/>
    </row>
    <row r="29" spans="1:21" ht="15.75" x14ac:dyDescent="0.25">
      <c r="J29" s="165"/>
      <c r="K29" s="166"/>
      <c r="L29" s="165"/>
      <c r="M29" s="165"/>
      <c r="N29" s="165"/>
      <c r="O29" s="165"/>
    </row>
    <row r="46" spans="1:7" s="1" customFormat="1" x14ac:dyDescent="0.2">
      <c r="D46" s="15"/>
      <c r="E46" s="15"/>
      <c r="F46" s="15"/>
      <c r="G46" s="15"/>
    </row>
    <row r="47" spans="1:7" s="1" customFormat="1" x14ac:dyDescent="0.2">
      <c r="A47" s="19"/>
    </row>
    <row r="48" spans="1:7" s="1" customFormat="1" hidden="1" x14ac:dyDescent="0.2">
      <c r="A48" s="17"/>
    </row>
    <row r="55" spans="1:7" s="1" customFormat="1" x14ac:dyDescent="0.2">
      <c r="G55" s="26"/>
    </row>
    <row r="56" spans="1:7" s="1" customFormat="1" ht="15.75" x14ac:dyDescent="0.25">
      <c r="A56" s="15"/>
      <c r="B56" s="15"/>
      <c r="E56" s="23"/>
    </row>
    <row r="57" spans="1:7" s="1" customFormat="1" ht="15.75" x14ac:dyDescent="0.25">
      <c r="E57" s="22"/>
    </row>
    <row r="58" spans="1:7" s="1" customFormat="1" ht="15.75" x14ac:dyDescent="0.25">
      <c r="A58" s="21"/>
      <c r="B58" s="21"/>
      <c r="D58" s="15"/>
      <c r="E58" s="23"/>
      <c r="F58" s="15"/>
    </row>
    <row r="59" spans="1:7" s="1" customFormat="1" ht="15.75" x14ac:dyDescent="0.25">
      <c r="E59" s="22"/>
    </row>
  </sheetData>
  <mergeCells count="22">
    <mergeCell ref="A1:O1"/>
    <mergeCell ref="A2:O2"/>
    <mergeCell ref="J6:N6"/>
    <mergeCell ref="J7:N7"/>
    <mergeCell ref="J8:O8"/>
    <mergeCell ref="A6:D8"/>
    <mergeCell ref="G22:O22"/>
    <mergeCell ref="J9:N9"/>
    <mergeCell ref="A25:F25"/>
    <mergeCell ref="J29:O29"/>
    <mergeCell ref="I28:O28"/>
    <mergeCell ref="G26:O26"/>
    <mergeCell ref="G27:O27"/>
    <mergeCell ref="G23:O23"/>
    <mergeCell ref="G24:O24"/>
    <mergeCell ref="G25:O25"/>
    <mergeCell ref="J10:N10"/>
    <mergeCell ref="A26:F26"/>
    <mergeCell ref="A20:F22"/>
    <mergeCell ref="G20:O21"/>
    <mergeCell ref="A23:F23"/>
    <mergeCell ref="A24:F24"/>
  </mergeCells>
  <printOptions horizontalCentered="1"/>
  <pageMargins left="1.1811023622047245" right="0.39370078740157483" top="0.78740157480314965" bottom="0.78740157480314965" header="0.31496062992125984" footer="0.31496062992125984"/>
  <pageSetup paperSize="9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view="pageBreakPreview" zoomScale="89" zoomScaleNormal="100" zoomScaleSheetLayoutView="89" workbookViewId="0">
      <selection activeCell="A13" sqref="A13:H13"/>
    </sheetView>
  </sheetViews>
  <sheetFormatPr defaultRowHeight="15" x14ac:dyDescent="0.2"/>
  <cols>
    <col min="1" max="1" width="14.42578125" style="2" customWidth="1"/>
    <col min="2" max="2" width="19.5703125" style="2" customWidth="1"/>
    <col min="3" max="3" width="20.5703125" style="2" customWidth="1"/>
    <col min="4" max="4" width="17.28515625" style="2" customWidth="1"/>
    <col min="5" max="5" width="19.5703125" style="2" customWidth="1"/>
    <col min="6" max="6" width="19.140625" style="2" customWidth="1"/>
    <col min="7" max="7" width="17.140625" style="2" customWidth="1"/>
    <col min="8" max="8" width="13.28515625" style="2" customWidth="1"/>
    <col min="9" max="9" width="11.7109375" style="2" customWidth="1"/>
    <col min="10" max="10" width="9" style="2" customWidth="1"/>
    <col min="11" max="11" width="10.42578125" style="25" customWidth="1"/>
    <col min="12" max="12" width="12" style="2" customWidth="1"/>
    <col min="13" max="13" width="9.7109375" style="2" customWidth="1"/>
    <col min="14" max="14" width="12" style="2" customWidth="1"/>
    <col min="15" max="15" width="9.140625" style="2" customWidth="1"/>
    <col min="16" max="16" width="14.28515625" style="2" customWidth="1"/>
    <col min="17" max="255" width="9.140625" style="2"/>
    <col min="256" max="256" width="11" style="2" customWidth="1"/>
    <col min="257" max="257" width="19.5703125" style="2" customWidth="1"/>
    <col min="258" max="258" width="20.5703125" style="2" customWidth="1"/>
    <col min="259" max="259" width="17.28515625" style="2" customWidth="1"/>
    <col min="260" max="260" width="21" style="2" customWidth="1"/>
    <col min="261" max="261" width="14.140625" style="2" customWidth="1"/>
    <col min="262" max="262" width="19.140625" style="2" customWidth="1"/>
    <col min="263" max="263" width="15.7109375" style="2" customWidth="1"/>
    <col min="264" max="511" width="9.140625" style="2"/>
    <col min="512" max="512" width="11" style="2" customWidth="1"/>
    <col min="513" max="513" width="19.5703125" style="2" customWidth="1"/>
    <col min="514" max="514" width="20.5703125" style="2" customWidth="1"/>
    <col min="515" max="515" width="17.28515625" style="2" customWidth="1"/>
    <col min="516" max="516" width="21" style="2" customWidth="1"/>
    <col min="517" max="517" width="14.140625" style="2" customWidth="1"/>
    <col min="518" max="518" width="19.140625" style="2" customWidth="1"/>
    <col min="519" max="519" width="15.7109375" style="2" customWidth="1"/>
    <col min="520" max="767" width="9.140625" style="2"/>
    <col min="768" max="768" width="11" style="2" customWidth="1"/>
    <col min="769" max="769" width="19.5703125" style="2" customWidth="1"/>
    <col min="770" max="770" width="20.5703125" style="2" customWidth="1"/>
    <col min="771" max="771" width="17.28515625" style="2" customWidth="1"/>
    <col min="772" max="772" width="21" style="2" customWidth="1"/>
    <col min="773" max="773" width="14.140625" style="2" customWidth="1"/>
    <col min="774" max="774" width="19.140625" style="2" customWidth="1"/>
    <col min="775" max="775" width="15.7109375" style="2" customWidth="1"/>
    <col min="776" max="1023" width="9.140625" style="2"/>
    <col min="1024" max="1024" width="11" style="2" customWidth="1"/>
    <col min="1025" max="1025" width="19.5703125" style="2" customWidth="1"/>
    <col min="1026" max="1026" width="20.5703125" style="2" customWidth="1"/>
    <col min="1027" max="1027" width="17.28515625" style="2" customWidth="1"/>
    <col min="1028" max="1028" width="21" style="2" customWidth="1"/>
    <col min="1029" max="1029" width="14.140625" style="2" customWidth="1"/>
    <col min="1030" max="1030" width="19.140625" style="2" customWidth="1"/>
    <col min="1031" max="1031" width="15.7109375" style="2" customWidth="1"/>
    <col min="1032" max="1279" width="9.140625" style="2"/>
    <col min="1280" max="1280" width="11" style="2" customWidth="1"/>
    <col min="1281" max="1281" width="19.5703125" style="2" customWidth="1"/>
    <col min="1282" max="1282" width="20.5703125" style="2" customWidth="1"/>
    <col min="1283" max="1283" width="17.28515625" style="2" customWidth="1"/>
    <col min="1284" max="1284" width="21" style="2" customWidth="1"/>
    <col min="1285" max="1285" width="14.140625" style="2" customWidth="1"/>
    <col min="1286" max="1286" width="19.140625" style="2" customWidth="1"/>
    <col min="1287" max="1287" width="15.7109375" style="2" customWidth="1"/>
    <col min="1288" max="1535" width="9.140625" style="2"/>
    <col min="1536" max="1536" width="11" style="2" customWidth="1"/>
    <col min="1537" max="1537" width="19.5703125" style="2" customWidth="1"/>
    <col min="1538" max="1538" width="20.5703125" style="2" customWidth="1"/>
    <col min="1539" max="1539" width="17.28515625" style="2" customWidth="1"/>
    <col min="1540" max="1540" width="21" style="2" customWidth="1"/>
    <col min="1541" max="1541" width="14.140625" style="2" customWidth="1"/>
    <col min="1542" max="1542" width="19.140625" style="2" customWidth="1"/>
    <col min="1543" max="1543" width="15.7109375" style="2" customWidth="1"/>
    <col min="1544" max="1791" width="9.140625" style="2"/>
    <col min="1792" max="1792" width="11" style="2" customWidth="1"/>
    <col min="1793" max="1793" width="19.5703125" style="2" customWidth="1"/>
    <col min="1794" max="1794" width="20.5703125" style="2" customWidth="1"/>
    <col min="1795" max="1795" width="17.28515625" style="2" customWidth="1"/>
    <col min="1796" max="1796" width="21" style="2" customWidth="1"/>
    <col min="1797" max="1797" width="14.140625" style="2" customWidth="1"/>
    <col min="1798" max="1798" width="19.140625" style="2" customWidth="1"/>
    <col min="1799" max="1799" width="15.7109375" style="2" customWidth="1"/>
    <col min="1800" max="2047" width="9.140625" style="2"/>
    <col min="2048" max="2048" width="11" style="2" customWidth="1"/>
    <col min="2049" max="2049" width="19.5703125" style="2" customWidth="1"/>
    <col min="2050" max="2050" width="20.5703125" style="2" customWidth="1"/>
    <col min="2051" max="2051" width="17.28515625" style="2" customWidth="1"/>
    <col min="2052" max="2052" width="21" style="2" customWidth="1"/>
    <col min="2053" max="2053" width="14.140625" style="2" customWidth="1"/>
    <col min="2054" max="2054" width="19.140625" style="2" customWidth="1"/>
    <col min="2055" max="2055" width="15.7109375" style="2" customWidth="1"/>
    <col min="2056" max="2303" width="9.140625" style="2"/>
    <col min="2304" max="2304" width="11" style="2" customWidth="1"/>
    <col min="2305" max="2305" width="19.5703125" style="2" customWidth="1"/>
    <col min="2306" max="2306" width="20.5703125" style="2" customWidth="1"/>
    <col min="2307" max="2307" width="17.28515625" style="2" customWidth="1"/>
    <col min="2308" max="2308" width="21" style="2" customWidth="1"/>
    <col min="2309" max="2309" width="14.140625" style="2" customWidth="1"/>
    <col min="2310" max="2310" width="19.140625" style="2" customWidth="1"/>
    <col min="2311" max="2311" width="15.7109375" style="2" customWidth="1"/>
    <col min="2312" max="2559" width="9.140625" style="2"/>
    <col min="2560" max="2560" width="11" style="2" customWidth="1"/>
    <col min="2561" max="2561" width="19.5703125" style="2" customWidth="1"/>
    <col min="2562" max="2562" width="20.5703125" style="2" customWidth="1"/>
    <col min="2563" max="2563" width="17.28515625" style="2" customWidth="1"/>
    <col min="2564" max="2564" width="21" style="2" customWidth="1"/>
    <col min="2565" max="2565" width="14.140625" style="2" customWidth="1"/>
    <col min="2566" max="2566" width="19.140625" style="2" customWidth="1"/>
    <col min="2567" max="2567" width="15.7109375" style="2" customWidth="1"/>
    <col min="2568" max="2815" width="9.140625" style="2"/>
    <col min="2816" max="2816" width="11" style="2" customWidth="1"/>
    <col min="2817" max="2817" width="19.5703125" style="2" customWidth="1"/>
    <col min="2818" max="2818" width="20.5703125" style="2" customWidth="1"/>
    <col min="2819" max="2819" width="17.28515625" style="2" customWidth="1"/>
    <col min="2820" max="2820" width="21" style="2" customWidth="1"/>
    <col min="2821" max="2821" width="14.140625" style="2" customWidth="1"/>
    <col min="2822" max="2822" width="19.140625" style="2" customWidth="1"/>
    <col min="2823" max="2823" width="15.7109375" style="2" customWidth="1"/>
    <col min="2824" max="3071" width="9.140625" style="2"/>
    <col min="3072" max="3072" width="11" style="2" customWidth="1"/>
    <col min="3073" max="3073" width="19.5703125" style="2" customWidth="1"/>
    <col min="3074" max="3074" width="20.5703125" style="2" customWidth="1"/>
    <col min="3075" max="3075" width="17.28515625" style="2" customWidth="1"/>
    <col min="3076" max="3076" width="21" style="2" customWidth="1"/>
    <col min="3077" max="3077" width="14.140625" style="2" customWidth="1"/>
    <col min="3078" max="3078" width="19.140625" style="2" customWidth="1"/>
    <col min="3079" max="3079" width="15.7109375" style="2" customWidth="1"/>
    <col min="3080" max="3327" width="9.140625" style="2"/>
    <col min="3328" max="3328" width="11" style="2" customWidth="1"/>
    <col min="3329" max="3329" width="19.5703125" style="2" customWidth="1"/>
    <col min="3330" max="3330" width="20.5703125" style="2" customWidth="1"/>
    <col min="3331" max="3331" width="17.28515625" style="2" customWidth="1"/>
    <col min="3332" max="3332" width="21" style="2" customWidth="1"/>
    <col min="3333" max="3333" width="14.140625" style="2" customWidth="1"/>
    <col min="3334" max="3334" width="19.140625" style="2" customWidth="1"/>
    <col min="3335" max="3335" width="15.7109375" style="2" customWidth="1"/>
    <col min="3336" max="3583" width="9.140625" style="2"/>
    <col min="3584" max="3584" width="11" style="2" customWidth="1"/>
    <col min="3585" max="3585" width="19.5703125" style="2" customWidth="1"/>
    <col min="3586" max="3586" width="20.5703125" style="2" customWidth="1"/>
    <col min="3587" max="3587" width="17.28515625" style="2" customWidth="1"/>
    <col min="3588" max="3588" width="21" style="2" customWidth="1"/>
    <col min="3589" max="3589" width="14.140625" style="2" customWidth="1"/>
    <col min="3590" max="3590" width="19.140625" style="2" customWidth="1"/>
    <col min="3591" max="3591" width="15.7109375" style="2" customWidth="1"/>
    <col min="3592" max="3839" width="9.140625" style="2"/>
    <col min="3840" max="3840" width="11" style="2" customWidth="1"/>
    <col min="3841" max="3841" width="19.5703125" style="2" customWidth="1"/>
    <col min="3842" max="3842" width="20.5703125" style="2" customWidth="1"/>
    <col min="3843" max="3843" width="17.28515625" style="2" customWidth="1"/>
    <col min="3844" max="3844" width="21" style="2" customWidth="1"/>
    <col min="3845" max="3845" width="14.140625" style="2" customWidth="1"/>
    <col min="3846" max="3846" width="19.140625" style="2" customWidth="1"/>
    <col min="3847" max="3847" width="15.7109375" style="2" customWidth="1"/>
    <col min="3848" max="4095" width="9.140625" style="2"/>
    <col min="4096" max="4096" width="11" style="2" customWidth="1"/>
    <col min="4097" max="4097" width="19.5703125" style="2" customWidth="1"/>
    <col min="4098" max="4098" width="20.5703125" style="2" customWidth="1"/>
    <col min="4099" max="4099" width="17.28515625" style="2" customWidth="1"/>
    <col min="4100" max="4100" width="21" style="2" customWidth="1"/>
    <col min="4101" max="4101" width="14.140625" style="2" customWidth="1"/>
    <col min="4102" max="4102" width="19.140625" style="2" customWidth="1"/>
    <col min="4103" max="4103" width="15.7109375" style="2" customWidth="1"/>
    <col min="4104" max="4351" width="9.140625" style="2"/>
    <col min="4352" max="4352" width="11" style="2" customWidth="1"/>
    <col min="4353" max="4353" width="19.5703125" style="2" customWidth="1"/>
    <col min="4354" max="4354" width="20.5703125" style="2" customWidth="1"/>
    <col min="4355" max="4355" width="17.28515625" style="2" customWidth="1"/>
    <col min="4356" max="4356" width="21" style="2" customWidth="1"/>
    <col min="4357" max="4357" width="14.140625" style="2" customWidth="1"/>
    <col min="4358" max="4358" width="19.140625" style="2" customWidth="1"/>
    <col min="4359" max="4359" width="15.7109375" style="2" customWidth="1"/>
    <col min="4360" max="4607" width="9.140625" style="2"/>
    <col min="4608" max="4608" width="11" style="2" customWidth="1"/>
    <col min="4609" max="4609" width="19.5703125" style="2" customWidth="1"/>
    <col min="4610" max="4610" width="20.5703125" style="2" customWidth="1"/>
    <col min="4611" max="4611" width="17.28515625" style="2" customWidth="1"/>
    <col min="4612" max="4612" width="21" style="2" customWidth="1"/>
    <col min="4613" max="4613" width="14.140625" style="2" customWidth="1"/>
    <col min="4614" max="4614" width="19.140625" style="2" customWidth="1"/>
    <col min="4615" max="4615" width="15.7109375" style="2" customWidth="1"/>
    <col min="4616" max="4863" width="9.140625" style="2"/>
    <col min="4864" max="4864" width="11" style="2" customWidth="1"/>
    <col min="4865" max="4865" width="19.5703125" style="2" customWidth="1"/>
    <col min="4866" max="4866" width="20.5703125" style="2" customWidth="1"/>
    <col min="4867" max="4867" width="17.28515625" style="2" customWidth="1"/>
    <col min="4868" max="4868" width="21" style="2" customWidth="1"/>
    <col min="4869" max="4869" width="14.140625" style="2" customWidth="1"/>
    <col min="4870" max="4870" width="19.140625" style="2" customWidth="1"/>
    <col min="4871" max="4871" width="15.7109375" style="2" customWidth="1"/>
    <col min="4872" max="5119" width="9.140625" style="2"/>
    <col min="5120" max="5120" width="11" style="2" customWidth="1"/>
    <col min="5121" max="5121" width="19.5703125" style="2" customWidth="1"/>
    <col min="5122" max="5122" width="20.5703125" style="2" customWidth="1"/>
    <col min="5123" max="5123" width="17.28515625" style="2" customWidth="1"/>
    <col min="5124" max="5124" width="21" style="2" customWidth="1"/>
    <col min="5125" max="5125" width="14.140625" style="2" customWidth="1"/>
    <col min="5126" max="5126" width="19.140625" style="2" customWidth="1"/>
    <col min="5127" max="5127" width="15.7109375" style="2" customWidth="1"/>
    <col min="5128" max="5375" width="9.140625" style="2"/>
    <col min="5376" max="5376" width="11" style="2" customWidth="1"/>
    <col min="5377" max="5377" width="19.5703125" style="2" customWidth="1"/>
    <col min="5378" max="5378" width="20.5703125" style="2" customWidth="1"/>
    <col min="5379" max="5379" width="17.28515625" style="2" customWidth="1"/>
    <col min="5380" max="5380" width="21" style="2" customWidth="1"/>
    <col min="5381" max="5381" width="14.140625" style="2" customWidth="1"/>
    <col min="5382" max="5382" width="19.140625" style="2" customWidth="1"/>
    <col min="5383" max="5383" width="15.7109375" style="2" customWidth="1"/>
    <col min="5384" max="5631" width="9.140625" style="2"/>
    <col min="5632" max="5632" width="11" style="2" customWidth="1"/>
    <col min="5633" max="5633" width="19.5703125" style="2" customWidth="1"/>
    <col min="5634" max="5634" width="20.5703125" style="2" customWidth="1"/>
    <col min="5635" max="5635" width="17.28515625" style="2" customWidth="1"/>
    <col min="5636" max="5636" width="21" style="2" customWidth="1"/>
    <col min="5637" max="5637" width="14.140625" style="2" customWidth="1"/>
    <col min="5638" max="5638" width="19.140625" style="2" customWidth="1"/>
    <col min="5639" max="5639" width="15.7109375" style="2" customWidth="1"/>
    <col min="5640" max="5887" width="9.140625" style="2"/>
    <col min="5888" max="5888" width="11" style="2" customWidth="1"/>
    <col min="5889" max="5889" width="19.5703125" style="2" customWidth="1"/>
    <col min="5890" max="5890" width="20.5703125" style="2" customWidth="1"/>
    <col min="5891" max="5891" width="17.28515625" style="2" customWidth="1"/>
    <col min="5892" max="5892" width="21" style="2" customWidth="1"/>
    <col min="5893" max="5893" width="14.140625" style="2" customWidth="1"/>
    <col min="5894" max="5894" width="19.140625" style="2" customWidth="1"/>
    <col min="5895" max="5895" width="15.7109375" style="2" customWidth="1"/>
    <col min="5896" max="6143" width="9.140625" style="2"/>
    <col min="6144" max="6144" width="11" style="2" customWidth="1"/>
    <col min="6145" max="6145" width="19.5703125" style="2" customWidth="1"/>
    <col min="6146" max="6146" width="20.5703125" style="2" customWidth="1"/>
    <col min="6147" max="6147" width="17.28515625" style="2" customWidth="1"/>
    <col min="6148" max="6148" width="21" style="2" customWidth="1"/>
    <col min="6149" max="6149" width="14.140625" style="2" customWidth="1"/>
    <col min="6150" max="6150" width="19.140625" style="2" customWidth="1"/>
    <col min="6151" max="6151" width="15.7109375" style="2" customWidth="1"/>
    <col min="6152" max="6399" width="9.140625" style="2"/>
    <col min="6400" max="6400" width="11" style="2" customWidth="1"/>
    <col min="6401" max="6401" width="19.5703125" style="2" customWidth="1"/>
    <col min="6402" max="6402" width="20.5703125" style="2" customWidth="1"/>
    <col min="6403" max="6403" width="17.28515625" style="2" customWidth="1"/>
    <col min="6404" max="6404" width="21" style="2" customWidth="1"/>
    <col min="6405" max="6405" width="14.140625" style="2" customWidth="1"/>
    <col min="6406" max="6406" width="19.140625" style="2" customWidth="1"/>
    <col min="6407" max="6407" width="15.7109375" style="2" customWidth="1"/>
    <col min="6408" max="6655" width="9.140625" style="2"/>
    <col min="6656" max="6656" width="11" style="2" customWidth="1"/>
    <col min="6657" max="6657" width="19.5703125" style="2" customWidth="1"/>
    <col min="6658" max="6658" width="20.5703125" style="2" customWidth="1"/>
    <col min="6659" max="6659" width="17.28515625" style="2" customWidth="1"/>
    <col min="6660" max="6660" width="21" style="2" customWidth="1"/>
    <col min="6661" max="6661" width="14.140625" style="2" customWidth="1"/>
    <col min="6662" max="6662" width="19.140625" style="2" customWidth="1"/>
    <col min="6663" max="6663" width="15.7109375" style="2" customWidth="1"/>
    <col min="6664" max="6911" width="9.140625" style="2"/>
    <col min="6912" max="6912" width="11" style="2" customWidth="1"/>
    <col min="6913" max="6913" width="19.5703125" style="2" customWidth="1"/>
    <col min="6914" max="6914" width="20.5703125" style="2" customWidth="1"/>
    <col min="6915" max="6915" width="17.28515625" style="2" customWidth="1"/>
    <col min="6916" max="6916" width="21" style="2" customWidth="1"/>
    <col min="6917" max="6917" width="14.140625" style="2" customWidth="1"/>
    <col min="6918" max="6918" width="19.140625" style="2" customWidth="1"/>
    <col min="6919" max="6919" width="15.7109375" style="2" customWidth="1"/>
    <col min="6920" max="7167" width="9.140625" style="2"/>
    <col min="7168" max="7168" width="11" style="2" customWidth="1"/>
    <col min="7169" max="7169" width="19.5703125" style="2" customWidth="1"/>
    <col min="7170" max="7170" width="20.5703125" style="2" customWidth="1"/>
    <col min="7171" max="7171" width="17.28515625" style="2" customWidth="1"/>
    <col min="7172" max="7172" width="21" style="2" customWidth="1"/>
    <col min="7173" max="7173" width="14.140625" style="2" customWidth="1"/>
    <col min="7174" max="7174" width="19.140625" style="2" customWidth="1"/>
    <col min="7175" max="7175" width="15.7109375" style="2" customWidth="1"/>
    <col min="7176" max="7423" width="9.140625" style="2"/>
    <col min="7424" max="7424" width="11" style="2" customWidth="1"/>
    <col min="7425" max="7425" width="19.5703125" style="2" customWidth="1"/>
    <col min="7426" max="7426" width="20.5703125" style="2" customWidth="1"/>
    <col min="7427" max="7427" width="17.28515625" style="2" customWidth="1"/>
    <col min="7428" max="7428" width="21" style="2" customWidth="1"/>
    <col min="7429" max="7429" width="14.140625" style="2" customWidth="1"/>
    <col min="7430" max="7430" width="19.140625" style="2" customWidth="1"/>
    <col min="7431" max="7431" width="15.7109375" style="2" customWidth="1"/>
    <col min="7432" max="7679" width="9.140625" style="2"/>
    <col min="7680" max="7680" width="11" style="2" customWidth="1"/>
    <col min="7681" max="7681" width="19.5703125" style="2" customWidth="1"/>
    <col min="7682" max="7682" width="20.5703125" style="2" customWidth="1"/>
    <col min="7683" max="7683" width="17.28515625" style="2" customWidth="1"/>
    <col min="7684" max="7684" width="21" style="2" customWidth="1"/>
    <col min="7685" max="7685" width="14.140625" style="2" customWidth="1"/>
    <col min="7686" max="7686" width="19.140625" style="2" customWidth="1"/>
    <col min="7687" max="7687" width="15.7109375" style="2" customWidth="1"/>
    <col min="7688" max="7935" width="9.140625" style="2"/>
    <col min="7936" max="7936" width="11" style="2" customWidth="1"/>
    <col min="7937" max="7937" width="19.5703125" style="2" customWidth="1"/>
    <col min="7938" max="7938" width="20.5703125" style="2" customWidth="1"/>
    <col min="7939" max="7939" width="17.28515625" style="2" customWidth="1"/>
    <col min="7940" max="7940" width="21" style="2" customWidth="1"/>
    <col min="7941" max="7941" width="14.140625" style="2" customWidth="1"/>
    <col min="7942" max="7942" width="19.140625" style="2" customWidth="1"/>
    <col min="7943" max="7943" width="15.7109375" style="2" customWidth="1"/>
    <col min="7944" max="8191" width="9.140625" style="2"/>
    <col min="8192" max="8192" width="11" style="2" customWidth="1"/>
    <col min="8193" max="8193" width="19.5703125" style="2" customWidth="1"/>
    <col min="8194" max="8194" width="20.5703125" style="2" customWidth="1"/>
    <col min="8195" max="8195" width="17.28515625" style="2" customWidth="1"/>
    <col min="8196" max="8196" width="21" style="2" customWidth="1"/>
    <col min="8197" max="8197" width="14.140625" style="2" customWidth="1"/>
    <col min="8198" max="8198" width="19.140625" style="2" customWidth="1"/>
    <col min="8199" max="8199" width="15.7109375" style="2" customWidth="1"/>
    <col min="8200" max="8447" width="9.140625" style="2"/>
    <col min="8448" max="8448" width="11" style="2" customWidth="1"/>
    <col min="8449" max="8449" width="19.5703125" style="2" customWidth="1"/>
    <col min="8450" max="8450" width="20.5703125" style="2" customWidth="1"/>
    <col min="8451" max="8451" width="17.28515625" style="2" customWidth="1"/>
    <col min="8452" max="8452" width="21" style="2" customWidth="1"/>
    <col min="8453" max="8453" width="14.140625" style="2" customWidth="1"/>
    <col min="8454" max="8454" width="19.140625" style="2" customWidth="1"/>
    <col min="8455" max="8455" width="15.7109375" style="2" customWidth="1"/>
    <col min="8456" max="8703" width="9.140625" style="2"/>
    <col min="8704" max="8704" width="11" style="2" customWidth="1"/>
    <col min="8705" max="8705" width="19.5703125" style="2" customWidth="1"/>
    <col min="8706" max="8706" width="20.5703125" style="2" customWidth="1"/>
    <col min="8707" max="8707" width="17.28515625" style="2" customWidth="1"/>
    <col min="8708" max="8708" width="21" style="2" customWidth="1"/>
    <col min="8709" max="8709" width="14.140625" style="2" customWidth="1"/>
    <col min="8710" max="8710" width="19.140625" style="2" customWidth="1"/>
    <col min="8711" max="8711" width="15.7109375" style="2" customWidth="1"/>
    <col min="8712" max="8959" width="9.140625" style="2"/>
    <col min="8960" max="8960" width="11" style="2" customWidth="1"/>
    <col min="8961" max="8961" width="19.5703125" style="2" customWidth="1"/>
    <col min="8962" max="8962" width="20.5703125" style="2" customWidth="1"/>
    <col min="8963" max="8963" width="17.28515625" style="2" customWidth="1"/>
    <col min="8964" max="8964" width="21" style="2" customWidth="1"/>
    <col min="8965" max="8965" width="14.140625" style="2" customWidth="1"/>
    <col min="8966" max="8966" width="19.140625" style="2" customWidth="1"/>
    <col min="8967" max="8967" width="15.7109375" style="2" customWidth="1"/>
    <col min="8968" max="9215" width="9.140625" style="2"/>
    <col min="9216" max="9216" width="11" style="2" customWidth="1"/>
    <col min="9217" max="9217" width="19.5703125" style="2" customWidth="1"/>
    <col min="9218" max="9218" width="20.5703125" style="2" customWidth="1"/>
    <col min="9219" max="9219" width="17.28515625" style="2" customWidth="1"/>
    <col min="9220" max="9220" width="21" style="2" customWidth="1"/>
    <col min="9221" max="9221" width="14.140625" style="2" customWidth="1"/>
    <col min="9222" max="9222" width="19.140625" style="2" customWidth="1"/>
    <col min="9223" max="9223" width="15.7109375" style="2" customWidth="1"/>
    <col min="9224" max="9471" width="9.140625" style="2"/>
    <col min="9472" max="9472" width="11" style="2" customWidth="1"/>
    <col min="9473" max="9473" width="19.5703125" style="2" customWidth="1"/>
    <col min="9474" max="9474" width="20.5703125" style="2" customWidth="1"/>
    <col min="9475" max="9475" width="17.28515625" style="2" customWidth="1"/>
    <col min="9476" max="9476" width="21" style="2" customWidth="1"/>
    <col min="9477" max="9477" width="14.140625" style="2" customWidth="1"/>
    <col min="9478" max="9478" width="19.140625" style="2" customWidth="1"/>
    <col min="9479" max="9479" width="15.7109375" style="2" customWidth="1"/>
    <col min="9480" max="9727" width="9.140625" style="2"/>
    <col min="9728" max="9728" width="11" style="2" customWidth="1"/>
    <col min="9729" max="9729" width="19.5703125" style="2" customWidth="1"/>
    <col min="9730" max="9730" width="20.5703125" style="2" customWidth="1"/>
    <col min="9731" max="9731" width="17.28515625" style="2" customWidth="1"/>
    <col min="9732" max="9732" width="21" style="2" customWidth="1"/>
    <col min="9733" max="9733" width="14.140625" style="2" customWidth="1"/>
    <col min="9734" max="9734" width="19.140625" style="2" customWidth="1"/>
    <col min="9735" max="9735" width="15.7109375" style="2" customWidth="1"/>
    <col min="9736" max="9983" width="9.140625" style="2"/>
    <col min="9984" max="9984" width="11" style="2" customWidth="1"/>
    <col min="9985" max="9985" width="19.5703125" style="2" customWidth="1"/>
    <col min="9986" max="9986" width="20.5703125" style="2" customWidth="1"/>
    <col min="9987" max="9987" width="17.28515625" style="2" customWidth="1"/>
    <col min="9988" max="9988" width="21" style="2" customWidth="1"/>
    <col min="9989" max="9989" width="14.140625" style="2" customWidth="1"/>
    <col min="9990" max="9990" width="19.140625" style="2" customWidth="1"/>
    <col min="9991" max="9991" width="15.7109375" style="2" customWidth="1"/>
    <col min="9992" max="10239" width="9.140625" style="2"/>
    <col min="10240" max="10240" width="11" style="2" customWidth="1"/>
    <col min="10241" max="10241" width="19.5703125" style="2" customWidth="1"/>
    <col min="10242" max="10242" width="20.5703125" style="2" customWidth="1"/>
    <col min="10243" max="10243" width="17.28515625" style="2" customWidth="1"/>
    <col min="10244" max="10244" width="21" style="2" customWidth="1"/>
    <col min="10245" max="10245" width="14.140625" style="2" customWidth="1"/>
    <col min="10246" max="10246" width="19.140625" style="2" customWidth="1"/>
    <col min="10247" max="10247" width="15.7109375" style="2" customWidth="1"/>
    <col min="10248" max="10495" width="9.140625" style="2"/>
    <col min="10496" max="10496" width="11" style="2" customWidth="1"/>
    <col min="10497" max="10497" width="19.5703125" style="2" customWidth="1"/>
    <col min="10498" max="10498" width="20.5703125" style="2" customWidth="1"/>
    <col min="10499" max="10499" width="17.28515625" style="2" customWidth="1"/>
    <col min="10500" max="10500" width="21" style="2" customWidth="1"/>
    <col min="10501" max="10501" width="14.140625" style="2" customWidth="1"/>
    <col min="10502" max="10502" width="19.140625" style="2" customWidth="1"/>
    <col min="10503" max="10503" width="15.7109375" style="2" customWidth="1"/>
    <col min="10504" max="10751" width="9.140625" style="2"/>
    <col min="10752" max="10752" width="11" style="2" customWidth="1"/>
    <col min="10753" max="10753" width="19.5703125" style="2" customWidth="1"/>
    <col min="10754" max="10754" width="20.5703125" style="2" customWidth="1"/>
    <col min="10755" max="10755" width="17.28515625" style="2" customWidth="1"/>
    <col min="10756" max="10756" width="21" style="2" customWidth="1"/>
    <col min="10757" max="10757" width="14.140625" style="2" customWidth="1"/>
    <col min="10758" max="10758" width="19.140625" style="2" customWidth="1"/>
    <col min="10759" max="10759" width="15.7109375" style="2" customWidth="1"/>
    <col min="10760" max="11007" width="9.140625" style="2"/>
    <col min="11008" max="11008" width="11" style="2" customWidth="1"/>
    <col min="11009" max="11009" width="19.5703125" style="2" customWidth="1"/>
    <col min="11010" max="11010" width="20.5703125" style="2" customWidth="1"/>
    <col min="11011" max="11011" width="17.28515625" style="2" customWidth="1"/>
    <col min="11012" max="11012" width="21" style="2" customWidth="1"/>
    <col min="11013" max="11013" width="14.140625" style="2" customWidth="1"/>
    <col min="11014" max="11014" width="19.140625" style="2" customWidth="1"/>
    <col min="11015" max="11015" width="15.7109375" style="2" customWidth="1"/>
    <col min="11016" max="11263" width="9.140625" style="2"/>
    <col min="11264" max="11264" width="11" style="2" customWidth="1"/>
    <col min="11265" max="11265" width="19.5703125" style="2" customWidth="1"/>
    <col min="11266" max="11266" width="20.5703125" style="2" customWidth="1"/>
    <col min="11267" max="11267" width="17.28515625" style="2" customWidth="1"/>
    <col min="11268" max="11268" width="21" style="2" customWidth="1"/>
    <col min="11269" max="11269" width="14.140625" style="2" customWidth="1"/>
    <col min="11270" max="11270" width="19.140625" style="2" customWidth="1"/>
    <col min="11271" max="11271" width="15.7109375" style="2" customWidth="1"/>
    <col min="11272" max="11519" width="9.140625" style="2"/>
    <col min="11520" max="11520" width="11" style="2" customWidth="1"/>
    <col min="11521" max="11521" width="19.5703125" style="2" customWidth="1"/>
    <col min="11522" max="11522" width="20.5703125" style="2" customWidth="1"/>
    <col min="11523" max="11523" width="17.28515625" style="2" customWidth="1"/>
    <col min="11524" max="11524" width="21" style="2" customWidth="1"/>
    <col min="11525" max="11525" width="14.140625" style="2" customWidth="1"/>
    <col min="11526" max="11526" width="19.140625" style="2" customWidth="1"/>
    <col min="11527" max="11527" width="15.7109375" style="2" customWidth="1"/>
    <col min="11528" max="11775" width="9.140625" style="2"/>
    <col min="11776" max="11776" width="11" style="2" customWidth="1"/>
    <col min="11777" max="11777" width="19.5703125" style="2" customWidth="1"/>
    <col min="11778" max="11778" width="20.5703125" style="2" customWidth="1"/>
    <col min="11779" max="11779" width="17.28515625" style="2" customWidth="1"/>
    <col min="11780" max="11780" width="21" style="2" customWidth="1"/>
    <col min="11781" max="11781" width="14.140625" style="2" customWidth="1"/>
    <col min="11782" max="11782" width="19.140625" style="2" customWidth="1"/>
    <col min="11783" max="11783" width="15.7109375" style="2" customWidth="1"/>
    <col min="11784" max="12031" width="9.140625" style="2"/>
    <col min="12032" max="12032" width="11" style="2" customWidth="1"/>
    <col min="12033" max="12033" width="19.5703125" style="2" customWidth="1"/>
    <col min="12034" max="12034" width="20.5703125" style="2" customWidth="1"/>
    <col min="12035" max="12035" width="17.28515625" style="2" customWidth="1"/>
    <col min="12036" max="12036" width="21" style="2" customWidth="1"/>
    <col min="12037" max="12037" width="14.140625" style="2" customWidth="1"/>
    <col min="12038" max="12038" width="19.140625" style="2" customWidth="1"/>
    <col min="12039" max="12039" width="15.7109375" style="2" customWidth="1"/>
    <col min="12040" max="12287" width="9.140625" style="2"/>
    <col min="12288" max="12288" width="11" style="2" customWidth="1"/>
    <col min="12289" max="12289" width="19.5703125" style="2" customWidth="1"/>
    <col min="12290" max="12290" width="20.5703125" style="2" customWidth="1"/>
    <col min="12291" max="12291" width="17.28515625" style="2" customWidth="1"/>
    <col min="12292" max="12292" width="21" style="2" customWidth="1"/>
    <col min="12293" max="12293" width="14.140625" style="2" customWidth="1"/>
    <col min="12294" max="12294" width="19.140625" style="2" customWidth="1"/>
    <col min="12295" max="12295" width="15.7109375" style="2" customWidth="1"/>
    <col min="12296" max="12543" width="9.140625" style="2"/>
    <col min="12544" max="12544" width="11" style="2" customWidth="1"/>
    <col min="12545" max="12545" width="19.5703125" style="2" customWidth="1"/>
    <col min="12546" max="12546" width="20.5703125" style="2" customWidth="1"/>
    <col min="12547" max="12547" width="17.28515625" style="2" customWidth="1"/>
    <col min="12548" max="12548" width="21" style="2" customWidth="1"/>
    <col min="12549" max="12549" width="14.140625" style="2" customWidth="1"/>
    <col min="12550" max="12550" width="19.140625" style="2" customWidth="1"/>
    <col min="12551" max="12551" width="15.7109375" style="2" customWidth="1"/>
    <col min="12552" max="12799" width="9.140625" style="2"/>
    <col min="12800" max="12800" width="11" style="2" customWidth="1"/>
    <col min="12801" max="12801" width="19.5703125" style="2" customWidth="1"/>
    <col min="12802" max="12802" width="20.5703125" style="2" customWidth="1"/>
    <col min="12803" max="12803" width="17.28515625" style="2" customWidth="1"/>
    <col min="12804" max="12804" width="21" style="2" customWidth="1"/>
    <col min="12805" max="12805" width="14.140625" style="2" customWidth="1"/>
    <col min="12806" max="12806" width="19.140625" style="2" customWidth="1"/>
    <col min="12807" max="12807" width="15.7109375" style="2" customWidth="1"/>
    <col min="12808" max="13055" width="9.140625" style="2"/>
    <col min="13056" max="13056" width="11" style="2" customWidth="1"/>
    <col min="13057" max="13057" width="19.5703125" style="2" customWidth="1"/>
    <col min="13058" max="13058" width="20.5703125" style="2" customWidth="1"/>
    <col min="13059" max="13059" width="17.28515625" style="2" customWidth="1"/>
    <col min="13060" max="13060" width="21" style="2" customWidth="1"/>
    <col min="13061" max="13061" width="14.140625" style="2" customWidth="1"/>
    <col min="13062" max="13062" width="19.140625" style="2" customWidth="1"/>
    <col min="13063" max="13063" width="15.7109375" style="2" customWidth="1"/>
    <col min="13064" max="13311" width="9.140625" style="2"/>
    <col min="13312" max="13312" width="11" style="2" customWidth="1"/>
    <col min="13313" max="13313" width="19.5703125" style="2" customWidth="1"/>
    <col min="13314" max="13314" width="20.5703125" style="2" customWidth="1"/>
    <col min="13315" max="13315" width="17.28515625" style="2" customWidth="1"/>
    <col min="13316" max="13316" width="21" style="2" customWidth="1"/>
    <col min="13317" max="13317" width="14.140625" style="2" customWidth="1"/>
    <col min="13318" max="13318" width="19.140625" style="2" customWidth="1"/>
    <col min="13319" max="13319" width="15.7109375" style="2" customWidth="1"/>
    <col min="13320" max="13567" width="9.140625" style="2"/>
    <col min="13568" max="13568" width="11" style="2" customWidth="1"/>
    <col min="13569" max="13569" width="19.5703125" style="2" customWidth="1"/>
    <col min="13570" max="13570" width="20.5703125" style="2" customWidth="1"/>
    <col min="13571" max="13571" width="17.28515625" style="2" customWidth="1"/>
    <col min="13572" max="13572" width="21" style="2" customWidth="1"/>
    <col min="13573" max="13573" width="14.140625" style="2" customWidth="1"/>
    <col min="13574" max="13574" width="19.140625" style="2" customWidth="1"/>
    <col min="13575" max="13575" width="15.7109375" style="2" customWidth="1"/>
    <col min="13576" max="13823" width="9.140625" style="2"/>
    <col min="13824" max="13824" width="11" style="2" customWidth="1"/>
    <col min="13825" max="13825" width="19.5703125" style="2" customWidth="1"/>
    <col min="13826" max="13826" width="20.5703125" style="2" customWidth="1"/>
    <col min="13827" max="13827" width="17.28515625" style="2" customWidth="1"/>
    <col min="13828" max="13828" width="21" style="2" customWidth="1"/>
    <col min="13829" max="13829" width="14.140625" style="2" customWidth="1"/>
    <col min="13830" max="13830" width="19.140625" style="2" customWidth="1"/>
    <col min="13831" max="13831" width="15.7109375" style="2" customWidth="1"/>
    <col min="13832" max="14079" width="9.140625" style="2"/>
    <col min="14080" max="14080" width="11" style="2" customWidth="1"/>
    <col min="14081" max="14081" width="19.5703125" style="2" customWidth="1"/>
    <col min="14082" max="14082" width="20.5703125" style="2" customWidth="1"/>
    <col min="14083" max="14083" width="17.28515625" style="2" customWidth="1"/>
    <col min="14084" max="14084" width="21" style="2" customWidth="1"/>
    <col min="14085" max="14085" width="14.140625" style="2" customWidth="1"/>
    <col min="14086" max="14086" width="19.140625" style="2" customWidth="1"/>
    <col min="14087" max="14087" width="15.7109375" style="2" customWidth="1"/>
    <col min="14088" max="14335" width="9.140625" style="2"/>
    <col min="14336" max="14336" width="11" style="2" customWidth="1"/>
    <col min="14337" max="14337" width="19.5703125" style="2" customWidth="1"/>
    <col min="14338" max="14338" width="20.5703125" style="2" customWidth="1"/>
    <col min="14339" max="14339" width="17.28515625" style="2" customWidth="1"/>
    <col min="14340" max="14340" width="21" style="2" customWidth="1"/>
    <col min="14341" max="14341" width="14.140625" style="2" customWidth="1"/>
    <col min="14342" max="14342" width="19.140625" style="2" customWidth="1"/>
    <col min="14343" max="14343" width="15.7109375" style="2" customWidth="1"/>
    <col min="14344" max="14591" width="9.140625" style="2"/>
    <col min="14592" max="14592" width="11" style="2" customWidth="1"/>
    <col min="14593" max="14593" width="19.5703125" style="2" customWidth="1"/>
    <col min="14594" max="14594" width="20.5703125" style="2" customWidth="1"/>
    <col min="14595" max="14595" width="17.28515625" style="2" customWidth="1"/>
    <col min="14596" max="14596" width="21" style="2" customWidth="1"/>
    <col min="14597" max="14597" width="14.140625" style="2" customWidth="1"/>
    <col min="14598" max="14598" width="19.140625" style="2" customWidth="1"/>
    <col min="14599" max="14599" width="15.7109375" style="2" customWidth="1"/>
    <col min="14600" max="14847" width="9.140625" style="2"/>
    <col min="14848" max="14848" width="11" style="2" customWidth="1"/>
    <col min="14849" max="14849" width="19.5703125" style="2" customWidth="1"/>
    <col min="14850" max="14850" width="20.5703125" style="2" customWidth="1"/>
    <col min="14851" max="14851" width="17.28515625" style="2" customWidth="1"/>
    <col min="14852" max="14852" width="21" style="2" customWidth="1"/>
    <col min="14853" max="14853" width="14.140625" style="2" customWidth="1"/>
    <col min="14854" max="14854" width="19.140625" style="2" customWidth="1"/>
    <col min="14855" max="14855" width="15.7109375" style="2" customWidth="1"/>
    <col min="14856" max="15103" width="9.140625" style="2"/>
    <col min="15104" max="15104" width="11" style="2" customWidth="1"/>
    <col min="15105" max="15105" width="19.5703125" style="2" customWidth="1"/>
    <col min="15106" max="15106" width="20.5703125" style="2" customWidth="1"/>
    <col min="15107" max="15107" width="17.28515625" style="2" customWidth="1"/>
    <col min="15108" max="15108" width="21" style="2" customWidth="1"/>
    <col min="15109" max="15109" width="14.140625" style="2" customWidth="1"/>
    <col min="15110" max="15110" width="19.140625" style="2" customWidth="1"/>
    <col min="15111" max="15111" width="15.7109375" style="2" customWidth="1"/>
    <col min="15112" max="15359" width="9.140625" style="2"/>
    <col min="15360" max="15360" width="11" style="2" customWidth="1"/>
    <col min="15361" max="15361" width="19.5703125" style="2" customWidth="1"/>
    <col min="15362" max="15362" width="20.5703125" style="2" customWidth="1"/>
    <col min="15363" max="15363" width="17.28515625" style="2" customWidth="1"/>
    <col min="15364" max="15364" width="21" style="2" customWidth="1"/>
    <col min="15365" max="15365" width="14.140625" style="2" customWidth="1"/>
    <col min="15366" max="15366" width="19.140625" style="2" customWidth="1"/>
    <col min="15367" max="15367" width="15.7109375" style="2" customWidth="1"/>
    <col min="15368" max="15615" width="9.140625" style="2"/>
    <col min="15616" max="15616" width="11" style="2" customWidth="1"/>
    <col min="15617" max="15617" width="19.5703125" style="2" customWidth="1"/>
    <col min="15618" max="15618" width="20.5703125" style="2" customWidth="1"/>
    <col min="15619" max="15619" width="17.28515625" style="2" customWidth="1"/>
    <col min="15620" max="15620" width="21" style="2" customWidth="1"/>
    <col min="15621" max="15621" width="14.140625" style="2" customWidth="1"/>
    <col min="15622" max="15622" width="19.140625" style="2" customWidth="1"/>
    <col min="15623" max="15623" width="15.7109375" style="2" customWidth="1"/>
    <col min="15624" max="15871" width="9.140625" style="2"/>
    <col min="15872" max="15872" width="11" style="2" customWidth="1"/>
    <col min="15873" max="15873" width="19.5703125" style="2" customWidth="1"/>
    <col min="15874" max="15874" width="20.5703125" style="2" customWidth="1"/>
    <col min="15875" max="15875" width="17.28515625" style="2" customWidth="1"/>
    <col min="15876" max="15876" width="21" style="2" customWidth="1"/>
    <col min="15877" max="15877" width="14.140625" style="2" customWidth="1"/>
    <col min="15878" max="15878" width="19.140625" style="2" customWidth="1"/>
    <col min="15879" max="15879" width="15.7109375" style="2" customWidth="1"/>
    <col min="15880" max="16127" width="9.140625" style="2"/>
    <col min="16128" max="16128" width="11" style="2" customWidth="1"/>
    <col min="16129" max="16129" width="19.5703125" style="2" customWidth="1"/>
    <col min="16130" max="16130" width="20.5703125" style="2" customWidth="1"/>
    <col min="16131" max="16131" width="17.28515625" style="2" customWidth="1"/>
    <col min="16132" max="16132" width="21" style="2" customWidth="1"/>
    <col min="16133" max="16133" width="14.140625" style="2" customWidth="1"/>
    <col min="16134" max="16134" width="19.140625" style="2" customWidth="1"/>
    <col min="16135" max="16135" width="15.7109375" style="2" customWidth="1"/>
    <col min="16136" max="16384" width="9.140625" style="2"/>
  </cols>
  <sheetData>
    <row r="1" spans="1:23" ht="15.75" x14ac:dyDescent="0.25">
      <c r="A1" s="3" t="s">
        <v>44</v>
      </c>
    </row>
    <row r="2" spans="1:23" ht="16.5" thickBot="1" x14ac:dyDescent="0.3">
      <c r="A2" s="3"/>
    </row>
    <row r="3" spans="1:23" ht="38.25" customHeight="1" x14ac:dyDescent="0.2">
      <c r="A3" s="181" t="s">
        <v>11</v>
      </c>
      <c r="B3" s="181" t="s">
        <v>12</v>
      </c>
      <c r="C3" s="181" t="s">
        <v>13</v>
      </c>
      <c r="D3" s="181" t="s">
        <v>14</v>
      </c>
      <c r="E3" s="181" t="s">
        <v>7</v>
      </c>
      <c r="F3" s="181" t="s">
        <v>174</v>
      </c>
      <c r="G3" s="181" t="s">
        <v>15</v>
      </c>
      <c r="H3" s="177" t="s">
        <v>0</v>
      </c>
      <c r="I3" s="177" t="s">
        <v>230</v>
      </c>
    </row>
    <row r="4" spans="1:23" ht="15" customHeight="1" x14ac:dyDescent="0.2">
      <c r="A4" s="182"/>
      <c r="B4" s="182"/>
      <c r="C4" s="182"/>
      <c r="D4" s="182"/>
      <c r="E4" s="182"/>
      <c r="F4" s="182"/>
      <c r="G4" s="182"/>
      <c r="H4" s="178"/>
      <c r="I4" s="178"/>
    </row>
    <row r="5" spans="1:23" ht="36" customHeight="1" thickBot="1" x14ac:dyDescent="0.25">
      <c r="A5" s="183"/>
      <c r="B5" s="183"/>
      <c r="C5" s="183"/>
      <c r="D5" s="183"/>
      <c r="E5" s="183"/>
      <c r="F5" s="183"/>
      <c r="G5" s="183"/>
      <c r="H5" s="179"/>
      <c r="I5" s="179"/>
    </row>
    <row r="6" spans="1:23" ht="18.75" customHeight="1" thickBot="1" x14ac:dyDescent="0.3">
      <c r="A6" s="4">
        <v>1</v>
      </c>
      <c r="B6" s="5">
        <v>2</v>
      </c>
      <c r="C6" s="5">
        <v>3</v>
      </c>
      <c r="D6" s="5">
        <v>4</v>
      </c>
      <c r="E6" s="5">
        <v>6</v>
      </c>
      <c r="F6" s="5">
        <v>7</v>
      </c>
      <c r="G6" s="5">
        <v>8</v>
      </c>
      <c r="H6" s="153">
        <v>9</v>
      </c>
      <c r="I6" s="155">
        <v>10</v>
      </c>
    </row>
    <row r="7" spans="1:23" ht="22.5" customHeight="1" thickBot="1" x14ac:dyDescent="0.25">
      <c r="A7" s="6" t="s">
        <v>175</v>
      </c>
      <c r="B7" s="7">
        <f>1200-78</f>
        <v>1122</v>
      </c>
      <c r="C7" s="7">
        <v>78</v>
      </c>
      <c r="D7" s="7">
        <v>0</v>
      </c>
      <c r="E7" s="7">
        <v>30</v>
      </c>
      <c r="F7" s="7"/>
      <c r="G7" s="7">
        <f>11*30</f>
        <v>330</v>
      </c>
      <c r="H7" s="154">
        <f>SUM(B7:G7)</f>
        <v>1560</v>
      </c>
      <c r="I7" s="156">
        <f>H7/30</f>
        <v>52</v>
      </c>
    </row>
    <row r="8" spans="1:23" ht="32.25" thickBot="1" x14ac:dyDescent="0.25">
      <c r="A8" s="6" t="s">
        <v>231</v>
      </c>
      <c r="B8" s="7">
        <v>756</v>
      </c>
      <c r="C8" s="7">
        <v>396</v>
      </c>
      <c r="D8" s="7">
        <v>252</v>
      </c>
      <c r="E8" s="7">
        <v>36</v>
      </c>
      <c r="F8" s="7">
        <v>36</v>
      </c>
      <c r="G8" s="7">
        <f>2*36</f>
        <v>72</v>
      </c>
      <c r="H8" s="154">
        <f>SUM(B8:G8)</f>
        <v>1548</v>
      </c>
      <c r="I8" s="156">
        <f>H8/36</f>
        <v>43</v>
      </c>
    </row>
    <row r="9" spans="1:23" ht="16.5" thickBot="1" x14ac:dyDescent="0.25">
      <c r="A9" s="4" t="s">
        <v>0</v>
      </c>
      <c r="B9" s="7">
        <f>SUM(B7:B8)</f>
        <v>1878</v>
      </c>
      <c r="C9" s="7">
        <f t="shared" ref="C9:H9" si="0">SUM(C7:C8)</f>
        <v>474</v>
      </c>
      <c r="D9" s="7">
        <f t="shared" si="0"/>
        <v>252</v>
      </c>
      <c r="E9" s="7">
        <f t="shared" si="0"/>
        <v>66</v>
      </c>
      <c r="F9" s="7">
        <f t="shared" si="0"/>
        <v>36</v>
      </c>
      <c r="G9" s="7">
        <f t="shared" si="0"/>
        <v>402</v>
      </c>
      <c r="H9" s="154">
        <f t="shared" si="0"/>
        <v>3108</v>
      </c>
      <c r="I9" s="156">
        <f>SUM(I6:I8)</f>
        <v>105</v>
      </c>
    </row>
    <row r="10" spans="1:23" ht="15.75" x14ac:dyDescent="0.25">
      <c r="A10" s="3"/>
    </row>
    <row r="11" spans="1:23" ht="46.5" customHeight="1" x14ac:dyDescent="0.25">
      <c r="A11" s="184"/>
      <c r="B11" s="184"/>
      <c r="C11" s="184"/>
      <c r="D11" s="184"/>
      <c r="E11" s="184"/>
      <c r="F11" s="184"/>
      <c r="G11" s="184"/>
      <c r="H11" s="184"/>
    </row>
    <row r="12" spans="1:23" ht="51.75" customHeight="1" x14ac:dyDescent="0.25">
      <c r="A12" s="185"/>
      <c r="B12" s="185"/>
      <c r="C12" s="185"/>
      <c r="D12" s="185"/>
      <c r="E12" s="185"/>
      <c r="F12" s="185"/>
      <c r="G12" s="185"/>
      <c r="H12" s="185"/>
    </row>
    <row r="13" spans="1:23" ht="39.75" customHeight="1" x14ac:dyDescent="0.25">
      <c r="A13" s="180"/>
      <c r="B13" s="180"/>
      <c r="C13" s="180"/>
      <c r="D13" s="180"/>
      <c r="E13" s="180"/>
      <c r="F13" s="180"/>
      <c r="G13" s="180"/>
      <c r="H13" s="180"/>
    </row>
    <row r="14" spans="1:23" x14ac:dyDescent="0.2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3"/>
      <c r="L14" s="32"/>
      <c r="M14" s="32"/>
      <c r="N14" s="32"/>
    </row>
    <row r="15" spans="1:23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0"/>
      <c r="P15" s="30"/>
      <c r="Q15" s="30"/>
      <c r="R15" s="30"/>
      <c r="S15" s="30"/>
      <c r="T15" s="30"/>
      <c r="U15" s="30"/>
      <c r="V15" s="30"/>
      <c r="W15" s="30"/>
    </row>
    <row r="16" spans="1:23" x14ac:dyDescent="0.2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3"/>
      <c r="L16" s="32"/>
      <c r="M16" s="32"/>
      <c r="N16" s="32"/>
    </row>
    <row r="17" spans="1:21" x14ac:dyDescent="0.2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3"/>
      <c r="L17" s="32"/>
      <c r="M17" s="32"/>
      <c r="N17" s="32"/>
    </row>
    <row r="18" spans="1:2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0"/>
      <c r="P18" s="30"/>
      <c r="Q18" s="30"/>
      <c r="R18" s="30"/>
      <c r="S18" s="30"/>
      <c r="T18" s="30"/>
      <c r="U18" s="30"/>
    </row>
    <row r="19" spans="1:21" x14ac:dyDescent="0.2">
      <c r="B19" s="32"/>
      <c r="C19" s="32"/>
      <c r="D19" s="32"/>
      <c r="E19" s="32"/>
      <c r="F19" s="32"/>
      <c r="G19" s="32"/>
      <c r="H19" s="32"/>
      <c r="I19" s="32"/>
      <c r="J19" s="35"/>
      <c r="K19" s="35"/>
      <c r="L19" s="35"/>
      <c r="M19" s="35"/>
      <c r="N19" s="35"/>
      <c r="O19" s="27"/>
      <c r="P19" s="27"/>
    </row>
    <row r="20" spans="1:21" x14ac:dyDescent="0.2">
      <c r="J20" s="27"/>
      <c r="K20" s="27"/>
      <c r="L20" s="27"/>
      <c r="M20" s="27"/>
      <c r="N20" s="27"/>
      <c r="O20" s="27"/>
      <c r="P20" s="27"/>
    </row>
    <row r="21" spans="1:21" x14ac:dyDescent="0.2">
      <c r="J21" s="27"/>
      <c r="K21" s="27"/>
      <c r="L21" s="27"/>
      <c r="M21" s="27"/>
      <c r="N21" s="27"/>
      <c r="O21" s="27"/>
      <c r="P21" s="27"/>
    </row>
    <row r="22" spans="1:21" x14ac:dyDescent="0.2">
      <c r="J22" s="27"/>
      <c r="K22" s="27"/>
      <c r="L22" s="27"/>
      <c r="M22" s="27"/>
      <c r="N22" s="27"/>
      <c r="O22" s="27"/>
      <c r="P22" s="27"/>
    </row>
    <row r="23" spans="1:21" x14ac:dyDescent="0.2">
      <c r="J23" s="27"/>
      <c r="K23" s="27"/>
      <c r="L23" s="27"/>
      <c r="M23" s="27"/>
      <c r="N23" s="27"/>
      <c r="O23" s="27"/>
      <c r="P23" s="27"/>
    </row>
    <row r="24" spans="1:21" x14ac:dyDescent="0.2">
      <c r="J24" s="27"/>
      <c r="K24" s="27"/>
      <c r="L24" s="27"/>
      <c r="M24" s="27"/>
      <c r="N24" s="27"/>
      <c r="O24" s="27"/>
      <c r="P24" s="27"/>
    </row>
    <row r="25" spans="1:21" x14ac:dyDescent="0.2">
      <c r="G25" s="25"/>
      <c r="J25" s="27"/>
      <c r="K25" s="27"/>
      <c r="L25" s="27"/>
      <c r="M25" s="27"/>
      <c r="N25" s="27"/>
      <c r="O25" s="27"/>
      <c r="P25" s="27"/>
    </row>
    <row r="26" spans="1:21" x14ac:dyDescent="0.2">
      <c r="J26" s="27"/>
      <c r="K26" s="27"/>
      <c r="L26" s="27"/>
      <c r="M26" s="27"/>
      <c r="N26" s="27"/>
      <c r="O26" s="27"/>
      <c r="P26" s="27"/>
    </row>
    <row r="27" spans="1:21" x14ac:dyDescent="0.2">
      <c r="J27" s="27"/>
      <c r="K27" s="27"/>
      <c r="L27" s="27"/>
      <c r="M27" s="27"/>
      <c r="N27" s="27"/>
      <c r="O27" s="27"/>
      <c r="P27" s="27"/>
    </row>
    <row r="48" spans="1:1" x14ac:dyDescent="0.2">
      <c r="A48" s="18"/>
    </row>
    <row r="49" spans="1:7" hidden="1" x14ac:dyDescent="0.2">
      <c r="A49" s="16"/>
    </row>
    <row r="56" spans="1:7" x14ac:dyDescent="0.2">
      <c r="G56" s="25"/>
    </row>
    <row r="57" spans="1:7" ht="15.75" x14ac:dyDescent="0.25">
      <c r="E57" s="23"/>
    </row>
    <row r="58" spans="1:7" ht="15.75" x14ac:dyDescent="0.25">
      <c r="E58" s="22"/>
    </row>
    <row r="59" spans="1:7" ht="15.75" x14ac:dyDescent="0.25">
      <c r="A59" s="20"/>
      <c r="B59" s="20"/>
      <c r="E59" s="23"/>
    </row>
    <row r="60" spans="1:7" ht="15.75" x14ac:dyDescent="0.25">
      <c r="E60" s="22"/>
    </row>
  </sheetData>
  <mergeCells count="12">
    <mergeCell ref="I3:I5"/>
    <mergeCell ref="A13:H13"/>
    <mergeCell ref="A3:A5"/>
    <mergeCell ref="B3:B5"/>
    <mergeCell ref="C3:C5"/>
    <mergeCell ref="E3:E5"/>
    <mergeCell ref="F3:F5"/>
    <mergeCell ref="G3:G5"/>
    <mergeCell ref="H3:H5"/>
    <mergeCell ref="A11:H11"/>
    <mergeCell ref="A12:H12"/>
    <mergeCell ref="D3:D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rowBreaks count="1" manualBreakCount="1">
    <brk id="4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0"/>
  <sheetViews>
    <sheetView tabSelected="1" view="pageBreakPreview" topLeftCell="A4" zoomScale="86" zoomScaleNormal="80" zoomScaleSheetLayoutView="86" workbookViewId="0">
      <pane ySplit="8" topLeftCell="A17" activePane="bottomLeft" state="frozen"/>
      <selection activeCell="A4" sqref="A4"/>
      <selection pane="bottomLeft" activeCell="B28" sqref="B28"/>
    </sheetView>
  </sheetViews>
  <sheetFormatPr defaultColWidth="9.140625" defaultRowHeight="15" x14ac:dyDescent="0.25"/>
  <cols>
    <col min="1" max="1" width="13.85546875" style="11" customWidth="1"/>
    <col min="2" max="2" width="42.42578125" style="11" customWidth="1"/>
    <col min="3" max="6" width="4.42578125" style="8" customWidth="1"/>
    <col min="7" max="7" width="9.42578125" style="9" customWidth="1"/>
    <col min="8" max="8" width="11.28515625" style="9" customWidth="1"/>
    <col min="9" max="9" width="12.7109375" style="9" customWidth="1"/>
    <col min="10" max="10" width="10.28515625" style="9" customWidth="1"/>
    <col min="11" max="11" width="11.5703125" style="8" customWidth="1"/>
    <col min="12" max="12" width="10.7109375" style="8" customWidth="1"/>
    <col min="13" max="13" width="11.42578125" style="8" customWidth="1"/>
    <col min="14" max="14" width="10.85546875" style="29" customWidth="1"/>
    <col min="15" max="15" width="9.28515625" style="8" customWidth="1"/>
    <col min="16" max="16384" width="9.140625" style="8"/>
  </cols>
  <sheetData>
    <row r="1" spans="1:15" ht="16.5" thickBot="1" x14ac:dyDescent="0.3">
      <c r="A1" s="192" t="s">
        <v>56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</row>
    <row r="2" spans="1:15" ht="15" customHeight="1" x14ac:dyDescent="0.25">
      <c r="A2" s="193" t="s">
        <v>18</v>
      </c>
      <c r="B2" s="193" t="s">
        <v>19</v>
      </c>
      <c r="C2" s="196" t="s">
        <v>24</v>
      </c>
      <c r="D2" s="197"/>
      <c r="E2" s="197"/>
      <c r="F2" s="197"/>
      <c r="G2" s="196" t="s">
        <v>25</v>
      </c>
      <c r="H2" s="197"/>
      <c r="I2" s="197"/>
      <c r="J2" s="197"/>
      <c r="K2" s="198"/>
      <c r="L2" s="196" t="s">
        <v>26</v>
      </c>
      <c r="M2" s="197"/>
      <c r="N2" s="197"/>
      <c r="O2" s="198"/>
    </row>
    <row r="3" spans="1:15" x14ac:dyDescent="0.25">
      <c r="A3" s="194"/>
      <c r="B3" s="194"/>
      <c r="C3" s="199"/>
      <c r="D3" s="200"/>
      <c r="E3" s="200"/>
      <c r="F3" s="200"/>
      <c r="G3" s="199"/>
      <c r="H3" s="200"/>
      <c r="I3" s="200"/>
      <c r="J3" s="200"/>
      <c r="K3" s="201"/>
      <c r="L3" s="199"/>
      <c r="M3" s="200"/>
      <c r="N3" s="200"/>
      <c r="O3" s="201"/>
    </row>
    <row r="4" spans="1:15" ht="10.5" customHeight="1" thickBot="1" x14ac:dyDescent="0.3">
      <c r="A4" s="194"/>
      <c r="B4" s="194"/>
      <c r="C4" s="199"/>
      <c r="D4" s="200"/>
      <c r="E4" s="200"/>
      <c r="F4" s="200"/>
      <c r="G4" s="199"/>
      <c r="H4" s="200"/>
      <c r="I4" s="200"/>
      <c r="J4" s="200"/>
      <c r="K4" s="201"/>
      <c r="L4" s="199"/>
      <c r="M4" s="200"/>
      <c r="N4" s="200"/>
      <c r="O4" s="201"/>
    </row>
    <row r="5" spans="1:15" ht="15.75" hidden="1" thickBot="1" x14ac:dyDescent="0.3">
      <c r="A5" s="194"/>
      <c r="B5" s="194"/>
      <c r="C5" s="199"/>
      <c r="D5" s="200"/>
      <c r="E5" s="200"/>
      <c r="F5" s="200"/>
      <c r="G5" s="202"/>
      <c r="H5" s="203"/>
      <c r="I5" s="203"/>
      <c r="J5" s="203"/>
      <c r="K5" s="204"/>
      <c r="L5" s="205"/>
      <c r="M5" s="206"/>
      <c r="N5" s="206"/>
      <c r="O5" s="207"/>
    </row>
    <row r="6" spans="1:15" ht="41.25" customHeight="1" thickBot="1" x14ac:dyDescent="0.3">
      <c r="A6" s="194"/>
      <c r="B6" s="194"/>
      <c r="C6" s="199"/>
      <c r="D6" s="200"/>
      <c r="E6" s="200"/>
      <c r="F6" s="200"/>
      <c r="G6" s="208" t="s">
        <v>27</v>
      </c>
      <c r="H6" s="208" t="s">
        <v>57</v>
      </c>
      <c r="I6" s="211" t="s">
        <v>28</v>
      </c>
      <c r="J6" s="212"/>
      <c r="K6" s="213"/>
      <c r="L6" s="214" t="s">
        <v>16</v>
      </c>
      <c r="M6" s="215"/>
      <c r="N6" s="214" t="s">
        <v>17</v>
      </c>
      <c r="O6" s="215"/>
    </row>
    <row r="7" spans="1:15" ht="15.75" customHeight="1" thickBot="1" x14ac:dyDescent="0.3">
      <c r="A7" s="194"/>
      <c r="B7" s="194"/>
      <c r="C7" s="199"/>
      <c r="D7" s="200"/>
      <c r="E7" s="200"/>
      <c r="F7" s="200"/>
      <c r="G7" s="209"/>
      <c r="H7" s="209"/>
      <c r="I7" s="208" t="s">
        <v>29</v>
      </c>
      <c r="J7" s="216" t="s">
        <v>30</v>
      </c>
      <c r="K7" s="217"/>
      <c r="L7" s="120" t="s">
        <v>31</v>
      </c>
      <c r="M7" s="120" t="s">
        <v>32</v>
      </c>
      <c r="N7" s="121" t="s">
        <v>33</v>
      </c>
      <c r="O7" s="120" t="s">
        <v>34</v>
      </c>
    </row>
    <row r="8" spans="1:15" ht="15.75" x14ac:dyDescent="0.25">
      <c r="A8" s="194"/>
      <c r="B8" s="194"/>
      <c r="C8" s="199"/>
      <c r="D8" s="200"/>
      <c r="E8" s="200"/>
      <c r="F8" s="200"/>
      <c r="G8" s="209"/>
      <c r="H8" s="209"/>
      <c r="I8" s="209"/>
      <c r="J8" s="186" t="s">
        <v>58</v>
      </c>
      <c r="K8" s="189" t="s">
        <v>35</v>
      </c>
      <c r="L8" s="122"/>
      <c r="M8" s="122"/>
      <c r="N8" s="123"/>
      <c r="O8" s="122"/>
    </row>
    <row r="9" spans="1:15" ht="15" customHeight="1" thickBot="1" x14ac:dyDescent="0.3">
      <c r="A9" s="194"/>
      <c r="B9" s="194"/>
      <c r="C9" s="199"/>
      <c r="D9" s="200"/>
      <c r="E9" s="200"/>
      <c r="F9" s="200"/>
      <c r="G9" s="209"/>
      <c r="H9" s="209"/>
      <c r="I9" s="209"/>
      <c r="J9" s="187"/>
      <c r="K9" s="190"/>
      <c r="L9" s="127">
        <f>L39/30</f>
        <v>17</v>
      </c>
      <c r="M9" s="127">
        <f>M39/30</f>
        <v>23</v>
      </c>
      <c r="N9" s="127">
        <f t="shared" ref="N9:O9" si="0">N39/36</f>
        <v>17</v>
      </c>
      <c r="O9" s="127">
        <f t="shared" si="0"/>
        <v>22</v>
      </c>
    </row>
    <row r="10" spans="1:15" ht="16.5" hidden="1" thickBot="1" x14ac:dyDescent="0.3">
      <c r="A10" s="195"/>
      <c r="B10" s="195"/>
      <c r="C10" s="202"/>
      <c r="D10" s="203"/>
      <c r="E10" s="203"/>
      <c r="F10" s="203"/>
      <c r="G10" s="210"/>
      <c r="H10" s="210"/>
      <c r="I10" s="210"/>
      <c r="J10" s="188"/>
      <c r="K10" s="191"/>
      <c r="L10" s="113" t="s">
        <v>36</v>
      </c>
      <c r="M10" s="113" t="s">
        <v>36</v>
      </c>
      <c r="N10" s="124" t="s">
        <v>36</v>
      </c>
      <c r="O10" s="113" t="s">
        <v>36</v>
      </c>
    </row>
    <row r="11" spans="1:15" ht="15.75" customHeight="1" thickBot="1" x14ac:dyDescent="0.3">
      <c r="A11" s="47">
        <v>1</v>
      </c>
      <c r="B11" s="47">
        <v>2</v>
      </c>
      <c r="C11" s="218">
        <v>3</v>
      </c>
      <c r="D11" s="219"/>
      <c r="E11" s="219"/>
      <c r="F11" s="219"/>
      <c r="G11" s="49">
        <v>4</v>
      </c>
      <c r="H11" s="48">
        <v>5</v>
      </c>
      <c r="I11" s="48">
        <v>6</v>
      </c>
      <c r="J11" s="48">
        <v>7</v>
      </c>
      <c r="K11" s="47">
        <v>8</v>
      </c>
      <c r="L11" s="125">
        <v>10</v>
      </c>
      <c r="M11" s="125">
        <v>11</v>
      </c>
      <c r="N11" s="126">
        <v>12</v>
      </c>
      <c r="O11" s="125">
        <v>13</v>
      </c>
    </row>
    <row r="12" spans="1:15" ht="37.5" customHeight="1" thickBot="1" x14ac:dyDescent="0.3">
      <c r="A12" s="58" t="s">
        <v>59</v>
      </c>
      <c r="B12" s="74" t="s">
        <v>67</v>
      </c>
      <c r="C12" s="52">
        <v>1</v>
      </c>
      <c r="D12" s="52">
        <v>2</v>
      </c>
      <c r="E12" s="52">
        <v>3</v>
      </c>
      <c r="F12" s="52">
        <v>4</v>
      </c>
      <c r="G12" s="53">
        <f>SUM(G13:G18)</f>
        <v>645</v>
      </c>
      <c r="H12" s="53">
        <f t="shared" ref="H12:O12" si="1">SUM(H13:H18)</f>
        <v>155</v>
      </c>
      <c r="I12" s="53">
        <f t="shared" si="1"/>
        <v>490</v>
      </c>
      <c r="J12" s="53">
        <f t="shared" si="1"/>
        <v>93</v>
      </c>
      <c r="K12" s="53">
        <f t="shared" si="1"/>
        <v>397</v>
      </c>
      <c r="L12" s="53">
        <f t="shared" si="1"/>
        <v>244</v>
      </c>
      <c r="M12" s="53">
        <f t="shared" si="1"/>
        <v>108</v>
      </c>
      <c r="N12" s="53">
        <f t="shared" si="1"/>
        <v>94</v>
      </c>
      <c r="O12" s="112">
        <f t="shared" si="1"/>
        <v>44</v>
      </c>
    </row>
    <row r="13" spans="1:15" ht="15.75" customHeight="1" thickBot="1" x14ac:dyDescent="0.3">
      <c r="A13" s="59" t="s">
        <v>68</v>
      </c>
      <c r="B13" s="59" t="s">
        <v>74</v>
      </c>
      <c r="C13" s="54" t="s">
        <v>43</v>
      </c>
      <c r="D13" s="54"/>
      <c r="E13" s="54"/>
      <c r="F13" s="54"/>
      <c r="G13" s="55">
        <f>H13+I13</f>
        <v>56</v>
      </c>
      <c r="H13" s="50">
        <v>13</v>
      </c>
      <c r="I13" s="51">
        <f>SUM(L13:O13)</f>
        <v>43</v>
      </c>
      <c r="J13" s="51">
        <v>17</v>
      </c>
      <c r="K13" s="51">
        <f>I13-J13</f>
        <v>26</v>
      </c>
      <c r="L13" s="51">
        <v>43</v>
      </c>
      <c r="M13" s="51"/>
      <c r="N13" s="51"/>
      <c r="O13" s="51"/>
    </row>
    <row r="14" spans="1:15" ht="15" customHeight="1" thickBot="1" x14ac:dyDescent="0.3">
      <c r="A14" s="59" t="s">
        <v>69</v>
      </c>
      <c r="B14" s="59" t="s">
        <v>75</v>
      </c>
      <c r="C14" s="54"/>
      <c r="D14" s="54"/>
      <c r="E14" s="54" t="s">
        <v>43</v>
      </c>
      <c r="F14" s="54"/>
      <c r="G14" s="55">
        <f t="shared" ref="G14:G24" si="2">H14+I14</f>
        <v>138</v>
      </c>
      <c r="H14" s="50">
        <v>32</v>
      </c>
      <c r="I14" s="51">
        <f t="shared" ref="I14:I18" si="3">SUM(L14:O14)</f>
        <v>106</v>
      </c>
      <c r="J14" s="51">
        <v>32</v>
      </c>
      <c r="K14" s="51">
        <f t="shared" ref="K14:K24" si="4">I14-J14</f>
        <v>74</v>
      </c>
      <c r="L14" s="51">
        <v>34</v>
      </c>
      <c r="M14" s="51">
        <v>26</v>
      </c>
      <c r="N14" s="51">
        <v>46</v>
      </c>
      <c r="O14" s="51"/>
    </row>
    <row r="15" spans="1:15" ht="16.5" thickBot="1" x14ac:dyDescent="0.3">
      <c r="A15" s="59" t="s">
        <v>70</v>
      </c>
      <c r="B15" s="59" t="s">
        <v>1</v>
      </c>
      <c r="C15" s="54" t="s">
        <v>176</v>
      </c>
      <c r="D15" s="54" t="s">
        <v>176</v>
      </c>
      <c r="E15" s="54" t="s">
        <v>176</v>
      </c>
      <c r="F15" s="54" t="s">
        <v>43</v>
      </c>
      <c r="G15" s="55">
        <f t="shared" si="2"/>
        <v>276</v>
      </c>
      <c r="H15" s="50">
        <v>64</v>
      </c>
      <c r="I15" s="51">
        <f t="shared" si="3"/>
        <v>212</v>
      </c>
      <c r="J15" s="51">
        <v>0</v>
      </c>
      <c r="K15" s="51">
        <f t="shared" si="4"/>
        <v>212</v>
      </c>
      <c r="L15" s="51">
        <v>68</v>
      </c>
      <c r="M15" s="51">
        <v>52</v>
      </c>
      <c r="N15" s="51">
        <v>48</v>
      </c>
      <c r="O15" s="51">
        <v>44</v>
      </c>
    </row>
    <row r="16" spans="1:15" ht="16.5" thickBot="1" x14ac:dyDescent="0.3">
      <c r="A16" s="59" t="s">
        <v>71</v>
      </c>
      <c r="B16" s="59" t="s">
        <v>76</v>
      </c>
      <c r="C16" s="54" t="s">
        <v>43</v>
      </c>
      <c r="D16" s="54"/>
      <c r="E16" s="54"/>
      <c r="F16" s="62"/>
      <c r="G16" s="55">
        <f t="shared" si="2"/>
        <v>73</v>
      </c>
      <c r="H16" s="50">
        <v>17</v>
      </c>
      <c r="I16" s="51">
        <f t="shared" si="3"/>
        <v>56</v>
      </c>
      <c r="J16" s="51">
        <v>0</v>
      </c>
      <c r="K16" s="51">
        <f t="shared" si="4"/>
        <v>56</v>
      </c>
      <c r="L16" s="51">
        <v>56</v>
      </c>
      <c r="M16" s="51"/>
      <c r="N16" s="51"/>
      <c r="O16" s="51"/>
    </row>
    <row r="17" spans="1:15" ht="15.75" customHeight="1" thickBot="1" x14ac:dyDescent="0.3">
      <c r="A17" s="59" t="s">
        <v>72</v>
      </c>
      <c r="B17" s="59" t="s">
        <v>77</v>
      </c>
      <c r="C17" s="54"/>
      <c r="D17" s="54"/>
      <c r="E17" s="54" t="s">
        <v>43</v>
      </c>
      <c r="F17" s="54"/>
      <c r="G17" s="55">
        <f t="shared" si="2"/>
        <v>63</v>
      </c>
      <c r="H17" s="50">
        <v>20</v>
      </c>
      <c r="I17" s="51">
        <f t="shared" si="3"/>
        <v>43</v>
      </c>
      <c r="J17" s="63">
        <v>23</v>
      </c>
      <c r="K17" s="51">
        <f t="shared" si="4"/>
        <v>20</v>
      </c>
      <c r="L17" s="51">
        <v>43</v>
      </c>
      <c r="M17" s="51"/>
      <c r="N17" s="51"/>
      <c r="O17" s="51"/>
    </row>
    <row r="18" spans="1:15" ht="12.75" customHeight="1" thickBot="1" x14ac:dyDescent="0.3">
      <c r="A18" s="59" t="s">
        <v>73</v>
      </c>
      <c r="B18" s="59" t="s">
        <v>78</v>
      </c>
      <c r="C18" s="54"/>
      <c r="D18" s="54" t="s">
        <v>43</v>
      </c>
      <c r="E18" s="54"/>
      <c r="F18" s="54"/>
      <c r="G18" s="55">
        <f t="shared" si="2"/>
        <v>39</v>
      </c>
      <c r="H18" s="50">
        <v>9</v>
      </c>
      <c r="I18" s="51">
        <f t="shared" si="3"/>
        <v>30</v>
      </c>
      <c r="J18" s="50">
        <v>21</v>
      </c>
      <c r="K18" s="51">
        <f t="shared" si="4"/>
        <v>9</v>
      </c>
      <c r="L18" s="51"/>
      <c r="M18" s="51">
        <v>30</v>
      </c>
      <c r="N18" s="51"/>
      <c r="O18" s="51"/>
    </row>
    <row r="19" spans="1:15" ht="16.5" thickBot="1" x14ac:dyDescent="0.3">
      <c r="A19" s="58" t="s">
        <v>93</v>
      </c>
      <c r="B19" s="58" t="s">
        <v>37</v>
      </c>
      <c r="C19" s="52"/>
      <c r="D19" s="52"/>
      <c r="E19" s="52"/>
      <c r="F19" s="52"/>
      <c r="G19" s="53">
        <f>SUM(G20:G25)</f>
        <v>637</v>
      </c>
      <c r="H19" s="53">
        <f t="shared" ref="H19:O19" si="5">SUM(H20:H25)</f>
        <v>188</v>
      </c>
      <c r="I19" s="53">
        <f t="shared" si="5"/>
        <v>449</v>
      </c>
      <c r="J19" s="53">
        <f t="shared" si="5"/>
        <v>213</v>
      </c>
      <c r="K19" s="53">
        <f t="shared" si="5"/>
        <v>236</v>
      </c>
      <c r="L19" s="53">
        <f t="shared" si="5"/>
        <v>236</v>
      </c>
      <c r="M19" s="53">
        <f t="shared" si="5"/>
        <v>190</v>
      </c>
      <c r="N19" s="53">
        <f t="shared" si="5"/>
        <v>23</v>
      </c>
      <c r="O19" s="53">
        <f t="shared" si="5"/>
        <v>0</v>
      </c>
    </row>
    <row r="20" spans="1:15" ht="16.5" thickBot="1" x14ac:dyDescent="0.3">
      <c r="A20" s="66" t="s">
        <v>2</v>
      </c>
      <c r="B20" s="66" t="s">
        <v>79</v>
      </c>
      <c r="C20" s="54"/>
      <c r="D20" s="54" t="s">
        <v>43</v>
      </c>
      <c r="E20" s="54"/>
      <c r="F20" s="54"/>
      <c r="G20" s="55">
        <f t="shared" si="2"/>
        <v>88</v>
      </c>
      <c r="H20" s="51">
        <v>20</v>
      </c>
      <c r="I20" s="50">
        <f>SUM(L20:O20)</f>
        <v>68</v>
      </c>
      <c r="J20" s="51">
        <v>38</v>
      </c>
      <c r="K20" s="51">
        <f t="shared" si="4"/>
        <v>30</v>
      </c>
      <c r="L20" s="51">
        <v>34</v>
      </c>
      <c r="M20" s="51">
        <v>34</v>
      </c>
      <c r="N20" s="51"/>
      <c r="O20" s="51"/>
    </row>
    <row r="21" spans="1:15" ht="16.5" thickBot="1" x14ac:dyDescent="0.3">
      <c r="A21" s="73" t="s">
        <v>3</v>
      </c>
      <c r="B21" s="66" t="s">
        <v>80</v>
      </c>
      <c r="C21" s="54"/>
      <c r="D21" s="54"/>
      <c r="E21" s="54" t="s">
        <v>43</v>
      </c>
      <c r="F21" s="54"/>
      <c r="G21" s="55">
        <f t="shared" si="2"/>
        <v>86</v>
      </c>
      <c r="H21" s="51">
        <v>20</v>
      </c>
      <c r="I21" s="50">
        <f>SUM(L21:O21)</f>
        <v>66</v>
      </c>
      <c r="J21" s="51">
        <v>20</v>
      </c>
      <c r="K21" s="51">
        <f t="shared" si="4"/>
        <v>46</v>
      </c>
      <c r="L21" s="51">
        <v>17</v>
      </c>
      <c r="M21" s="51">
        <v>26</v>
      </c>
      <c r="N21" s="51">
        <v>23</v>
      </c>
      <c r="O21" s="51"/>
    </row>
    <row r="22" spans="1:15" ht="16.5" thickBot="1" x14ac:dyDescent="0.3">
      <c r="A22" s="73" t="s">
        <v>4</v>
      </c>
      <c r="B22" s="66" t="s">
        <v>81</v>
      </c>
      <c r="C22" s="54" t="s">
        <v>43</v>
      </c>
      <c r="D22" s="54"/>
      <c r="E22" s="54"/>
      <c r="F22" s="54"/>
      <c r="G22" s="55">
        <f t="shared" si="2"/>
        <v>69</v>
      </c>
      <c r="H22" s="51">
        <v>16</v>
      </c>
      <c r="I22" s="50">
        <f t="shared" ref="I22:I25" si="6">SUM(L22:O22)</f>
        <v>53</v>
      </c>
      <c r="J22" s="51">
        <v>23</v>
      </c>
      <c r="K22" s="51">
        <v>30</v>
      </c>
      <c r="L22" s="51">
        <v>53</v>
      </c>
      <c r="M22" s="51"/>
      <c r="N22" s="51"/>
      <c r="O22" s="51"/>
    </row>
    <row r="23" spans="1:15" ht="16.5" thickBot="1" x14ac:dyDescent="0.3">
      <c r="A23" s="66" t="s">
        <v>5</v>
      </c>
      <c r="B23" s="66" t="s">
        <v>82</v>
      </c>
      <c r="C23" s="54" t="s">
        <v>43</v>
      </c>
      <c r="D23" s="54"/>
      <c r="E23" s="54"/>
      <c r="F23" s="54"/>
      <c r="G23" s="55">
        <f t="shared" si="2"/>
        <v>61</v>
      </c>
      <c r="H23" s="51">
        <v>14</v>
      </c>
      <c r="I23" s="50">
        <f t="shared" si="6"/>
        <v>47</v>
      </c>
      <c r="J23" s="51">
        <v>30</v>
      </c>
      <c r="K23" s="51">
        <f t="shared" si="4"/>
        <v>17</v>
      </c>
      <c r="L23" s="51">
        <v>47</v>
      </c>
      <c r="M23" s="51"/>
      <c r="N23" s="51"/>
      <c r="O23" s="51"/>
    </row>
    <row r="24" spans="1:15" ht="16.5" thickBot="1" x14ac:dyDescent="0.3">
      <c r="A24" s="66" t="s">
        <v>6</v>
      </c>
      <c r="B24" s="66" t="s">
        <v>83</v>
      </c>
      <c r="C24" s="64"/>
      <c r="D24" s="64" t="s">
        <v>43</v>
      </c>
      <c r="E24" s="64"/>
      <c r="F24" s="64" t="s">
        <v>43</v>
      </c>
      <c r="G24" s="60">
        <f t="shared" si="2"/>
        <v>61</v>
      </c>
      <c r="H24" s="65">
        <v>14</v>
      </c>
      <c r="I24" s="50">
        <f t="shared" si="6"/>
        <v>47</v>
      </c>
      <c r="J24" s="65">
        <v>34</v>
      </c>
      <c r="K24" s="61">
        <f t="shared" si="4"/>
        <v>13</v>
      </c>
      <c r="L24" s="51">
        <v>37</v>
      </c>
      <c r="M24" s="51">
        <v>10</v>
      </c>
      <c r="N24" s="51"/>
      <c r="O24" s="51"/>
    </row>
    <row r="25" spans="1:15" ht="16.5" thickBot="1" x14ac:dyDescent="0.3">
      <c r="A25" s="67" t="s">
        <v>84</v>
      </c>
      <c r="B25" s="67" t="s">
        <v>85</v>
      </c>
      <c r="C25" s="54"/>
      <c r="D25" s="54"/>
      <c r="E25" s="54"/>
      <c r="F25" s="54"/>
      <c r="G25" s="55">
        <f t="shared" ref="G25" si="7">H25+I25</f>
        <v>272</v>
      </c>
      <c r="H25" s="51">
        <v>104</v>
      </c>
      <c r="I25" s="50">
        <f t="shared" si="6"/>
        <v>168</v>
      </c>
      <c r="J25" s="51">
        <v>68</v>
      </c>
      <c r="K25" s="51">
        <f t="shared" ref="K25" si="8">I25-J25</f>
        <v>100</v>
      </c>
      <c r="L25" s="51">
        <v>48</v>
      </c>
      <c r="M25" s="51">
        <v>120</v>
      </c>
      <c r="N25" s="51"/>
      <c r="O25" s="51"/>
    </row>
    <row r="26" spans="1:15" ht="16.5" thickBot="1" x14ac:dyDescent="0.3">
      <c r="A26" s="128" t="s">
        <v>92</v>
      </c>
      <c r="B26" s="128" t="s">
        <v>94</v>
      </c>
      <c r="C26" s="129"/>
      <c r="D26" s="129"/>
      <c r="E26" s="129"/>
      <c r="F26" s="129"/>
      <c r="G26" s="130">
        <f>G27</f>
        <v>1762.5</v>
      </c>
      <c r="H26" s="130">
        <f t="shared" ref="H26:O26" si="9">H27</f>
        <v>345.5</v>
      </c>
      <c r="I26" s="130">
        <f t="shared" si="9"/>
        <v>1447</v>
      </c>
      <c r="J26" s="130">
        <f t="shared" si="9"/>
        <v>156</v>
      </c>
      <c r="K26" s="130">
        <f t="shared" si="9"/>
        <v>511</v>
      </c>
      <c r="L26" s="130">
        <f t="shared" si="9"/>
        <v>0</v>
      </c>
      <c r="M26" s="130">
        <f t="shared" si="9"/>
        <v>362</v>
      </c>
      <c r="N26" s="130">
        <f t="shared" si="9"/>
        <v>427</v>
      </c>
      <c r="O26" s="131">
        <f t="shared" si="9"/>
        <v>628</v>
      </c>
    </row>
    <row r="27" spans="1:15" ht="48" thickBot="1" x14ac:dyDescent="0.3">
      <c r="A27" s="141" t="s">
        <v>95</v>
      </c>
      <c r="B27" s="138" t="s">
        <v>158</v>
      </c>
      <c r="C27" s="139"/>
      <c r="D27" s="139"/>
      <c r="E27" s="139"/>
      <c r="F27" s="139" t="s">
        <v>173</v>
      </c>
      <c r="G27" s="140">
        <f>SUM(G28:G33)</f>
        <v>1762.5</v>
      </c>
      <c r="H27" s="140">
        <f t="shared" ref="H27:O27" si="10">SUM(H28:H33)</f>
        <v>345.5</v>
      </c>
      <c r="I27" s="140">
        <f t="shared" si="10"/>
        <v>1447</v>
      </c>
      <c r="J27" s="140">
        <f t="shared" si="10"/>
        <v>156</v>
      </c>
      <c r="K27" s="140">
        <f t="shared" si="10"/>
        <v>511</v>
      </c>
      <c r="L27" s="140">
        <f t="shared" si="10"/>
        <v>0</v>
      </c>
      <c r="M27" s="140">
        <f t="shared" si="10"/>
        <v>362</v>
      </c>
      <c r="N27" s="140">
        <f t="shared" si="10"/>
        <v>427</v>
      </c>
      <c r="O27" s="140">
        <f t="shared" si="10"/>
        <v>628</v>
      </c>
    </row>
    <row r="28" spans="1:15" ht="63" x14ac:dyDescent="0.25">
      <c r="A28" s="142" t="s">
        <v>96</v>
      </c>
      <c r="B28" s="135" t="s">
        <v>161</v>
      </c>
      <c r="C28" s="136"/>
      <c r="D28" s="136"/>
      <c r="E28" s="136"/>
      <c r="F28" s="136" t="s">
        <v>43</v>
      </c>
      <c r="G28" s="117">
        <f>H28+I28</f>
        <v>610.5</v>
      </c>
      <c r="H28" s="137">
        <f>I28*0.5</f>
        <v>203.5</v>
      </c>
      <c r="I28" s="118">
        <f>SUM(L28:O28)</f>
        <v>407</v>
      </c>
      <c r="J28" s="137">
        <v>87</v>
      </c>
      <c r="K28" s="137">
        <v>296</v>
      </c>
      <c r="L28" s="137"/>
      <c r="M28" s="137"/>
      <c r="N28" s="137">
        <v>247</v>
      </c>
      <c r="O28" s="137">
        <v>160</v>
      </c>
    </row>
    <row r="29" spans="1:15" ht="15.75" x14ac:dyDescent="0.25">
      <c r="A29" s="143" t="s">
        <v>159</v>
      </c>
      <c r="B29" s="133" t="s">
        <v>87</v>
      </c>
      <c r="C29" s="114"/>
      <c r="D29" s="114"/>
      <c r="E29" s="114"/>
      <c r="F29" s="114"/>
      <c r="G29" s="117">
        <f>H29+I29</f>
        <v>243</v>
      </c>
      <c r="H29" s="137">
        <f t="shared" ref="H29:H31" si="11">I29*0.5</f>
        <v>81</v>
      </c>
      <c r="I29" s="118">
        <f>SUM(L29:O29)</f>
        <v>162</v>
      </c>
      <c r="J29" s="117">
        <v>39</v>
      </c>
      <c r="K29" s="117">
        <f>I29-J29</f>
        <v>123</v>
      </c>
      <c r="L29" s="117"/>
      <c r="M29" s="117">
        <v>162</v>
      </c>
      <c r="N29" s="117"/>
      <c r="O29" s="117"/>
    </row>
    <row r="30" spans="1:15" ht="47.25" x14ac:dyDescent="0.25">
      <c r="A30" s="143" t="s">
        <v>236</v>
      </c>
      <c r="B30" s="133" t="s">
        <v>86</v>
      </c>
      <c r="C30" s="114"/>
      <c r="D30" s="114" t="s">
        <v>43</v>
      </c>
      <c r="E30" s="114"/>
      <c r="F30" s="114"/>
      <c r="G30" s="117">
        <f>H30+I30</f>
        <v>90</v>
      </c>
      <c r="H30" s="137">
        <f t="shared" si="11"/>
        <v>30</v>
      </c>
      <c r="I30" s="118">
        <f>SUM(L30:O30)</f>
        <v>60</v>
      </c>
      <c r="J30" s="117">
        <v>30</v>
      </c>
      <c r="K30" s="117">
        <f>I30-J30</f>
        <v>30</v>
      </c>
      <c r="L30" s="117"/>
      <c r="M30" s="117">
        <v>60</v>
      </c>
      <c r="N30" s="117"/>
      <c r="O30" s="117"/>
    </row>
    <row r="31" spans="1:15" ht="15.75" x14ac:dyDescent="0.25">
      <c r="A31" s="143" t="s">
        <v>160</v>
      </c>
      <c r="B31" s="133" t="s">
        <v>88</v>
      </c>
      <c r="C31" s="114"/>
      <c r="D31" s="114" t="s">
        <v>43</v>
      </c>
      <c r="E31" s="114"/>
      <c r="F31" s="114"/>
      <c r="G31" s="117">
        <f t="shared" ref="G31" si="12">H31+I31</f>
        <v>93</v>
      </c>
      <c r="H31" s="137">
        <f t="shared" si="11"/>
        <v>31</v>
      </c>
      <c r="I31" s="118">
        <f>SUM(L31:O31)</f>
        <v>62</v>
      </c>
      <c r="J31" s="117">
        <v>0</v>
      </c>
      <c r="K31" s="117">
        <f t="shared" ref="K31" si="13">I31-J31</f>
        <v>62</v>
      </c>
      <c r="L31" s="117"/>
      <c r="M31" s="117">
        <v>62</v>
      </c>
      <c r="N31" s="117"/>
      <c r="O31" s="117"/>
    </row>
    <row r="32" spans="1:15" s="12" customFormat="1" ht="18.75" customHeight="1" x14ac:dyDescent="0.25">
      <c r="A32" s="134" t="s">
        <v>20</v>
      </c>
      <c r="B32" s="134" t="s">
        <v>13</v>
      </c>
      <c r="C32" s="119"/>
      <c r="D32" s="119"/>
      <c r="E32" s="119"/>
      <c r="F32" s="119" t="s">
        <v>43</v>
      </c>
      <c r="G32" s="117">
        <f>SUM(L32:O32)</f>
        <v>474</v>
      </c>
      <c r="H32" s="117"/>
      <c r="I32" s="117">
        <v>486</v>
      </c>
      <c r="J32" s="117"/>
      <c r="K32" s="117"/>
      <c r="L32" s="117"/>
      <c r="M32" s="117">
        <v>78</v>
      </c>
      <c r="N32" s="117">
        <v>180</v>
      </c>
      <c r="O32" s="117">
        <v>216</v>
      </c>
    </row>
    <row r="33" spans="1:15" s="12" customFormat="1" ht="18" customHeight="1" x14ac:dyDescent="0.25">
      <c r="A33" s="134" t="s">
        <v>21</v>
      </c>
      <c r="B33" s="134" t="s">
        <v>14</v>
      </c>
      <c r="C33" s="119"/>
      <c r="D33" s="119"/>
      <c r="E33" s="119"/>
      <c r="F33" s="119" t="s">
        <v>43</v>
      </c>
      <c r="G33" s="117">
        <f>SUM(L33:O33)</f>
        <v>252</v>
      </c>
      <c r="H33" s="117"/>
      <c r="I33" s="117">
        <v>270</v>
      </c>
      <c r="J33" s="117"/>
      <c r="K33" s="117"/>
      <c r="L33" s="117"/>
      <c r="M33" s="117"/>
      <c r="N33" s="117"/>
      <c r="O33" s="117">
        <v>252</v>
      </c>
    </row>
    <row r="34" spans="1:15" s="12" customFormat="1" ht="16.5" thickBot="1" x14ac:dyDescent="0.3">
      <c r="A34" s="132" t="s">
        <v>89</v>
      </c>
      <c r="B34" s="132" t="s">
        <v>162</v>
      </c>
      <c r="C34" s="115"/>
      <c r="D34" s="115"/>
      <c r="E34" s="115"/>
      <c r="F34" s="115"/>
      <c r="G34" s="116">
        <f>SUM(G35:G38)</f>
        <v>372</v>
      </c>
      <c r="H34" s="116">
        <f t="shared" ref="H34:O34" si="14">SUM(H35:H38)</f>
        <v>124</v>
      </c>
      <c r="I34" s="116">
        <f t="shared" si="14"/>
        <v>248</v>
      </c>
      <c r="J34" s="116">
        <f t="shared" si="14"/>
        <v>134</v>
      </c>
      <c r="K34" s="116">
        <f t="shared" si="14"/>
        <v>108</v>
      </c>
      <c r="L34" s="116">
        <f t="shared" si="14"/>
        <v>30</v>
      </c>
      <c r="M34" s="116">
        <f t="shared" si="14"/>
        <v>30</v>
      </c>
      <c r="N34" s="116">
        <f t="shared" si="14"/>
        <v>68</v>
      </c>
      <c r="O34" s="116">
        <f t="shared" si="14"/>
        <v>120</v>
      </c>
    </row>
    <row r="35" spans="1:15" s="12" customFormat="1" ht="16.5" thickBot="1" x14ac:dyDescent="0.3">
      <c r="A35" s="68" t="s">
        <v>164</v>
      </c>
      <c r="B35" s="68" t="s">
        <v>97</v>
      </c>
      <c r="C35" s="69"/>
      <c r="D35" s="69"/>
      <c r="E35" s="69"/>
      <c r="F35" s="69" t="s">
        <v>43</v>
      </c>
      <c r="G35" s="55">
        <f>H35+I35</f>
        <v>69</v>
      </c>
      <c r="H35" s="51">
        <f>I35*0.5</f>
        <v>23</v>
      </c>
      <c r="I35" s="51">
        <f>SUM(L35:O35)</f>
        <v>46</v>
      </c>
      <c r="J35" s="51">
        <v>20</v>
      </c>
      <c r="K35" s="51">
        <v>26</v>
      </c>
      <c r="L35" s="51"/>
      <c r="M35" s="51"/>
      <c r="N35" s="51"/>
      <c r="O35" s="51">
        <v>46</v>
      </c>
    </row>
    <row r="36" spans="1:15" s="12" customFormat="1" ht="32.25" thickBot="1" x14ac:dyDescent="0.3">
      <c r="A36" s="68" t="s">
        <v>165</v>
      </c>
      <c r="B36" s="68" t="s">
        <v>163</v>
      </c>
      <c r="C36" s="69"/>
      <c r="D36" s="69"/>
      <c r="E36" s="69"/>
      <c r="F36" s="69" t="s">
        <v>38</v>
      </c>
      <c r="G36" s="55">
        <f t="shared" ref="G36:G38" si="15">H36+I36</f>
        <v>102</v>
      </c>
      <c r="H36" s="51">
        <f t="shared" ref="H36:H38" si="16">I36*0.5</f>
        <v>34</v>
      </c>
      <c r="I36" s="51">
        <f t="shared" ref="I36:I37" si="17">SUM(L36:O36)</f>
        <v>68</v>
      </c>
      <c r="J36" s="51">
        <v>30</v>
      </c>
      <c r="K36" s="51">
        <v>38</v>
      </c>
      <c r="L36" s="51"/>
      <c r="M36" s="51"/>
      <c r="N36" s="51">
        <v>34</v>
      </c>
      <c r="O36" s="51">
        <v>34</v>
      </c>
    </row>
    <row r="37" spans="1:15" s="12" customFormat="1" ht="32.25" thickBot="1" x14ac:dyDescent="0.3">
      <c r="A37" s="68" t="s">
        <v>166</v>
      </c>
      <c r="B37" s="68" t="s">
        <v>168</v>
      </c>
      <c r="C37" s="69"/>
      <c r="D37" s="69"/>
      <c r="E37" s="69"/>
      <c r="F37" s="69" t="s">
        <v>38</v>
      </c>
      <c r="G37" s="55">
        <f t="shared" si="15"/>
        <v>111</v>
      </c>
      <c r="H37" s="51">
        <f t="shared" si="16"/>
        <v>37</v>
      </c>
      <c r="I37" s="51">
        <f t="shared" si="17"/>
        <v>74</v>
      </c>
      <c r="J37" s="51">
        <v>24</v>
      </c>
      <c r="K37" s="51">
        <v>44</v>
      </c>
      <c r="L37" s="51"/>
      <c r="M37" s="51"/>
      <c r="N37" s="51">
        <v>34</v>
      </c>
      <c r="O37" s="51">
        <v>40</v>
      </c>
    </row>
    <row r="38" spans="1:15" s="12" customFormat="1" ht="16.5" thickBot="1" x14ac:dyDescent="0.3">
      <c r="A38" s="68" t="s">
        <v>167</v>
      </c>
      <c r="B38" s="70" t="s">
        <v>90</v>
      </c>
      <c r="C38" s="69"/>
      <c r="D38" s="69" t="s">
        <v>43</v>
      </c>
      <c r="E38" s="69"/>
      <c r="F38" s="69"/>
      <c r="G38" s="55">
        <f t="shared" si="15"/>
        <v>90</v>
      </c>
      <c r="H38" s="51">
        <f t="shared" si="16"/>
        <v>30</v>
      </c>
      <c r="I38" s="51">
        <f>SUM(L38:O38)</f>
        <v>60</v>
      </c>
      <c r="J38" s="51">
        <v>60</v>
      </c>
      <c r="K38" s="51">
        <f t="shared" ref="K38" si="18">I38-J38</f>
        <v>0</v>
      </c>
      <c r="L38" s="51">
        <v>30</v>
      </c>
      <c r="M38" s="51">
        <v>30</v>
      </c>
      <c r="N38" s="51"/>
      <c r="O38" s="51"/>
    </row>
    <row r="39" spans="1:15" s="12" customFormat="1" ht="19.5" customHeight="1" thickBot="1" x14ac:dyDescent="0.3">
      <c r="A39" s="235" t="s">
        <v>91</v>
      </c>
      <c r="B39" s="236"/>
      <c r="C39" s="56"/>
      <c r="D39" s="56"/>
      <c r="E39" s="56"/>
      <c r="F39" s="56"/>
      <c r="G39" s="57">
        <f t="shared" ref="G39:O39" si="19">G12+G19+G26+G34</f>
        <v>3416.5</v>
      </c>
      <c r="H39" s="57">
        <f t="shared" si="19"/>
        <v>812.5</v>
      </c>
      <c r="I39" s="57">
        <f t="shared" si="19"/>
        <v>2634</v>
      </c>
      <c r="J39" s="57">
        <f t="shared" si="19"/>
        <v>596</v>
      </c>
      <c r="K39" s="57">
        <f t="shared" si="19"/>
        <v>1252</v>
      </c>
      <c r="L39" s="57">
        <f t="shared" si="19"/>
        <v>510</v>
      </c>
      <c r="M39" s="57">
        <f t="shared" si="19"/>
        <v>690</v>
      </c>
      <c r="N39" s="57">
        <f t="shared" si="19"/>
        <v>612</v>
      </c>
      <c r="O39" s="57">
        <f t="shared" si="19"/>
        <v>792</v>
      </c>
    </row>
    <row r="40" spans="1:15" s="12" customFormat="1" ht="37.9" customHeight="1" thickBot="1" x14ac:dyDescent="0.3">
      <c r="A40" s="233" t="s">
        <v>60</v>
      </c>
      <c r="B40" s="234"/>
      <c r="C40" s="227" t="s">
        <v>171</v>
      </c>
      <c r="D40" s="228"/>
      <c r="E40" s="228"/>
      <c r="F40" s="228"/>
      <c r="G40" s="222" t="s">
        <v>0</v>
      </c>
      <c r="H40" s="48" t="s">
        <v>39</v>
      </c>
      <c r="I40" s="48"/>
      <c r="J40" s="48"/>
      <c r="K40" s="47"/>
      <c r="L40" s="48">
        <f>COUNT(L13:L18)+COUNT(L20:L25)+COUNT(L28:L31)+COUNT(L35:L38)</f>
        <v>12</v>
      </c>
      <c r="M40" s="48">
        <f t="shared" ref="M40:O40" si="20">COUNT(M13:M18)+COUNT(M20:M25)+COUNT(M28:M31)+COUNT(M35:M38)</f>
        <v>11</v>
      </c>
      <c r="N40" s="48">
        <f t="shared" si="20"/>
        <v>6</v>
      </c>
      <c r="O40" s="48">
        <f t="shared" si="20"/>
        <v>5</v>
      </c>
    </row>
    <row r="41" spans="1:15" s="12" customFormat="1" ht="21" customHeight="1" thickBot="1" x14ac:dyDescent="0.3">
      <c r="A41" s="231" t="s">
        <v>22</v>
      </c>
      <c r="B41" s="232"/>
      <c r="C41" s="218">
        <v>3</v>
      </c>
      <c r="D41" s="219"/>
      <c r="E41" s="219"/>
      <c r="F41" s="219"/>
      <c r="G41" s="223"/>
      <c r="H41" s="48" t="s">
        <v>40</v>
      </c>
      <c r="I41" s="48">
        <f>SUM(L41:O41)</f>
        <v>474</v>
      </c>
      <c r="J41" s="48"/>
      <c r="K41" s="47"/>
      <c r="L41" s="48">
        <f>(L32)</f>
        <v>0</v>
      </c>
      <c r="M41" s="48">
        <f t="shared" ref="M41:O41" si="21">(M32)</f>
        <v>78</v>
      </c>
      <c r="N41" s="48">
        <f t="shared" si="21"/>
        <v>180</v>
      </c>
      <c r="O41" s="48">
        <f t="shared" si="21"/>
        <v>216</v>
      </c>
    </row>
    <row r="42" spans="1:15" s="12" customFormat="1" ht="18.75" customHeight="1" thickBot="1" x14ac:dyDescent="0.3">
      <c r="A42" s="231" t="s">
        <v>170</v>
      </c>
      <c r="B42" s="232"/>
      <c r="C42" s="218">
        <v>1</v>
      </c>
      <c r="D42" s="219"/>
      <c r="E42" s="219"/>
      <c r="F42" s="219"/>
      <c r="G42" s="223"/>
      <c r="H42" s="48" t="s">
        <v>41</v>
      </c>
      <c r="I42" s="48">
        <f>SUM(L42:O42)</f>
        <v>252</v>
      </c>
      <c r="J42" s="48"/>
      <c r="K42" s="47"/>
      <c r="L42" s="48">
        <f>(L33)</f>
        <v>0</v>
      </c>
      <c r="M42" s="48">
        <f t="shared" ref="M42:O42" si="22">(M33)</f>
        <v>0</v>
      </c>
      <c r="N42" s="48">
        <f t="shared" si="22"/>
        <v>0</v>
      </c>
      <c r="O42" s="48">
        <f t="shared" si="22"/>
        <v>252</v>
      </c>
    </row>
    <row r="43" spans="1:15" s="12" customFormat="1" ht="18.75" customHeight="1" thickBot="1" x14ac:dyDescent="0.3">
      <c r="A43" s="225" t="s">
        <v>172</v>
      </c>
      <c r="B43" s="226"/>
      <c r="C43" s="229">
        <v>0</v>
      </c>
      <c r="D43" s="230"/>
      <c r="E43" s="230"/>
      <c r="F43" s="230"/>
      <c r="G43" s="223"/>
      <c r="H43" s="71" t="s">
        <v>169</v>
      </c>
      <c r="I43" s="71">
        <f>SUM(L43:O43)</f>
        <v>3</v>
      </c>
      <c r="J43" s="71"/>
      <c r="K43" s="72"/>
      <c r="L43" s="48">
        <f>COUNTIF(C12:C38,"Э")+COUNTIF(C12:C38,"квЭ")</f>
        <v>0</v>
      </c>
      <c r="M43" s="48">
        <f t="shared" ref="M43:O43" si="23">COUNTIF(D12:D38,"Э")+COUNTIF(D12:D38,"квЭ")</f>
        <v>0</v>
      </c>
      <c r="N43" s="48">
        <f t="shared" si="23"/>
        <v>0</v>
      </c>
      <c r="O43" s="48">
        <f t="shared" si="23"/>
        <v>3</v>
      </c>
    </row>
    <row r="44" spans="1:15" s="12" customFormat="1" ht="30" customHeight="1" thickBot="1" x14ac:dyDescent="0.3">
      <c r="A44" s="220"/>
      <c r="B44" s="221"/>
      <c r="C44" s="229"/>
      <c r="D44" s="230"/>
      <c r="E44" s="230"/>
      <c r="F44" s="230"/>
      <c r="G44" s="223"/>
      <c r="H44" s="48" t="s">
        <v>42</v>
      </c>
      <c r="I44" s="48">
        <f>SUM(L44:O44)</f>
        <v>19</v>
      </c>
      <c r="J44" s="48"/>
      <c r="K44" s="47"/>
      <c r="L44" s="71">
        <f>COUNTIF(C13:C39,"дз")</f>
        <v>4</v>
      </c>
      <c r="M44" s="71">
        <f>COUNTIF(D13:D39,"дз")</f>
        <v>6</v>
      </c>
      <c r="N44" s="71">
        <f>COUNTIF(E13:E39,"дз")</f>
        <v>3</v>
      </c>
      <c r="O44" s="71">
        <f>COUNTIF(F13:F39,"дз")</f>
        <v>6</v>
      </c>
    </row>
    <row r="45" spans="1:15" s="12" customFormat="1" ht="30.75" customHeight="1" thickBot="1" x14ac:dyDescent="0.3">
      <c r="A45" s="220"/>
      <c r="B45" s="221"/>
      <c r="C45" s="229"/>
      <c r="D45" s="230"/>
      <c r="E45" s="230"/>
      <c r="F45" s="230"/>
      <c r="G45" s="224"/>
      <c r="H45" s="48" t="s">
        <v>61</v>
      </c>
      <c r="I45" s="48">
        <f>SUM(L45:O45)</f>
        <v>3</v>
      </c>
      <c r="J45" s="48"/>
      <c r="K45" s="48"/>
      <c r="L45" s="48">
        <f>COUNTIF(C12:C38,"З")</f>
        <v>1</v>
      </c>
      <c r="M45" s="48">
        <f>COUNTIF(D12:D38,"З")</f>
        <v>1</v>
      </c>
      <c r="N45" s="48">
        <f>COUNTIF(E12:E38,"З")</f>
        <v>1</v>
      </c>
      <c r="O45" s="48">
        <f>COUNTIF(F12:F38,"З")</f>
        <v>0</v>
      </c>
    </row>
    <row r="46" spans="1:15" s="12" customFormat="1" x14ac:dyDescent="0.25">
      <c r="A46" s="14"/>
      <c r="B46" s="14"/>
      <c r="C46" s="8"/>
      <c r="D46" s="8"/>
      <c r="E46" s="8"/>
      <c r="F46" s="8"/>
      <c r="G46" s="13"/>
      <c r="H46" s="13"/>
      <c r="I46" s="13"/>
      <c r="J46" s="13"/>
      <c r="L46" s="8"/>
      <c r="M46" s="8"/>
      <c r="N46" s="24"/>
    </row>
    <row r="47" spans="1:15" s="12" customFormat="1" x14ac:dyDescent="0.25">
      <c r="A47" s="14"/>
      <c r="B47" s="14"/>
      <c r="C47" s="8"/>
      <c r="D47" s="8"/>
      <c r="E47" s="8"/>
      <c r="F47" s="8"/>
      <c r="G47" s="13"/>
      <c r="H47" s="13"/>
      <c r="I47" s="13"/>
      <c r="J47" s="13"/>
      <c r="L47" s="8"/>
      <c r="M47" s="8"/>
      <c r="N47" s="24"/>
    </row>
    <row r="48" spans="1:15" s="12" customFormat="1" x14ac:dyDescent="0.25">
      <c r="A48" s="14"/>
      <c r="B48" s="14"/>
      <c r="C48" s="8"/>
      <c r="D48" s="8"/>
      <c r="E48" s="8"/>
      <c r="F48" s="8"/>
      <c r="G48" s="13"/>
      <c r="H48" s="13"/>
      <c r="I48" s="13"/>
      <c r="J48" s="13"/>
      <c r="L48" s="8"/>
      <c r="M48" s="8"/>
      <c r="N48" s="24"/>
    </row>
    <row r="49" spans="1:14" s="12" customFormat="1" x14ac:dyDescent="0.25">
      <c r="A49" s="14"/>
      <c r="B49" s="14"/>
      <c r="C49" s="8"/>
      <c r="D49" s="8"/>
      <c r="E49" s="8"/>
      <c r="F49" s="8"/>
      <c r="G49" s="13"/>
      <c r="H49" s="13"/>
      <c r="I49" s="13"/>
      <c r="J49" s="13"/>
      <c r="L49" s="8"/>
      <c r="M49" s="8"/>
      <c r="N49" s="24"/>
    </row>
    <row r="50" spans="1:14" s="12" customFormat="1" x14ac:dyDescent="0.25">
      <c r="A50" s="14"/>
      <c r="B50" s="14"/>
      <c r="C50" s="8"/>
      <c r="D50" s="8"/>
      <c r="E50" s="8"/>
      <c r="F50" s="8"/>
      <c r="G50" s="13"/>
      <c r="H50" s="13"/>
      <c r="I50" s="13"/>
      <c r="J50" s="13"/>
      <c r="L50" s="8"/>
      <c r="M50" s="8"/>
      <c r="N50" s="24"/>
    </row>
    <row r="51" spans="1:14" s="12" customFormat="1" x14ac:dyDescent="0.25">
      <c r="A51" s="14"/>
      <c r="B51" s="14"/>
      <c r="C51" s="8"/>
      <c r="D51" s="8"/>
      <c r="E51" s="8"/>
      <c r="F51" s="8"/>
      <c r="G51" s="13"/>
      <c r="H51" s="13"/>
      <c r="I51" s="13"/>
      <c r="J51" s="13"/>
      <c r="L51" s="8"/>
      <c r="M51" s="8"/>
      <c r="N51" s="24"/>
    </row>
    <row r="52" spans="1:14" s="12" customFormat="1" x14ac:dyDescent="0.25">
      <c r="A52" s="14"/>
      <c r="B52" s="14"/>
      <c r="C52" s="8"/>
      <c r="D52" s="8"/>
      <c r="E52" s="8"/>
      <c r="F52" s="8"/>
      <c r="G52" s="13"/>
      <c r="H52" s="13"/>
      <c r="I52" s="13"/>
      <c r="J52" s="13"/>
      <c r="L52" s="8"/>
      <c r="M52" s="8"/>
      <c r="N52" s="24"/>
    </row>
    <row r="53" spans="1:14" s="12" customFormat="1" x14ac:dyDescent="0.25">
      <c r="A53" s="14"/>
      <c r="B53" s="14"/>
      <c r="C53" s="8"/>
      <c r="D53" s="8"/>
      <c r="E53" s="8"/>
      <c r="F53" s="8"/>
      <c r="G53" s="13"/>
      <c r="H53" s="13"/>
      <c r="I53" s="13"/>
      <c r="J53" s="13"/>
      <c r="L53" s="8"/>
      <c r="M53" s="8"/>
      <c r="N53" s="24"/>
    </row>
    <row r="54" spans="1:14" s="12" customFormat="1" x14ac:dyDescent="0.25">
      <c r="A54" s="14"/>
      <c r="B54" s="14"/>
      <c r="C54" s="8"/>
      <c r="D54" s="8"/>
      <c r="E54" s="8"/>
      <c r="F54" s="8"/>
      <c r="G54" s="13"/>
      <c r="H54" s="13"/>
      <c r="I54" s="13"/>
      <c r="J54" s="13"/>
      <c r="L54" s="8"/>
      <c r="M54" s="8"/>
      <c r="N54" s="24"/>
    </row>
    <row r="55" spans="1:14" s="12" customFormat="1" x14ac:dyDescent="0.25">
      <c r="A55" s="14"/>
      <c r="B55" s="14"/>
      <c r="C55" s="8"/>
      <c r="D55" s="8"/>
      <c r="E55" s="8"/>
      <c r="F55" s="8"/>
      <c r="G55" s="13"/>
      <c r="H55" s="13"/>
      <c r="I55" s="13"/>
      <c r="J55" s="13"/>
      <c r="L55" s="8"/>
      <c r="M55" s="8"/>
      <c r="N55" s="24"/>
    </row>
    <row r="56" spans="1:14" s="12" customFormat="1" x14ac:dyDescent="0.25">
      <c r="A56" s="14"/>
      <c r="B56" s="14"/>
      <c r="C56" s="8"/>
      <c r="D56" s="8"/>
      <c r="E56" s="8"/>
      <c r="F56" s="8"/>
      <c r="G56" s="13"/>
      <c r="H56" s="13"/>
      <c r="I56" s="13"/>
      <c r="J56" s="13"/>
      <c r="L56" s="8"/>
      <c r="M56" s="8"/>
      <c r="N56" s="24"/>
    </row>
    <row r="57" spans="1:14" s="12" customFormat="1" x14ac:dyDescent="0.25">
      <c r="A57" s="14"/>
      <c r="B57" s="14"/>
      <c r="C57" s="8"/>
      <c r="D57" s="8"/>
      <c r="E57" s="8"/>
      <c r="F57" s="8"/>
      <c r="G57" s="13"/>
      <c r="H57" s="13"/>
      <c r="I57" s="13"/>
      <c r="J57" s="13"/>
      <c r="L57" s="8"/>
      <c r="M57" s="8"/>
      <c r="N57" s="24"/>
    </row>
    <row r="58" spans="1:14" s="12" customFormat="1" x14ac:dyDescent="0.25">
      <c r="A58" s="14"/>
      <c r="B58" s="14"/>
      <c r="C58" s="8"/>
      <c r="D58" s="8"/>
      <c r="E58" s="8"/>
      <c r="F58" s="8"/>
      <c r="G58" s="13"/>
      <c r="H58" s="13"/>
      <c r="I58" s="13"/>
      <c r="J58" s="13"/>
      <c r="L58" s="8"/>
      <c r="M58" s="8"/>
      <c r="N58" s="24"/>
    </row>
    <row r="59" spans="1:14" x14ac:dyDescent="0.25">
      <c r="A59" s="10"/>
      <c r="B59" s="10"/>
    </row>
    <row r="60" spans="1:14" x14ac:dyDescent="0.25">
      <c r="A60" s="10"/>
      <c r="B60" s="10"/>
    </row>
    <row r="61" spans="1:14" x14ac:dyDescent="0.25">
      <c r="A61" s="10"/>
      <c r="B61" s="10"/>
    </row>
    <row r="62" spans="1:14" x14ac:dyDescent="0.25">
      <c r="A62" s="10"/>
      <c r="B62" s="10"/>
    </row>
    <row r="63" spans="1:14" x14ac:dyDescent="0.25">
      <c r="A63" s="10"/>
      <c r="B63" s="10"/>
    </row>
    <row r="64" spans="1:14" x14ac:dyDescent="0.25">
      <c r="A64" s="10"/>
      <c r="B64" s="10"/>
    </row>
    <row r="65" spans="1:14" x14ac:dyDescent="0.25">
      <c r="A65" s="10"/>
      <c r="B65" s="10"/>
    </row>
    <row r="66" spans="1:14" x14ac:dyDescent="0.25">
      <c r="A66" s="10"/>
      <c r="B66" s="10"/>
    </row>
    <row r="67" spans="1:14" x14ac:dyDescent="0.25">
      <c r="A67" s="10"/>
      <c r="B67" s="10"/>
      <c r="G67" s="8"/>
      <c r="H67" s="8"/>
      <c r="I67" s="8"/>
      <c r="J67" s="8"/>
      <c r="N67" s="8"/>
    </row>
    <row r="68" spans="1:14" x14ac:dyDescent="0.25">
      <c r="A68" s="10"/>
      <c r="B68" s="10"/>
      <c r="G68" s="8"/>
      <c r="H68" s="8"/>
      <c r="I68" s="8"/>
      <c r="J68" s="8"/>
      <c r="N68" s="8"/>
    </row>
    <row r="69" spans="1:14" x14ac:dyDescent="0.25">
      <c r="A69" s="10"/>
      <c r="B69" s="10"/>
      <c r="G69" s="8"/>
      <c r="H69" s="8"/>
      <c r="I69" s="8"/>
      <c r="J69" s="8"/>
      <c r="N69" s="8"/>
    </row>
    <row r="70" spans="1:14" x14ac:dyDescent="0.25">
      <c r="A70" s="10"/>
      <c r="B70" s="10"/>
      <c r="G70" s="8"/>
      <c r="H70" s="8"/>
      <c r="I70" s="8"/>
      <c r="J70" s="8"/>
      <c r="N70" s="8"/>
    </row>
  </sheetData>
  <mergeCells count="30">
    <mergeCell ref="C11:F11"/>
    <mergeCell ref="A45:B45"/>
    <mergeCell ref="A44:B44"/>
    <mergeCell ref="G40:G45"/>
    <mergeCell ref="A43:B43"/>
    <mergeCell ref="C40:F40"/>
    <mergeCell ref="C43:F43"/>
    <mergeCell ref="C44:F44"/>
    <mergeCell ref="C45:F45"/>
    <mergeCell ref="A42:B42"/>
    <mergeCell ref="C42:F42"/>
    <mergeCell ref="A41:B41"/>
    <mergeCell ref="C41:F41"/>
    <mergeCell ref="A40:B40"/>
    <mergeCell ref="A39:B39"/>
    <mergeCell ref="J8:J10"/>
    <mergeCell ref="K8:K10"/>
    <mergeCell ref="A1:O1"/>
    <mergeCell ref="A2:A10"/>
    <mergeCell ref="B2:B10"/>
    <mergeCell ref="G2:K5"/>
    <mergeCell ref="L2:O5"/>
    <mergeCell ref="G6:G10"/>
    <mergeCell ref="H6:H10"/>
    <mergeCell ref="I6:K6"/>
    <mergeCell ref="L6:M6"/>
    <mergeCell ref="N6:O6"/>
    <mergeCell ref="I7:I10"/>
    <mergeCell ref="J7:K7"/>
    <mergeCell ref="C2:F10"/>
  </mergeCells>
  <pageMargins left="0.23622047244094491" right="0.23622047244094491" top="0.48" bottom="0.41" header="0" footer="0"/>
  <pageSetup paperSize="9" scale="83" fitToHeight="0" orientation="landscape" r:id="rId1"/>
  <ignoredErrors>
    <ignoredError sqref="G33 I21:I25 I35:I37 I28 M40:O40" formulaRange="1"/>
    <ignoredError sqref="G19:O1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view="pageBreakPreview" topLeftCell="A13" zoomScaleNormal="100" zoomScaleSheetLayoutView="100" workbookViewId="0">
      <selection activeCell="G28" sqref="G28"/>
    </sheetView>
  </sheetViews>
  <sheetFormatPr defaultRowHeight="12.75" x14ac:dyDescent="0.2"/>
  <cols>
    <col min="1" max="2" width="9.140625" style="1"/>
    <col min="3" max="3" width="15.28515625" style="1" customWidth="1"/>
    <col min="4" max="6" width="9.140625" style="1"/>
    <col min="7" max="7" width="18.42578125" style="1" customWidth="1"/>
    <col min="8" max="8" width="13.28515625" style="1" customWidth="1"/>
    <col min="9" max="9" width="11.7109375" style="1" customWidth="1"/>
    <col min="10" max="10" width="9" style="1" customWidth="1"/>
    <col min="11" max="11" width="10.42578125" style="26" customWidth="1"/>
    <col min="12" max="12" width="12" style="1" customWidth="1"/>
    <col min="13" max="13" width="9.7109375" style="1" customWidth="1"/>
    <col min="14" max="14" width="8.85546875" style="1" customWidth="1"/>
    <col min="15" max="15" width="9.140625" style="1" customWidth="1"/>
    <col min="16" max="16" width="14.28515625" style="1" customWidth="1"/>
    <col min="17" max="263" width="9.140625" style="1"/>
    <col min="264" max="264" width="4.5703125" style="1" customWidth="1"/>
    <col min="265" max="270" width="9.140625" style="1"/>
    <col min="271" max="271" width="11" style="1" customWidth="1"/>
    <col min="272" max="519" width="9.140625" style="1"/>
    <col min="520" max="520" width="4.5703125" style="1" customWidth="1"/>
    <col min="521" max="526" width="9.140625" style="1"/>
    <col min="527" max="527" width="11" style="1" customWidth="1"/>
    <col min="528" max="775" width="9.140625" style="1"/>
    <col min="776" max="776" width="4.5703125" style="1" customWidth="1"/>
    <col min="777" max="782" width="9.140625" style="1"/>
    <col min="783" max="783" width="11" style="1" customWidth="1"/>
    <col min="784" max="1031" width="9.140625" style="1"/>
    <col min="1032" max="1032" width="4.5703125" style="1" customWidth="1"/>
    <col min="1033" max="1038" width="9.140625" style="1"/>
    <col min="1039" max="1039" width="11" style="1" customWidth="1"/>
    <col min="1040" max="1287" width="9.140625" style="1"/>
    <col min="1288" max="1288" width="4.5703125" style="1" customWidth="1"/>
    <col min="1289" max="1294" width="9.140625" style="1"/>
    <col min="1295" max="1295" width="11" style="1" customWidth="1"/>
    <col min="1296" max="1543" width="9.140625" style="1"/>
    <col min="1544" max="1544" width="4.5703125" style="1" customWidth="1"/>
    <col min="1545" max="1550" width="9.140625" style="1"/>
    <col min="1551" max="1551" width="11" style="1" customWidth="1"/>
    <col min="1552" max="1799" width="9.140625" style="1"/>
    <col min="1800" max="1800" width="4.5703125" style="1" customWidth="1"/>
    <col min="1801" max="1806" width="9.140625" style="1"/>
    <col min="1807" max="1807" width="11" style="1" customWidth="1"/>
    <col min="1808" max="2055" width="9.140625" style="1"/>
    <col min="2056" max="2056" width="4.5703125" style="1" customWidth="1"/>
    <col min="2057" max="2062" width="9.140625" style="1"/>
    <col min="2063" max="2063" width="11" style="1" customWidth="1"/>
    <col min="2064" max="2311" width="9.140625" style="1"/>
    <col min="2312" max="2312" width="4.5703125" style="1" customWidth="1"/>
    <col min="2313" max="2318" width="9.140625" style="1"/>
    <col min="2319" max="2319" width="11" style="1" customWidth="1"/>
    <col min="2320" max="2567" width="9.140625" style="1"/>
    <col min="2568" max="2568" width="4.5703125" style="1" customWidth="1"/>
    <col min="2569" max="2574" width="9.140625" style="1"/>
    <col min="2575" max="2575" width="11" style="1" customWidth="1"/>
    <col min="2576" max="2823" width="9.140625" style="1"/>
    <col min="2824" max="2824" width="4.5703125" style="1" customWidth="1"/>
    <col min="2825" max="2830" width="9.140625" style="1"/>
    <col min="2831" max="2831" width="11" style="1" customWidth="1"/>
    <col min="2832" max="3079" width="9.140625" style="1"/>
    <col min="3080" max="3080" width="4.5703125" style="1" customWidth="1"/>
    <col min="3081" max="3086" width="9.140625" style="1"/>
    <col min="3087" max="3087" width="11" style="1" customWidth="1"/>
    <col min="3088" max="3335" width="9.140625" style="1"/>
    <col min="3336" max="3336" width="4.5703125" style="1" customWidth="1"/>
    <col min="3337" max="3342" width="9.140625" style="1"/>
    <col min="3343" max="3343" width="11" style="1" customWidth="1"/>
    <col min="3344" max="3591" width="9.140625" style="1"/>
    <col min="3592" max="3592" width="4.5703125" style="1" customWidth="1"/>
    <col min="3593" max="3598" width="9.140625" style="1"/>
    <col min="3599" max="3599" width="11" style="1" customWidth="1"/>
    <col min="3600" max="3847" width="9.140625" style="1"/>
    <col min="3848" max="3848" width="4.5703125" style="1" customWidth="1"/>
    <col min="3849" max="3854" width="9.140625" style="1"/>
    <col min="3855" max="3855" width="11" style="1" customWidth="1"/>
    <col min="3856" max="4103" width="9.140625" style="1"/>
    <col min="4104" max="4104" width="4.5703125" style="1" customWidth="1"/>
    <col min="4105" max="4110" width="9.140625" style="1"/>
    <col min="4111" max="4111" width="11" style="1" customWidth="1"/>
    <col min="4112" max="4359" width="9.140625" style="1"/>
    <col min="4360" max="4360" width="4.5703125" style="1" customWidth="1"/>
    <col min="4361" max="4366" width="9.140625" style="1"/>
    <col min="4367" max="4367" width="11" style="1" customWidth="1"/>
    <col min="4368" max="4615" width="9.140625" style="1"/>
    <col min="4616" max="4616" width="4.5703125" style="1" customWidth="1"/>
    <col min="4617" max="4622" width="9.140625" style="1"/>
    <col min="4623" max="4623" width="11" style="1" customWidth="1"/>
    <col min="4624" max="4871" width="9.140625" style="1"/>
    <col min="4872" max="4872" width="4.5703125" style="1" customWidth="1"/>
    <col min="4873" max="4878" width="9.140625" style="1"/>
    <col min="4879" max="4879" width="11" style="1" customWidth="1"/>
    <col min="4880" max="5127" width="9.140625" style="1"/>
    <col min="5128" max="5128" width="4.5703125" style="1" customWidth="1"/>
    <col min="5129" max="5134" width="9.140625" style="1"/>
    <col min="5135" max="5135" width="11" style="1" customWidth="1"/>
    <col min="5136" max="5383" width="9.140625" style="1"/>
    <col min="5384" max="5384" width="4.5703125" style="1" customWidth="1"/>
    <col min="5385" max="5390" width="9.140625" style="1"/>
    <col min="5391" max="5391" width="11" style="1" customWidth="1"/>
    <col min="5392" max="5639" width="9.140625" style="1"/>
    <col min="5640" max="5640" width="4.5703125" style="1" customWidth="1"/>
    <col min="5641" max="5646" width="9.140625" style="1"/>
    <col min="5647" max="5647" width="11" style="1" customWidth="1"/>
    <col min="5648" max="5895" width="9.140625" style="1"/>
    <col min="5896" max="5896" width="4.5703125" style="1" customWidth="1"/>
    <col min="5897" max="5902" width="9.140625" style="1"/>
    <col min="5903" max="5903" width="11" style="1" customWidth="1"/>
    <col min="5904" max="6151" width="9.140625" style="1"/>
    <col min="6152" max="6152" width="4.5703125" style="1" customWidth="1"/>
    <col min="6153" max="6158" width="9.140625" style="1"/>
    <col min="6159" max="6159" width="11" style="1" customWidth="1"/>
    <col min="6160" max="6407" width="9.140625" style="1"/>
    <col min="6408" max="6408" width="4.5703125" style="1" customWidth="1"/>
    <col min="6409" max="6414" width="9.140625" style="1"/>
    <col min="6415" max="6415" width="11" style="1" customWidth="1"/>
    <col min="6416" max="6663" width="9.140625" style="1"/>
    <col min="6664" max="6664" width="4.5703125" style="1" customWidth="1"/>
    <col min="6665" max="6670" width="9.140625" style="1"/>
    <col min="6671" max="6671" width="11" style="1" customWidth="1"/>
    <col min="6672" max="6919" width="9.140625" style="1"/>
    <col min="6920" max="6920" width="4.5703125" style="1" customWidth="1"/>
    <col min="6921" max="6926" width="9.140625" style="1"/>
    <col min="6927" max="6927" width="11" style="1" customWidth="1"/>
    <col min="6928" max="7175" width="9.140625" style="1"/>
    <col min="7176" max="7176" width="4.5703125" style="1" customWidth="1"/>
    <col min="7177" max="7182" width="9.140625" style="1"/>
    <col min="7183" max="7183" width="11" style="1" customWidth="1"/>
    <col min="7184" max="7431" width="9.140625" style="1"/>
    <col min="7432" max="7432" width="4.5703125" style="1" customWidth="1"/>
    <col min="7433" max="7438" width="9.140625" style="1"/>
    <col min="7439" max="7439" width="11" style="1" customWidth="1"/>
    <col min="7440" max="7687" width="9.140625" style="1"/>
    <col min="7688" max="7688" width="4.5703125" style="1" customWidth="1"/>
    <col min="7689" max="7694" width="9.140625" style="1"/>
    <col min="7695" max="7695" width="11" style="1" customWidth="1"/>
    <col min="7696" max="7943" width="9.140625" style="1"/>
    <col min="7944" max="7944" width="4.5703125" style="1" customWidth="1"/>
    <col min="7945" max="7950" width="9.140625" style="1"/>
    <col min="7951" max="7951" width="11" style="1" customWidth="1"/>
    <col min="7952" max="8199" width="9.140625" style="1"/>
    <col min="8200" max="8200" width="4.5703125" style="1" customWidth="1"/>
    <col min="8201" max="8206" width="9.140625" style="1"/>
    <col min="8207" max="8207" width="11" style="1" customWidth="1"/>
    <col min="8208" max="8455" width="9.140625" style="1"/>
    <col min="8456" max="8456" width="4.5703125" style="1" customWidth="1"/>
    <col min="8457" max="8462" width="9.140625" style="1"/>
    <col min="8463" max="8463" width="11" style="1" customWidth="1"/>
    <col min="8464" max="8711" width="9.140625" style="1"/>
    <col min="8712" max="8712" width="4.5703125" style="1" customWidth="1"/>
    <col min="8713" max="8718" width="9.140625" style="1"/>
    <col min="8719" max="8719" width="11" style="1" customWidth="1"/>
    <col min="8720" max="8967" width="9.140625" style="1"/>
    <col min="8968" max="8968" width="4.5703125" style="1" customWidth="1"/>
    <col min="8969" max="8974" width="9.140625" style="1"/>
    <col min="8975" max="8975" width="11" style="1" customWidth="1"/>
    <col min="8976" max="9223" width="9.140625" style="1"/>
    <col min="9224" max="9224" width="4.5703125" style="1" customWidth="1"/>
    <col min="9225" max="9230" width="9.140625" style="1"/>
    <col min="9231" max="9231" width="11" style="1" customWidth="1"/>
    <col min="9232" max="9479" width="9.140625" style="1"/>
    <col min="9480" max="9480" width="4.5703125" style="1" customWidth="1"/>
    <col min="9481" max="9486" width="9.140625" style="1"/>
    <col min="9487" max="9487" width="11" style="1" customWidth="1"/>
    <col min="9488" max="9735" width="9.140625" style="1"/>
    <col min="9736" max="9736" width="4.5703125" style="1" customWidth="1"/>
    <col min="9737" max="9742" width="9.140625" style="1"/>
    <col min="9743" max="9743" width="11" style="1" customWidth="1"/>
    <col min="9744" max="9991" width="9.140625" style="1"/>
    <col min="9992" max="9992" width="4.5703125" style="1" customWidth="1"/>
    <col min="9993" max="9998" width="9.140625" style="1"/>
    <col min="9999" max="9999" width="11" style="1" customWidth="1"/>
    <col min="10000" max="10247" width="9.140625" style="1"/>
    <col min="10248" max="10248" width="4.5703125" style="1" customWidth="1"/>
    <col min="10249" max="10254" width="9.140625" style="1"/>
    <col min="10255" max="10255" width="11" style="1" customWidth="1"/>
    <col min="10256" max="10503" width="9.140625" style="1"/>
    <col min="10504" max="10504" width="4.5703125" style="1" customWidth="1"/>
    <col min="10505" max="10510" width="9.140625" style="1"/>
    <col min="10511" max="10511" width="11" style="1" customWidth="1"/>
    <col min="10512" max="10759" width="9.140625" style="1"/>
    <col min="10760" max="10760" width="4.5703125" style="1" customWidth="1"/>
    <col min="10761" max="10766" width="9.140625" style="1"/>
    <col min="10767" max="10767" width="11" style="1" customWidth="1"/>
    <col min="10768" max="11015" width="9.140625" style="1"/>
    <col min="11016" max="11016" width="4.5703125" style="1" customWidth="1"/>
    <col min="11017" max="11022" width="9.140625" style="1"/>
    <col min="11023" max="11023" width="11" style="1" customWidth="1"/>
    <col min="11024" max="11271" width="9.140625" style="1"/>
    <col min="11272" max="11272" width="4.5703125" style="1" customWidth="1"/>
    <col min="11273" max="11278" width="9.140625" style="1"/>
    <col min="11279" max="11279" width="11" style="1" customWidth="1"/>
    <col min="11280" max="11527" width="9.140625" style="1"/>
    <col min="11528" max="11528" width="4.5703125" style="1" customWidth="1"/>
    <col min="11529" max="11534" width="9.140625" style="1"/>
    <col min="11535" max="11535" width="11" style="1" customWidth="1"/>
    <col min="11536" max="11783" width="9.140625" style="1"/>
    <col min="11784" max="11784" width="4.5703125" style="1" customWidth="1"/>
    <col min="11785" max="11790" width="9.140625" style="1"/>
    <col min="11791" max="11791" width="11" style="1" customWidth="1"/>
    <col min="11792" max="12039" width="9.140625" style="1"/>
    <col min="12040" max="12040" width="4.5703125" style="1" customWidth="1"/>
    <col min="12041" max="12046" width="9.140625" style="1"/>
    <col min="12047" max="12047" width="11" style="1" customWidth="1"/>
    <col min="12048" max="12295" width="9.140625" style="1"/>
    <col min="12296" max="12296" width="4.5703125" style="1" customWidth="1"/>
    <col min="12297" max="12302" width="9.140625" style="1"/>
    <col min="12303" max="12303" width="11" style="1" customWidth="1"/>
    <col min="12304" max="12551" width="9.140625" style="1"/>
    <col min="12552" max="12552" width="4.5703125" style="1" customWidth="1"/>
    <col min="12553" max="12558" width="9.140625" style="1"/>
    <col min="12559" max="12559" width="11" style="1" customWidth="1"/>
    <col min="12560" max="12807" width="9.140625" style="1"/>
    <col min="12808" max="12808" width="4.5703125" style="1" customWidth="1"/>
    <col min="12809" max="12814" width="9.140625" style="1"/>
    <col min="12815" max="12815" width="11" style="1" customWidth="1"/>
    <col min="12816" max="13063" width="9.140625" style="1"/>
    <col min="13064" max="13064" width="4.5703125" style="1" customWidth="1"/>
    <col min="13065" max="13070" width="9.140625" style="1"/>
    <col min="13071" max="13071" width="11" style="1" customWidth="1"/>
    <col min="13072" max="13319" width="9.140625" style="1"/>
    <col min="13320" max="13320" width="4.5703125" style="1" customWidth="1"/>
    <col min="13321" max="13326" width="9.140625" style="1"/>
    <col min="13327" max="13327" width="11" style="1" customWidth="1"/>
    <col min="13328" max="13575" width="9.140625" style="1"/>
    <col min="13576" max="13576" width="4.5703125" style="1" customWidth="1"/>
    <col min="13577" max="13582" width="9.140625" style="1"/>
    <col min="13583" max="13583" width="11" style="1" customWidth="1"/>
    <col min="13584" max="13831" width="9.140625" style="1"/>
    <col min="13832" max="13832" width="4.5703125" style="1" customWidth="1"/>
    <col min="13833" max="13838" width="9.140625" style="1"/>
    <col min="13839" max="13839" width="11" style="1" customWidth="1"/>
    <col min="13840" max="14087" width="9.140625" style="1"/>
    <col min="14088" max="14088" width="4.5703125" style="1" customWidth="1"/>
    <col min="14089" max="14094" width="9.140625" style="1"/>
    <col min="14095" max="14095" width="11" style="1" customWidth="1"/>
    <col min="14096" max="14343" width="9.140625" style="1"/>
    <col min="14344" max="14344" width="4.5703125" style="1" customWidth="1"/>
    <col min="14345" max="14350" width="9.140625" style="1"/>
    <col min="14351" max="14351" width="11" style="1" customWidth="1"/>
    <col min="14352" max="14599" width="9.140625" style="1"/>
    <col min="14600" max="14600" width="4.5703125" style="1" customWidth="1"/>
    <col min="14601" max="14606" width="9.140625" style="1"/>
    <col min="14607" max="14607" width="11" style="1" customWidth="1"/>
    <col min="14608" max="14855" width="9.140625" style="1"/>
    <col min="14856" max="14856" width="4.5703125" style="1" customWidth="1"/>
    <col min="14857" max="14862" width="9.140625" style="1"/>
    <col min="14863" max="14863" width="11" style="1" customWidth="1"/>
    <col min="14864" max="15111" width="9.140625" style="1"/>
    <col min="15112" max="15112" width="4.5703125" style="1" customWidth="1"/>
    <col min="15113" max="15118" width="9.140625" style="1"/>
    <col min="15119" max="15119" width="11" style="1" customWidth="1"/>
    <col min="15120" max="15367" width="9.140625" style="1"/>
    <col min="15368" max="15368" width="4.5703125" style="1" customWidth="1"/>
    <col min="15369" max="15374" width="9.140625" style="1"/>
    <col min="15375" max="15375" width="11" style="1" customWidth="1"/>
    <col min="15376" max="15623" width="9.140625" style="1"/>
    <col min="15624" max="15624" width="4.5703125" style="1" customWidth="1"/>
    <col min="15625" max="15630" width="9.140625" style="1"/>
    <col min="15631" max="15631" width="11" style="1" customWidth="1"/>
    <col min="15632" max="15879" width="9.140625" style="1"/>
    <col min="15880" max="15880" width="4.5703125" style="1" customWidth="1"/>
    <col min="15881" max="15886" width="9.140625" style="1"/>
    <col min="15887" max="15887" width="11" style="1" customWidth="1"/>
    <col min="15888" max="16135" width="9.140625" style="1"/>
    <col min="16136" max="16136" width="4.5703125" style="1" customWidth="1"/>
    <col min="16137" max="16142" width="9.140625" style="1"/>
    <col min="16143" max="16143" width="11" style="1" customWidth="1"/>
    <col min="16144" max="16384" width="9.140625" style="1"/>
  </cols>
  <sheetData>
    <row r="1" spans="1:16" ht="18.75" x14ac:dyDescent="0.3">
      <c r="A1" s="175" t="s">
        <v>45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37"/>
    </row>
    <row r="2" spans="1:16" ht="18.75" x14ac:dyDescent="0.3">
      <c r="A2" s="175" t="s">
        <v>46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37"/>
    </row>
    <row r="3" spans="1:16" ht="16.5" x14ac:dyDescent="0.25">
      <c r="K3" s="1"/>
      <c r="P3" s="38"/>
    </row>
    <row r="4" spans="1:16" ht="16.5" x14ac:dyDescent="0.25">
      <c r="K4" s="1"/>
      <c r="P4" s="37"/>
    </row>
    <row r="5" spans="1:16" ht="16.5" x14ac:dyDescent="0.25">
      <c r="K5" s="1"/>
      <c r="P5" s="37"/>
    </row>
    <row r="6" spans="1:16" ht="18.75" customHeight="1" x14ac:dyDescent="0.3">
      <c r="A6" s="173"/>
      <c r="B6" s="173"/>
      <c r="C6" s="173"/>
      <c r="D6" s="173"/>
      <c r="H6" s="39"/>
      <c r="J6" s="172" t="s">
        <v>8</v>
      </c>
      <c r="K6" s="172"/>
      <c r="L6" s="172"/>
      <c r="M6" s="172"/>
      <c r="N6" s="172"/>
      <c r="O6" s="40"/>
      <c r="P6" s="2"/>
    </row>
    <row r="7" spans="1:16" ht="21" customHeight="1" x14ac:dyDescent="0.3">
      <c r="A7" s="173"/>
      <c r="B7" s="173"/>
      <c r="C7" s="173"/>
      <c r="D7" s="173"/>
      <c r="H7" s="39"/>
      <c r="J7" s="172" t="s">
        <v>9</v>
      </c>
      <c r="K7" s="172"/>
      <c r="L7" s="172"/>
      <c r="M7" s="172"/>
      <c r="N7" s="172"/>
      <c r="O7" s="40"/>
      <c r="P7" s="2"/>
    </row>
    <row r="8" spans="1:16" ht="18.75" x14ac:dyDescent="0.3">
      <c r="A8" s="173"/>
      <c r="B8" s="173"/>
      <c r="C8" s="173"/>
      <c r="D8" s="173"/>
      <c r="H8" s="41"/>
      <c r="J8" s="176" t="s">
        <v>47</v>
      </c>
      <c r="K8" s="176"/>
      <c r="L8" s="176"/>
      <c r="M8" s="176"/>
      <c r="N8" s="176"/>
      <c r="O8" s="176"/>
      <c r="P8" s="2"/>
    </row>
    <row r="9" spans="1:16" ht="18.75" x14ac:dyDescent="0.3">
      <c r="H9" s="39"/>
      <c r="J9" s="163" t="s">
        <v>48</v>
      </c>
      <c r="K9" s="163"/>
      <c r="L9" s="163"/>
      <c r="M9" s="163"/>
      <c r="N9" s="163"/>
      <c r="O9" s="40"/>
      <c r="P9" s="2"/>
    </row>
    <row r="10" spans="1:16" ht="18.75" x14ac:dyDescent="0.3">
      <c r="H10" s="39"/>
      <c r="J10" s="172" t="s">
        <v>63</v>
      </c>
      <c r="K10" s="172"/>
      <c r="L10" s="172"/>
      <c r="M10" s="172"/>
      <c r="N10" s="172"/>
      <c r="O10" s="40"/>
    </row>
    <row r="11" spans="1:16" ht="10.5" customHeight="1" x14ac:dyDescent="0.3">
      <c r="H11" s="39"/>
      <c r="K11" s="42"/>
      <c r="L11" s="42"/>
      <c r="M11" s="42"/>
      <c r="N11" s="42"/>
      <c r="O11" s="2"/>
    </row>
    <row r="12" spans="1:16" ht="15" customHeight="1" x14ac:dyDescent="0.3">
      <c r="H12" s="39"/>
      <c r="K12" s="42"/>
      <c r="L12" s="42"/>
      <c r="M12" s="42"/>
      <c r="N12" s="42"/>
      <c r="O12" s="2"/>
    </row>
    <row r="13" spans="1:16" ht="18.75" customHeight="1" x14ac:dyDescent="0.3">
      <c r="H13" s="43"/>
      <c r="K13" s="1"/>
    </row>
    <row r="14" spans="1:16" ht="18.75" customHeight="1" x14ac:dyDescent="0.3">
      <c r="H14" s="43"/>
      <c r="K14" s="1"/>
    </row>
    <row r="15" spans="1:16" ht="25.5" customHeight="1" x14ac:dyDescent="0.3">
      <c r="A15" s="44"/>
      <c r="B15" s="44"/>
      <c r="C15" s="44"/>
      <c r="D15" s="44"/>
      <c r="E15" s="44"/>
      <c r="F15" s="44"/>
      <c r="G15" s="44"/>
      <c r="H15" s="45" t="s">
        <v>23</v>
      </c>
      <c r="I15" s="44"/>
      <c r="J15" s="44"/>
      <c r="K15" s="44"/>
      <c r="L15" s="44"/>
      <c r="M15" s="44"/>
      <c r="N15" s="44"/>
      <c r="O15" s="44"/>
    </row>
    <row r="16" spans="1:16" ht="15" customHeight="1" x14ac:dyDescent="0.3">
      <c r="H16" s="46"/>
      <c r="K16" s="1"/>
    </row>
    <row r="17" spans="1:21" ht="18.75" x14ac:dyDescent="0.3">
      <c r="H17" s="46"/>
      <c r="K17" s="1"/>
    </row>
    <row r="18" spans="1:21" ht="18.75" x14ac:dyDescent="0.3">
      <c r="H18" s="46"/>
      <c r="K18" s="1"/>
    </row>
    <row r="19" spans="1:21" ht="18.75" customHeight="1" x14ac:dyDescent="0.3">
      <c r="H19" s="43"/>
      <c r="K19" s="1"/>
      <c r="P19" s="31"/>
      <c r="Q19" s="31"/>
      <c r="R19" s="31"/>
      <c r="S19" s="31"/>
      <c r="T19" s="31"/>
      <c r="U19" s="31"/>
    </row>
    <row r="20" spans="1:21" ht="18.75" customHeight="1" x14ac:dyDescent="0.2">
      <c r="A20" s="164" t="s">
        <v>62</v>
      </c>
      <c r="B20" s="164"/>
      <c r="C20" s="164"/>
      <c r="D20" s="164"/>
      <c r="E20" s="164"/>
      <c r="F20" s="164"/>
      <c r="G20" s="174" t="s">
        <v>64</v>
      </c>
      <c r="H20" s="174"/>
      <c r="I20" s="174"/>
      <c r="J20" s="174"/>
      <c r="K20" s="174"/>
      <c r="L20" s="174"/>
      <c r="M20" s="174"/>
      <c r="N20" s="174"/>
      <c r="O20" s="174"/>
      <c r="P20" s="28"/>
    </row>
    <row r="21" spans="1:21" ht="18.75" customHeight="1" x14ac:dyDescent="0.2">
      <c r="A21" s="164"/>
      <c r="B21" s="164"/>
      <c r="C21" s="164"/>
      <c r="D21" s="164"/>
      <c r="E21" s="164"/>
      <c r="F21" s="164"/>
      <c r="G21" s="174"/>
      <c r="H21" s="174"/>
      <c r="I21" s="174"/>
      <c r="J21" s="174"/>
      <c r="K21" s="174"/>
      <c r="L21" s="174"/>
      <c r="M21" s="174"/>
      <c r="N21" s="174"/>
      <c r="O21" s="174"/>
      <c r="P21" s="28"/>
    </row>
    <row r="22" spans="1:21" ht="18.75" customHeight="1" x14ac:dyDescent="0.2">
      <c r="A22" s="164"/>
      <c r="B22" s="164"/>
      <c r="C22" s="164"/>
      <c r="D22" s="164"/>
      <c r="E22" s="164"/>
      <c r="F22" s="164"/>
      <c r="G22" s="162" t="s">
        <v>49</v>
      </c>
      <c r="H22" s="162"/>
      <c r="I22" s="162"/>
      <c r="J22" s="162"/>
      <c r="K22" s="162"/>
      <c r="L22" s="162"/>
      <c r="M22" s="162"/>
      <c r="N22" s="162"/>
      <c r="O22" s="162"/>
      <c r="P22" s="28"/>
    </row>
    <row r="23" spans="1:21" ht="18.75" customHeight="1" x14ac:dyDescent="0.3">
      <c r="A23" s="164" t="s">
        <v>50</v>
      </c>
      <c r="B23" s="164"/>
      <c r="C23" s="164"/>
      <c r="D23" s="164"/>
      <c r="E23" s="164"/>
      <c r="F23" s="164"/>
      <c r="G23" s="170" t="s">
        <v>51</v>
      </c>
      <c r="H23" s="170"/>
      <c r="I23" s="170"/>
      <c r="J23" s="170"/>
      <c r="K23" s="170"/>
      <c r="L23" s="170"/>
      <c r="M23" s="170"/>
      <c r="N23" s="170"/>
      <c r="O23" s="170"/>
      <c r="P23" s="28"/>
    </row>
    <row r="24" spans="1:21" ht="18.75" x14ac:dyDescent="0.3">
      <c r="A24" s="164" t="s">
        <v>52</v>
      </c>
      <c r="B24" s="164"/>
      <c r="C24" s="164"/>
      <c r="D24" s="164"/>
      <c r="E24" s="164"/>
      <c r="F24" s="164"/>
      <c r="G24" s="171" t="s">
        <v>65</v>
      </c>
      <c r="H24" s="171"/>
      <c r="I24" s="171"/>
      <c r="J24" s="171"/>
      <c r="K24" s="171"/>
      <c r="L24" s="171"/>
      <c r="M24" s="171"/>
      <c r="N24" s="171"/>
      <c r="O24" s="171"/>
      <c r="P24" s="28"/>
    </row>
    <row r="25" spans="1:21" ht="18.75" x14ac:dyDescent="0.3">
      <c r="A25" s="164" t="s">
        <v>53</v>
      </c>
      <c r="B25" s="164"/>
      <c r="C25" s="164"/>
      <c r="D25" s="164"/>
      <c r="E25" s="164"/>
      <c r="F25" s="164"/>
      <c r="G25" s="171" t="s">
        <v>54</v>
      </c>
      <c r="H25" s="171"/>
      <c r="I25" s="171"/>
      <c r="J25" s="171"/>
      <c r="K25" s="171"/>
      <c r="L25" s="171"/>
      <c r="M25" s="171"/>
      <c r="N25" s="171"/>
      <c r="O25" s="171"/>
      <c r="P25" s="28"/>
    </row>
    <row r="26" spans="1:21" ht="24.75" customHeight="1" x14ac:dyDescent="0.2">
      <c r="A26" s="173" t="s">
        <v>55</v>
      </c>
      <c r="B26" s="173"/>
      <c r="C26" s="173"/>
      <c r="D26" s="173"/>
      <c r="E26" s="173"/>
      <c r="F26" s="173"/>
      <c r="G26" s="168" t="s">
        <v>66</v>
      </c>
      <c r="H26" s="168"/>
      <c r="I26" s="168"/>
      <c r="J26" s="168"/>
      <c r="K26" s="168"/>
      <c r="L26" s="168"/>
      <c r="M26" s="168"/>
      <c r="N26" s="168"/>
      <c r="O26" s="168"/>
      <c r="P26" s="28"/>
    </row>
    <row r="27" spans="1:21" ht="30" customHeight="1" x14ac:dyDescent="0.25">
      <c r="A27" s="36"/>
      <c r="B27" s="36"/>
      <c r="C27" s="36"/>
      <c r="D27" s="36"/>
      <c r="E27" s="36"/>
      <c r="F27" s="36"/>
      <c r="G27" s="169"/>
      <c r="H27" s="169"/>
      <c r="I27" s="169"/>
      <c r="J27" s="169"/>
      <c r="K27" s="169"/>
      <c r="L27" s="169"/>
      <c r="M27" s="169"/>
      <c r="N27" s="169"/>
      <c r="O27" s="169"/>
    </row>
    <row r="28" spans="1:21" ht="38.25" customHeight="1" x14ac:dyDescent="0.25">
      <c r="I28" s="167"/>
      <c r="J28" s="167"/>
      <c r="K28" s="167"/>
      <c r="L28" s="167"/>
      <c r="M28" s="167"/>
      <c r="N28" s="167"/>
      <c r="O28" s="167"/>
    </row>
    <row r="29" spans="1:21" ht="15.75" x14ac:dyDescent="0.25">
      <c r="J29" s="165"/>
      <c r="K29" s="166"/>
      <c r="L29" s="165"/>
      <c r="M29" s="165"/>
      <c r="N29" s="165"/>
      <c r="O29" s="165"/>
    </row>
    <row r="46" spans="1:7" s="1" customFormat="1" x14ac:dyDescent="0.2">
      <c r="D46" s="15"/>
      <c r="E46" s="15"/>
      <c r="F46" s="15"/>
      <c r="G46" s="15"/>
    </row>
    <row r="47" spans="1:7" s="1" customFormat="1" x14ac:dyDescent="0.2">
      <c r="A47" s="19"/>
    </row>
    <row r="48" spans="1:7" s="1" customFormat="1" hidden="1" x14ac:dyDescent="0.2">
      <c r="A48" s="17"/>
    </row>
    <row r="55" spans="1:7" s="1" customFormat="1" x14ac:dyDescent="0.2">
      <c r="G55" s="26"/>
    </row>
    <row r="56" spans="1:7" s="1" customFormat="1" ht="15.75" x14ac:dyDescent="0.25">
      <c r="A56" s="15"/>
      <c r="B56" s="15"/>
      <c r="E56" s="23"/>
    </row>
    <row r="57" spans="1:7" s="1" customFormat="1" ht="15.75" x14ac:dyDescent="0.25">
      <c r="E57" s="22"/>
    </row>
    <row r="58" spans="1:7" s="1" customFormat="1" ht="15.75" x14ac:dyDescent="0.25">
      <c r="A58" s="21"/>
      <c r="B58" s="21"/>
      <c r="D58" s="15"/>
      <c r="E58" s="23"/>
      <c r="F58" s="15"/>
    </row>
    <row r="59" spans="1:7" s="1" customFormat="1" ht="15.75" x14ac:dyDescent="0.25">
      <c r="E59" s="22"/>
    </row>
  </sheetData>
  <mergeCells count="22">
    <mergeCell ref="J9:N9"/>
    <mergeCell ref="J10:N10"/>
    <mergeCell ref="A1:O1"/>
    <mergeCell ref="A2:O2"/>
    <mergeCell ref="A6:D8"/>
    <mergeCell ref="J6:N6"/>
    <mergeCell ref="J7:N7"/>
    <mergeCell ref="J8:O8"/>
    <mergeCell ref="G26:O26"/>
    <mergeCell ref="G27:O27"/>
    <mergeCell ref="I28:O28"/>
    <mergeCell ref="J29:O29"/>
    <mergeCell ref="A20:F22"/>
    <mergeCell ref="G20:O21"/>
    <mergeCell ref="G22:O22"/>
    <mergeCell ref="A23:F23"/>
    <mergeCell ref="G23:O23"/>
    <mergeCell ref="A24:F24"/>
    <mergeCell ref="G24:O24"/>
    <mergeCell ref="A25:F25"/>
    <mergeCell ref="G25:O25"/>
    <mergeCell ref="A26:F26"/>
  </mergeCells>
  <printOptions horizontalCentered="1"/>
  <pageMargins left="1.1811023622047245" right="0.39370078740157483" top="0.78740157480314965" bottom="0.78740157480314965" header="0.31496062992125984" footer="0.31496062992125984"/>
  <pageSetup paperSize="9" scale="7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X19"/>
  <sheetViews>
    <sheetView view="pageBreakPreview" zoomScale="90" zoomScaleNormal="100" zoomScaleSheetLayoutView="90" workbookViewId="0">
      <selection activeCell="AZ4" sqref="AZ4"/>
    </sheetView>
  </sheetViews>
  <sheetFormatPr defaultRowHeight="15" x14ac:dyDescent="0.25"/>
  <cols>
    <col min="1" max="1" width="8.7109375" style="102" customWidth="1"/>
    <col min="2" max="2" width="6.42578125" style="102" customWidth="1"/>
    <col min="3" max="3" width="3.7109375" style="102" customWidth="1"/>
    <col min="4" max="4" width="5.5703125" style="102" customWidth="1"/>
    <col min="5" max="5" width="3.5703125" style="102" customWidth="1"/>
    <col min="6" max="6" width="4.42578125" style="102" customWidth="1"/>
    <col min="7" max="7" width="5" style="102" customWidth="1"/>
    <col min="8" max="8" width="2.85546875" style="102" customWidth="1"/>
    <col min="9" max="9" width="3.42578125" style="102" customWidth="1"/>
    <col min="10" max="10" width="4.28515625" style="102" customWidth="1"/>
    <col min="11" max="11" width="3.85546875" style="102" customWidth="1"/>
    <col min="12" max="12" width="4" style="102" customWidth="1"/>
    <col min="13" max="13" width="3.85546875" style="102" customWidth="1"/>
    <col min="14" max="14" width="3.7109375" style="102" customWidth="1"/>
    <col min="15" max="15" width="4" style="102" customWidth="1"/>
    <col min="16" max="16" width="3.140625" style="102" customWidth="1"/>
    <col min="17" max="17" width="3.7109375" style="102" customWidth="1"/>
    <col min="18" max="18" width="4" style="102" customWidth="1"/>
    <col min="19" max="19" width="4.140625" style="102" customWidth="1"/>
    <col min="20" max="20" width="3.28515625" style="102" customWidth="1"/>
    <col min="21" max="22" width="3.7109375" style="102" customWidth="1"/>
    <col min="23" max="23" width="3.5703125" style="102" customWidth="1"/>
    <col min="24" max="24" width="3.140625" style="102" customWidth="1"/>
    <col min="25" max="25" width="3.28515625" style="102" customWidth="1"/>
    <col min="26" max="26" width="3.5703125" style="102" customWidth="1"/>
    <col min="27" max="28" width="3.85546875" style="102" customWidth="1"/>
    <col min="29" max="29" width="3.5703125" style="102" customWidth="1"/>
    <col min="30" max="39" width="3.28515625" style="102" bestFit="1" customWidth="1"/>
    <col min="40" max="40" width="3.140625" style="102" customWidth="1"/>
    <col min="41" max="41" width="4.42578125" style="102" customWidth="1"/>
    <col min="42" max="42" width="4.28515625" style="102" customWidth="1"/>
    <col min="43" max="43" width="4.42578125" style="102" customWidth="1"/>
    <col min="44" max="44" width="3.85546875" style="102" customWidth="1"/>
    <col min="45" max="47" width="3.28515625" style="102" bestFit="1" customWidth="1"/>
    <col min="48" max="49" width="3.28515625" style="102" customWidth="1"/>
    <col min="50" max="50" width="4.42578125" style="102" customWidth="1"/>
    <col min="51" max="51" width="6.140625" style="102" customWidth="1"/>
    <col min="52" max="52" width="3.28515625" style="102" bestFit="1" customWidth="1"/>
    <col min="53" max="54" width="3.42578125" style="102" bestFit="1" customWidth="1"/>
    <col min="55" max="55" width="3.28515625" style="102" bestFit="1" customWidth="1"/>
    <col min="56" max="56" width="3.42578125" style="102" bestFit="1" customWidth="1"/>
    <col min="57" max="57" width="9.140625" style="102"/>
    <col min="58" max="58" width="3.7109375" style="102" bestFit="1" customWidth="1"/>
    <col min="59" max="59" width="3.42578125" style="102" bestFit="1" customWidth="1"/>
    <col min="60" max="60" width="3.28515625" style="102" bestFit="1" customWidth="1"/>
    <col min="61" max="62" width="3.42578125" style="102" bestFit="1" customWidth="1"/>
    <col min="63" max="63" width="3.28515625" style="102" bestFit="1" customWidth="1"/>
    <col min="64" max="64" width="3.42578125" style="102" bestFit="1" customWidth="1"/>
    <col min="65" max="65" width="9.140625" style="102"/>
    <col min="66" max="66" width="3.7109375" style="102" bestFit="1" customWidth="1"/>
    <col min="67" max="67" width="3.42578125" style="102" bestFit="1" customWidth="1"/>
    <col min="68" max="68" width="3.28515625" style="102" bestFit="1" customWidth="1"/>
    <col min="69" max="70" width="3.42578125" style="102" bestFit="1" customWidth="1"/>
    <col min="71" max="71" width="3.28515625" style="102" bestFit="1" customWidth="1"/>
    <col min="72" max="72" width="3.42578125" style="102" bestFit="1" customWidth="1"/>
    <col min="73" max="16384" width="9.140625" style="102"/>
  </cols>
  <sheetData>
    <row r="1" spans="1:50" s="88" customFormat="1" ht="141" x14ac:dyDescent="0.25">
      <c r="A1" s="75" t="s">
        <v>98</v>
      </c>
      <c r="B1" s="76" t="s">
        <v>99</v>
      </c>
      <c r="C1" s="76" t="s">
        <v>100</v>
      </c>
      <c r="D1" s="76" t="s">
        <v>101</v>
      </c>
      <c r="E1" s="76" t="s">
        <v>102</v>
      </c>
      <c r="F1" s="76" t="s">
        <v>103</v>
      </c>
      <c r="G1" s="76" t="s">
        <v>104</v>
      </c>
      <c r="H1" s="76" t="s">
        <v>105</v>
      </c>
      <c r="I1" s="76" t="s">
        <v>106</v>
      </c>
      <c r="J1" s="76" t="s">
        <v>107</v>
      </c>
      <c r="K1" s="76" t="s">
        <v>108</v>
      </c>
      <c r="L1" s="77" t="s">
        <v>109</v>
      </c>
      <c r="M1" s="76" t="s">
        <v>110</v>
      </c>
      <c r="N1" s="78" t="s">
        <v>111</v>
      </c>
      <c r="O1" s="76" t="s">
        <v>112</v>
      </c>
      <c r="P1" s="76" t="s">
        <v>113</v>
      </c>
      <c r="Q1" s="76" t="s">
        <v>114</v>
      </c>
      <c r="R1" s="76" t="s">
        <v>115</v>
      </c>
      <c r="S1" s="76" t="s">
        <v>116</v>
      </c>
      <c r="T1" s="79" t="s">
        <v>177</v>
      </c>
      <c r="U1" s="80" t="s">
        <v>117</v>
      </c>
      <c r="V1" s="81"/>
      <c r="W1" s="81" t="s">
        <v>118</v>
      </c>
      <c r="X1" s="82">
        <v>43113</v>
      </c>
      <c r="Y1" s="83" t="s">
        <v>119</v>
      </c>
      <c r="Z1" s="84" t="s">
        <v>120</v>
      </c>
      <c r="AA1" s="85" t="s">
        <v>121</v>
      </c>
      <c r="AB1" s="84" t="s">
        <v>122</v>
      </c>
      <c r="AC1" s="84" t="s">
        <v>123</v>
      </c>
      <c r="AD1" s="84" t="s">
        <v>124</v>
      </c>
      <c r="AE1" s="84" t="s">
        <v>125</v>
      </c>
      <c r="AF1" s="84" t="s">
        <v>126</v>
      </c>
      <c r="AG1" s="84" t="s">
        <v>127</v>
      </c>
      <c r="AH1" s="84" t="s">
        <v>128</v>
      </c>
      <c r="AI1" s="84" t="s">
        <v>129</v>
      </c>
      <c r="AJ1" s="84" t="s">
        <v>130</v>
      </c>
      <c r="AK1" s="84" t="s">
        <v>131</v>
      </c>
      <c r="AL1" s="84" t="s">
        <v>132</v>
      </c>
      <c r="AM1" s="84" t="s">
        <v>133</v>
      </c>
      <c r="AN1" s="84" t="s">
        <v>134</v>
      </c>
      <c r="AO1" s="84" t="s">
        <v>135</v>
      </c>
      <c r="AP1" s="84" t="s">
        <v>136</v>
      </c>
      <c r="AQ1" s="84" t="s">
        <v>137</v>
      </c>
      <c r="AR1" s="84" t="s">
        <v>138</v>
      </c>
      <c r="AS1" s="84" t="s">
        <v>139</v>
      </c>
      <c r="AT1" s="84" t="s">
        <v>140</v>
      </c>
      <c r="AU1" s="86" t="s">
        <v>141</v>
      </c>
      <c r="AV1" s="86" t="s">
        <v>238</v>
      </c>
      <c r="AW1" s="87" t="s">
        <v>237</v>
      </c>
      <c r="AX1" s="237" t="s">
        <v>142</v>
      </c>
    </row>
    <row r="2" spans="1:50" s="88" customFormat="1" ht="12" x14ac:dyDescent="0.25">
      <c r="A2" s="240" t="s">
        <v>143</v>
      </c>
      <c r="B2" s="89">
        <v>12</v>
      </c>
      <c r="C2" s="89">
        <v>30</v>
      </c>
      <c r="D2" s="89">
        <v>30</v>
      </c>
      <c r="E2" s="89">
        <v>30</v>
      </c>
      <c r="F2" s="89">
        <v>30</v>
      </c>
      <c r="G2" s="89">
        <v>30</v>
      </c>
      <c r="H2" s="89">
        <v>30</v>
      </c>
      <c r="I2" s="89">
        <v>30</v>
      </c>
      <c r="J2" s="89">
        <v>30</v>
      </c>
      <c r="K2" s="90">
        <v>30</v>
      </c>
      <c r="L2" s="91">
        <v>30</v>
      </c>
      <c r="M2" s="91">
        <v>30</v>
      </c>
      <c r="N2" s="91">
        <v>30</v>
      </c>
      <c r="O2" s="91">
        <v>30</v>
      </c>
      <c r="P2" s="91">
        <v>30</v>
      </c>
      <c r="Q2" s="91">
        <v>30</v>
      </c>
      <c r="R2" s="91">
        <v>30</v>
      </c>
      <c r="S2" s="92">
        <v>18</v>
      </c>
      <c r="T2" s="93">
        <v>6</v>
      </c>
      <c r="U2" s="92">
        <f>SUM(B2:T2)</f>
        <v>516</v>
      </c>
      <c r="V2" s="92"/>
      <c r="W2" s="92"/>
      <c r="X2" s="94">
        <v>6</v>
      </c>
      <c r="Y2" s="94">
        <v>30</v>
      </c>
      <c r="Z2" s="94">
        <v>30</v>
      </c>
      <c r="AA2" s="94">
        <v>30</v>
      </c>
      <c r="AB2" s="94">
        <v>30</v>
      </c>
      <c r="AC2" s="94">
        <v>30</v>
      </c>
      <c r="AD2" s="95">
        <v>24</v>
      </c>
      <c r="AE2" s="94">
        <v>30</v>
      </c>
      <c r="AF2" s="95">
        <v>24</v>
      </c>
      <c r="AG2" s="94">
        <v>30</v>
      </c>
      <c r="AH2" s="94">
        <v>30</v>
      </c>
      <c r="AI2" s="94">
        <v>30</v>
      </c>
      <c r="AJ2" s="94">
        <v>30</v>
      </c>
      <c r="AK2" s="94">
        <v>30</v>
      </c>
      <c r="AL2" s="94">
        <v>30</v>
      </c>
      <c r="AM2" s="94">
        <v>30</v>
      </c>
      <c r="AN2" s="96">
        <v>18</v>
      </c>
      <c r="AO2" s="96">
        <v>24</v>
      </c>
      <c r="AP2" s="94">
        <v>30</v>
      </c>
      <c r="AQ2" s="94">
        <v>30</v>
      </c>
      <c r="AR2" s="94">
        <v>30</v>
      </c>
      <c r="AS2" s="94">
        <v>30</v>
      </c>
      <c r="AT2" s="96">
        <v>24</v>
      </c>
      <c r="AU2" s="97">
        <v>30</v>
      </c>
      <c r="AV2" s="97">
        <v>30</v>
      </c>
      <c r="AW2" s="93">
        <v>6</v>
      </c>
      <c r="AX2" s="238"/>
    </row>
    <row r="3" spans="1:50" ht="15.75" thickBot="1" x14ac:dyDescent="0.3">
      <c r="A3" s="241"/>
      <c r="B3" s="98" t="s">
        <v>144</v>
      </c>
      <c r="C3" s="98" t="s">
        <v>144</v>
      </c>
      <c r="D3" s="98" t="s">
        <v>144</v>
      </c>
      <c r="E3" s="98" t="s">
        <v>144</v>
      </c>
      <c r="F3" s="98" t="s">
        <v>144</v>
      </c>
      <c r="G3" s="98" t="s">
        <v>144</v>
      </c>
      <c r="H3" s="98" t="s">
        <v>144</v>
      </c>
      <c r="I3" s="98" t="s">
        <v>144</v>
      </c>
      <c r="J3" s="98" t="s">
        <v>144</v>
      </c>
      <c r="K3" s="98" t="s">
        <v>144</v>
      </c>
      <c r="L3" s="98" t="s">
        <v>144</v>
      </c>
      <c r="M3" s="98" t="s">
        <v>144</v>
      </c>
      <c r="N3" s="98" t="s">
        <v>144</v>
      </c>
      <c r="O3" s="98" t="s">
        <v>144</v>
      </c>
      <c r="P3" s="98" t="s">
        <v>144</v>
      </c>
      <c r="Q3" s="98" t="s">
        <v>144</v>
      </c>
      <c r="R3" s="98" t="s">
        <v>144</v>
      </c>
      <c r="S3" s="98" t="s">
        <v>144</v>
      </c>
      <c r="T3" s="99" t="s">
        <v>38</v>
      </c>
      <c r="U3" s="100"/>
      <c r="V3" s="100"/>
      <c r="W3" s="100"/>
      <c r="X3" s="98" t="s">
        <v>144</v>
      </c>
      <c r="Y3" s="98" t="s">
        <v>144</v>
      </c>
      <c r="Z3" s="98" t="s">
        <v>144</v>
      </c>
      <c r="AA3" s="98" t="s">
        <v>144</v>
      </c>
      <c r="AB3" s="98" t="s">
        <v>144</v>
      </c>
      <c r="AC3" s="98" t="s">
        <v>144</v>
      </c>
      <c r="AD3" s="98" t="s">
        <v>144</v>
      </c>
      <c r="AE3" s="98" t="s">
        <v>144</v>
      </c>
      <c r="AF3" s="98" t="s">
        <v>144</v>
      </c>
      <c r="AG3" s="98" t="s">
        <v>144</v>
      </c>
      <c r="AH3" s="98" t="s">
        <v>144</v>
      </c>
      <c r="AI3" s="98" t="s">
        <v>144</v>
      </c>
      <c r="AJ3" s="98" t="s">
        <v>144</v>
      </c>
      <c r="AK3" s="98" t="s">
        <v>144</v>
      </c>
      <c r="AL3" s="98" t="s">
        <v>144</v>
      </c>
      <c r="AM3" s="98" t="s">
        <v>144</v>
      </c>
      <c r="AN3" s="98" t="s">
        <v>144</v>
      </c>
      <c r="AO3" s="98" t="s">
        <v>144</v>
      </c>
      <c r="AP3" s="98" t="s">
        <v>144</v>
      </c>
      <c r="AQ3" s="98" t="s">
        <v>144</v>
      </c>
      <c r="AR3" s="98" t="s">
        <v>144</v>
      </c>
      <c r="AS3" s="98" t="s">
        <v>144</v>
      </c>
      <c r="AT3" s="98" t="s">
        <v>144</v>
      </c>
      <c r="AU3" s="101" t="s">
        <v>144</v>
      </c>
      <c r="AV3" s="101" t="s">
        <v>144</v>
      </c>
      <c r="AW3" s="99" t="s">
        <v>38</v>
      </c>
      <c r="AX3" s="239"/>
    </row>
    <row r="4" spans="1:50" x14ac:dyDescent="0.25">
      <c r="Q4" s="102">
        <v>30</v>
      </c>
      <c r="R4" s="102">
        <v>30</v>
      </c>
      <c r="S4" s="102">
        <v>8</v>
      </c>
    </row>
    <row r="5" spans="1:50" x14ac:dyDescent="0.25">
      <c r="A5" s="102">
        <v>510</v>
      </c>
      <c r="B5" s="102">
        <v>690</v>
      </c>
      <c r="D5" s="102">
        <f>A5+B5</f>
        <v>1200</v>
      </c>
      <c r="E5" s="102">
        <f>D5/30</f>
        <v>40</v>
      </c>
      <c r="G5" s="102" t="s">
        <v>227</v>
      </c>
      <c r="I5" s="102" t="s">
        <v>228</v>
      </c>
      <c r="K5" s="102" t="s">
        <v>229</v>
      </c>
    </row>
    <row r="6" spans="1:50" x14ac:dyDescent="0.25">
      <c r="A6" s="102">
        <v>2</v>
      </c>
    </row>
    <row r="8" spans="1:50" s="104" customFormat="1" x14ac:dyDescent="0.25">
      <c r="A8" s="103" t="s">
        <v>145</v>
      </c>
      <c r="B8" s="103"/>
      <c r="C8" s="103"/>
      <c r="D8" s="103"/>
      <c r="E8" s="103"/>
      <c r="F8" s="103"/>
      <c r="G8" s="103"/>
      <c r="I8" s="103" t="s">
        <v>146</v>
      </c>
      <c r="J8" s="103"/>
      <c r="K8" s="103"/>
      <c r="L8" s="103"/>
      <c r="M8" s="103"/>
      <c r="N8" s="103"/>
      <c r="O8" s="103"/>
      <c r="P8" s="105"/>
      <c r="Q8" s="103" t="s">
        <v>147</v>
      </c>
      <c r="R8" s="103"/>
      <c r="S8" s="103"/>
      <c r="T8" s="103"/>
      <c r="U8" s="103"/>
      <c r="V8" s="103"/>
      <c r="W8" s="103"/>
      <c r="X8" s="105"/>
      <c r="Y8" s="103" t="s">
        <v>148</v>
      </c>
      <c r="Z8" s="103"/>
      <c r="AA8" s="103"/>
      <c r="AB8" s="103"/>
      <c r="AC8" s="103"/>
      <c r="AD8" s="103"/>
      <c r="AE8" s="103"/>
      <c r="AF8" s="105"/>
      <c r="AG8" s="103" t="s">
        <v>149</v>
      </c>
      <c r="AH8" s="103"/>
      <c r="AI8" s="103"/>
      <c r="AJ8" s="103"/>
      <c r="AK8" s="103"/>
      <c r="AL8" s="103"/>
      <c r="AM8" s="103"/>
      <c r="AO8" s="105"/>
      <c r="AP8" s="103" t="s">
        <v>150</v>
      </c>
      <c r="AQ8" s="103"/>
      <c r="AR8" s="103"/>
      <c r="AS8" s="103"/>
      <c r="AT8" s="103"/>
      <c r="AU8" s="103"/>
      <c r="AV8" s="103"/>
    </row>
    <row r="9" spans="1:50" s="104" customFormat="1" x14ac:dyDescent="0.25">
      <c r="A9" s="106" t="s">
        <v>151</v>
      </c>
      <c r="B9" s="106" t="s">
        <v>152</v>
      </c>
      <c r="C9" s="106" t="s">
        <v>153</v>
      </c>
      <c r="D9" s="106" t="s">
        <v>154</v>
      </c>
      <c r="E9" s="106" t="s">
        <v>155</v>
      </c>
      <c r="F9" s="106" t="s">
        <v>156</v>
      </c>
      <c r="G9" s="106" t="s">
        <v>157</v>
      </c>
      <c r="I9" s="106" t="s">
        <v>151</v>
      </c>
      <c r="J9" s="106" t="s">
        <v>152</v>
      </c>
      <c r="K9" s="106" t="s">
        <v>153</v>
      </c>
      <c r="L9" s="106" t="s">
        <v>154</v>
      </c>
      <c r="M9" s="106" t="s">
        <v>155</v>
      </c>
      <c r="N9" s="106" t="s">
        <v>156</v>
      </c>
      <c r="O9" s="106" t="s">
        <v>157</v>
      </c>
      <c r="P9" s="105"/>
      <c r="Q9" s="106" t="s">
        <v>151</v>
      </c>
      <c r="R9" s="106" t="s">
        <v>152</v>
      </c>
      <c r="S9" s="106" t="s">
        <v>153</v>
      </c>
      <c r="T9" s="106" t="s">
        <v>154</v>
      </c>
      <c r="U9" s="106" t="s">
        <v>155</v>
      </c>
      <c r="V9" s="106" t="s">
        <v>156</v>
      </c>
      <c r="W9" s="106" t="s">
        <v>157</v>
      </c>
      <c r="X9" s="105"/>
      <c r="Y9" s="106" t="s">
        <v>151</v>
      </c>
      <c r="Z9" s="106" t="s">
        <v>152</v>
      </c>
      <c r="AA9" s="106" t="s">
        <v>153</v>
      </c>
      <c r="AB9" s="106" t="s">
        <v>154</v>
      </c>
      <c r="AC9" s="106" t="s">
        <v>155</v>
      </c>
      <c r="AD9" s="106" t="s">
        <v>156</v>
      </c>
      <c r="AE9" s="106" t="s">
        <v>157</v>
      </c>
      <c r="AF9" s="105"/>
      <c r="AG9" s="106" t="s">
        <v>151</v>
      </c>
      <c r="AH9" s="106" t="s">
        <v>152</v>
      </c>
      <c r="AI9" s="106" t="s">
        <v>153</v>
      </c>
      <c r="AJ9" s="106" t="s">
        <v>154</v>
      </c>
      <c r="AK9" s="106" t="s">
        <v>155</v>
      </c>
      <c r="AL9" s="106" t="s">
        <v>156</v>
      </c>
      <c r="AM9" s="106" t="s">
        <v>157</v>
      </c>
      <c r="AO9" s="105"/>
      <c r="AP9" s="106" t="s">
        <v>151</v>
      </c>
      <c r="AQ9" s="106" t="s">
        <v>152</v>
      </c>
      <c r="AR9" s="106" t="s">
        <v>153</v>
      </c>
      <c r="AS9" s="106" t="s">
        <v>154</v>
      </c>
      <c r="AT9" s="106" t="s">
        <v>155</v>
      </c>
      <c r="AU9" s="106" t="s">
        <v>156</v>
      </c>
      <c r="AV9" s="106" t="s">
        <v>157</v>
      </c>
      <c r="AX9" s="107"/>
    </row>
    <row r="10" spans="1:50" s="104" customFormat="1" x14ac:dyDescent="0.25">
      <c r="E10" s="104">
        <v>1</v>
      </c>
      <c r="F10" s="104">
        <v>2</v>
      </c>
      <c r="G10" s="108">
        <v>3</v>
      </c>
      <c r="I10" s="105"/>
      <c r="J10" s="105"/>
      <c r="K10" s="105"/>
      <c r="L10" s="105"/>
      <c r="M10" s="105"/>
      <c r="N10" s="105"/>
      <c r="O10" s="108">
        <v>1</v>
      </c>
      <c r="P10" s="105"/>
      <c r="R10" s="108">
        <v>1</v>
      </c>
      <c r="S10" s="108">
        <v>2</v>
      </c>
      <c r="T10" s="104">
        <v>3</v>
      </c>
      <c r="U10" s="104">
        <v>4</v>
      </c>
      <c r="V10" s="104">
        <v>5</v>
      </c>
      <c r="W10" s="108">
        <v>6</v>
      </c>
      <c r="X10" s="105"/>
      <c r="AC10" s="104">
        <v>1</v>
      </c>
      <c r="AD10" s="104">
        <v>2</v>
      </c>
      <c r="AE10" s="108">
        <v>3</v>
      </c>
      <c r="AM10" s="104">
        <v>1</v>
      </c>
      <c r="AR10" s="109">
        <v>1</v>
      </c>
      <c r="AS10" s="109">
        <v>2</v>
      </c>
      <c r="AT10" s="109">
        <v>3</v>
      </c>
      <c r="AU10" s="109">
        <v>4</v>
      </c>
      <c r="AV10" s="109">
        <v>5</v>
      </c>
    </row>
    <row r="11" spans="1:50" s="104" customFormat="1" x14ac:dyDescent="0.25">
      <c r="A11" s="104">
        <v>4</v>
      </c>
      <c r="B11" s="104">
        <v>5</v>
      </c>
      <c r="C11" s="104">
        <v>6</v>
      </c>
      <c r="D11" s="104">
        <v>7</v>
      </c>
      <c r="E11" s="104">
        <v>8</v>
      </c>
      <c r="F11" s="104">
        <v>9</v>
      </c>
      <c r="G11" s="108">
        <v>10</v>
      </c>
      <c r="I11" s="104">
        <v>2</v>
      </c>
      <c r="J11" s="104">
        <v>3</v>
      </c>
      <c r="K11" s="104">
        <v>4</v>
      </c>
      <c r="L11" s="104">
        <v>5</v>
      </c>
      <c r="M11" s="104">
        <v>6</v>
      </c>
      <c r="N11" s="104">
        <v>7</v>
      </c>
      <c r="O11" s="108">
        <v>8</v>
      </c>
      <c r="P11" s="105"/>
      <c r="Q11" s="104">
        <v>7</v>
      </c>
      <c r="R11" s="104">
        <v>8</v>
      </c>
      <c r="S11" s="108">
        <v>9</v>
      </c>
      <c r="T11" s="104">
        <v>10</v>
      </c>
      <c r="U11" s="104">
        <v>11</v>
      </c>
      <c r="V11" s="104">
        <v>12</v>
      </c>
      <c r="W11" s="108">
        <v>13</v>
      </c>
      <c r="X11" s="105"/>
      <c r="Y11" s="104">
        <v>4</v>
      </c>
      <c r="Z11" s="104">
        <v>5</v>
      </c>
      <c r="AA11" s="104">
        <v>6</v>
      </c>
      <c r="AB11" s="104">
        <v>7</v>
      </c>
      <c r="AC11" s="104">
        <v>8</v>
      </c>
      <c r="AD11" s="104">
        <v>9</v>
      </c>
      <c r="AE11" s="108">
        <v>10</v>
      </c>
      <c r="AG11" s="104">
        <v>2</v>
      </c>
      <c r="AH11" s="104">
        <v>3</v>
      </c>
      <c r="AI11" s="104">
        <v>4</v>
      </c>
      <c r="AJ11" s="104">
        <v>5</v>
      </c>
      <c r="AK11" s="104">
        <v>6</v>
      </c>
      <c r="AL11" s="104">
        <v>7</v>
      </c>
      <c r="AM11" s="104">
        <v>8</v>
      </c>
      <c r="AP11" s="109">
        <v>6</v>
      </c>
      <c r="AQ11" s="109">
        <v>7</v>
      </c>
      <c r="AR11" s="109">
        <v>8</v>
      </c>
      <c r="AS11" s="109">
        <v>9</v>
      </c>
      <c r="AT11" s="109">
        <v>10</v>
      </c>
      <c r="AU11" s="109">
        <v>11</v>
      </c>
      <c r="AV11" s="109">
        <v>12</v>
      </c>
    </row>
    <row r="12" spans="1:50" s="104" customFormat="1" x14ac:dyDescent="0.25">
      <c r="A12" s="104">
        <v>11</v>
      </c>
      <c r="B12" s="104">
        <v>12</v>
      </c>
      <c r="C12" s="104">
        <v>13</v>
      </c>
      <c r="D12" s="104">
        <v>14</v>
      </c>
      <c r="E12" s="104">
        <v>15</v>
      </c>
      <c r="F12" s="104">
        <v>16</v>
      </c>
      <c r="G12" s="108">
        <v>17</v>
      </c>
      <c r="I12" s="104">
        <v>9</v>
      </c>
      <c r="J12" s="104">
        <v>10</v>
      </c>
      <c r="K12" s="104">
        <v>11</v>
      </c>
      <c r="L12" s="104">
        <v>12</v>
      </c>
      <c r="M12" s="104">
        <v>13</v>
      </c>
      <c r="N12" s="104">
        <v>14</v>
      </c>
      <c r="O12" s="108">
        <v>15</v>
      </c>
      <c r="P12" s="105"/>
      <c r="Q12" s="104">
        <v>14</v>
      </c>
      <c r="R12" s="104">
        <v>15</v>
      </c>
      <c r="S12" s="104">
        <v>16</v>
      </c>
      <c r="T12" s="104">
        <v>17</v>
      </c>
      <c r="U12" s="104">
        <v>18</v>
      </c>
      <c r="V12" s="104">
        <v>19</v>
      </c>
      <c r="W12" s="108">
        <v>20</v>
      </c>
      <c r="X12" s="105"/>
      <c r="Y12" s="104">
        <v>11</v>
      </c>
      <c r="Z12" s="108">
        <v>12</v>
      </c>
      <c r="AA12" s="104">
        <v>13</v>
      </c>
      <c r="AB12" s="104">
        <v>14</v>
      </c>
      <c r="AC12" s="104">
        <v>15</v>
      </c>
      <c r="AD12" s="104">
        <v>16</v>
      </c>
      <c r="AE12" s="108">
        <v>17</v>
      </c>
      <c r="AG12" s="104">
        <v>9</v>
      </c>
      <c r="AH12" s="104">
        <v>10</v>
      </c>
      <c r="AI12" s="104">
        <v>11</v>
      </c>
      <c r="AJ12" s="104">
        <v>12</v>
      </c>
      <c r="AK12" s="104">
        <v>13</v>
      </c>
      <c r="AL12" s="104">
        <v>14</v>
      </c>
      <c r="AM12" s="104">
        <v>15</v>
      </c>
      <c r="AP12" s="109">
        <v>13</v>
      </c>
      <c r="AQ12" s="109">
        <v>14</v>
      </c>
      <c r="AR12" s="109">
        <v>15</v>
      </c>
      <c r="AS12" s="109">
        <v>16</v>
      </c>
      <c r="AT12" s="109">
        <v>17</v>
      </c>
      <c r="AU12" s="109">
        <v>18</v>
      </c>
      <c r="AV12" s="109">
        <v>19</v>
      </c>
    </row>
    <row r="13" spans="1:50" s="104" customFormat="1" x14ac:dyDescent="0.25">
      <c r="A13" s="104">
        <v>18</v>
      </c>
      <c r="B13" s="104">
        <v>19</v>
      </c>
      <c r="C13" s="104">
        <v>20</v>
      </c>
      <c r="D13" s="104">
        <v>21</v>
      </c>
      <c r="E13" s="104">
        <v>22</v>
      </c>
      <c r="F13" s="104">
        <v>23</v>
      </c>
      <c r="G13" s="108">
        <v>24</v>
      </c>
      <c r="I13" s="105">
        <v>16</v>
      </c>
      <c r="J13" s="105">
        <v>17</v>
      </c>
      <c r="K13" s="105">
        <v>18</v>
      </c>
      <c r="L13" s="105">
        <v>19</v>
      </c>
      <c r="M13" s="105">
        <v>20</v>
      </c>
      <c r="N13" s="104">
        <v>21</v>
      </c>
      <c r="O13" s="108">
        <v>22</v>
      </c>
      <c r="P13" s="105"/>
      <c r="Q13" s="104">
        <v>21</v>
      </c>
      <c r="R13" s="104">
        <v>22</v>
      </c>
      <c r="S13" s="104">
        <v>23</v>
      </c>
      <c r="T13" s="104">
        <v>24</v>
      </c>
      <c r="U13" s="104">
        <v>25</v>
      </c>
      <c r="V13" s="104">
        <v>26</v>
      </c>
      <c r="W13" s="108">
        <v>27</v>
      </c>
      <c r="X13" s="105"/>
      <c r="Y13" s="104">
        <v>18</v>
      </c>
      <c r="Z13" s="104">
        <v>19</v>
      </c>
      <c r="AA13" s="104">
        <v>20</v>
      </c>
      <c r="AB13" s="104">
        <v>21</v>
      </c>
      <c r="AC13" s="104">
        <v>22</v>
      </c>
      <c r="AD13" s="104">
        <v>23</v>
      </c>
      <c r="AE13" s="108">
        <v>24</v>
      </c>
      <c r="AG13" s="104">
        <v>16</v>
      </c>
      <c r="AH13" s="104">
        <v>17</v>
      </c>
      <c r="AI13" s="104">
        <v>18</v>
      </c>
      <c r="AJ13" s="104">
        <v>19</v>
      </c>
      <c r="AK13" s="104">
        <v>20</v>
      </c>
      <c r="AL13" s="104">
        <v>21</v>
      </c>
      <c r="AM13" s="104">
        <v>22</v>
      </c>
      <c r="AP13" s="109">
        <v>20</v>
      </c>
      <c r="AQ13" s="109">
        <v>21</v>
      </c>
      <c r="AR13" s="109">
        <v>22</v>
      </c>
      <c r="AS13" s="109">
        <v>23</v>
      </c>
      <c r="AT13" s="109">
        <v>24</v>
      </c>
      <c r="AU13" s="109">
        <v>25</v>
      </c>
      <c r="AV13" s="109">
        <v>26</v>
      </c>
    </row>
    <row r="14" spans="1:50" s="104" customFormat="1" x14ac:dyDescent="0.25">
      <c r="A14" s="104">
        <v>25</v>
      </c>
      <c r="B14" s="104">
        <v>26</v>
      </c>
      <c r="C14" s="104">
        <v>27</v>
      </c>
      <c r="D14" s="104">
        <v>28</v>
      </c>
      <c r="E14" s="104">
        <v>29</v>
      </c>
      <c r="F14" s="104">
        <v>30</v>
      </c>
      <c r="G14" s="108">
        <v>31</v>
      </c>
      <c r="I14" s="105">
        <v>23</v>
      </c>
      <c r="J14" s="105">
        <v>24</v>
      </c>
      <c r="K14" s="105">
        <v>25</v>
      </c>
      <c r="L14" s="105">
        <v>26</v>
      </c>
      <c r="M14" s="105">
        <v>27</v>
      </c>
      <c r="N14" s="104">
        <v>28</v>
      </c>
      <c r="O14" s="108">
        <v>29</v>
      </c>
      <c r="P14" s="105"/>
      <c r="Q14" s="104">
        <v>28</v>
      </c>
      <c r="R14" s="104">
        <v>29</v>
      </c>
      <c r="S14" s="104">
        <v>30</v>
      </c>
      <c r="T14" s="104">
        <v>31</v>
      </c>
      <c r="X14" s="105"/>
      <c r="Y14" s="104">
        <v>25</v>
      </c>
      <c r="Z14" s="104">
        <v>26</v>
      </c>
      <c r="AA14" s="104">
        <v>27</v>
      </c>
      <c r="AB14" s="104">
        <v>28</v>
      </c>
      <c r="AC14" s="104">
        <v>29</v>
      </c>
      <c r="AD14" s="104">
        <v>30</v>
      </c>
      <c r="AE14" s="108"/>
      <c r="AG14" s="104">
        <v>23</v>
      </c>
      <c r="AH14" s="104">
        <v>24</v>
      </c>
      <c r="AI14" s="104">
        <v>25</v>
      </c>
      <c r="AJ14" s="104">
        <v>26</v>
      </c>
      <c r="AK14" s="109">
        <v>27</v>
      </c>
      <c r="AL14" s="109">
        <v>28</v>
      </c>
      <c r="AM14" s="109">
        <v>29</v>
      </c>
      <c r="AP14" s="109">
        <v>27</v>
      </c>
      <c r="AQ14" s="109">
        <v>28</v>
      </c>
      <c r="AR14" s="109">
        <v>29</v>
      </c>
      <c r="AS14" s="109">
        <v>30</v>
      </c>
      <c r="AT14" s="109">
        <v>31</v>
      </c>
    </row>
    <row r="15" spans="1:50" s="104" customFormat="1" x14ac:dyDescent="0.25">
      <c r="I15" s="104">
        <v>30</v>
      </c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G15" s="109">
        <v>30</v>
      </c>
      <c r="AH15" s="109">
        <v>31</v>
      </c>
    </row>
    <row r="16" spans="1:50" s="104" customFormat="1" ht="18.75" x14ac:dyDescent="0.3">
      <c r="Q16" s="110"/>
    </row>
    <row r="17" spans="17:17" s="104" customFormat="1" ht="18.75" x14ac:dyDescent="0.3">
      <c r="Q17" s="110"/>
    </row>
    <row r="18" spans="17:17" ht="18.75" x14ac:dyDescent="0.3">
      <c r="Q18" s="111"/>
    </row>
    <row r="19" spans="17:17" ht="18.75" x14ac:dyDescent="0.3">
      <c r="Q19" s="111"/>
    </row>
  </sheetData>
  <mergeCells count="2">
    <mergeCell ref="AX1:AX3"/>
    <mergeCell ref="A2:A3"/>
  </mergeCells>
  <pageMargins left="0.7" right="0.7" top="0.75" bottom="0.75" header="0.3" footer="0.3"/>
  <pageSetup paperSize="9" scale="68" orientation="landscape" r:id="rId1"/>
  <colBreaks count="1" manualBreakCount="1">
    <brk id="5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27"/>
  <sheetViews>
    <sheetView zoomScale="64" zoomScaleNormal="64" workbookViewId="0">
      <selection activeCell="AH27" sqref="AH27"/>
    </sheetView>
  </sheetViews>
  <sheetFormatPr defaultRowHeight="15" x14ac:dyDescent="0.25"/>
  <cols>
    <col min="1" max="1" width="7" style="102" customWidth="1"/>
    <col min="2" max="2" width="6.42578125" style="102" customWidth="1"/>
    <col min="3" max="3" width="3.7109375" style="102" customWidth="1"/>
    <col min="4" max="4" width="5.5703125" style="102" customWidth="1"/>
    <col min="5" max="5" width="3.5703125" style="102" customWidth="1"/>
    <col min="6" max="6" width="4.42578125" style="102" customWidth="1"/>
    <col min="7" max="7" width="5" style="102" customWidth="1"/>
    <col min="8" max="8" width="4.42578125" style="102" customWidth="1"/>
    <col min="9" max="9" width="3.42578125" style="102" customWidth="1"/>
    <col min="10" max="10" width="4.28515625" style="102" customWidth="1"/>
    <col min="11" max="11" width="3.85546875" style="102" customWidth="1"/>
    <col min="12" max="12" width="4" style="102" customWidth="1"/>
    <col min="13" max="13" width="3.85546875" style="102" customWidth="1"/>
    <col min="14" max="14" width="3.7109375" style="102" customWidth="1"/>
    <col min="15" max="15" width="4" style="102" customWidth="1"/>
    <col min="16" max="16" width="3.140625" style="102" customWidth="1"/>
    <col min="17" max="17" width="3.7109375" style="102" customWidth="1"/>
    <col min="18" max="18" width="4" style="102" customWidth="1"/>
    <col min="19" max="19" width="4.140625" style="102" customWidth="1"/>
    <col min="20" max="20" width="3.28515625" style="102" customWidth="1"/>
    <col min="21" max="22" width="3.7109375" style="102" customWidth="1"/>
    <col min="23" max="23" width="3.5703125" style="102" customWidth="1"/>
    <col min="24" max="24" width="3.140625" style="102" customWidth="1"/>
    <col min="25" max="25" width="3.28515625" style="102" customWidth="1"/>
    <col min="26" max="26" width="3.5703125" style="102" customWidth="1"/>
    <col min="27" max="28" width="3.85546875" style="102" customWidth="1"/>
    <col min="29" max="29" width="3.5703125" style="102" customWidth="1"/>
    <col min="30" max="39" width="3.28515625" style="102" bestFit="1" customWidth="1"/>
    <col min="40" max="40" width="3.140625" style="102" customWidth="1"/>
    <col min="41" max="41" width="4.42578125" style="102" customWidth="1"/>
    <col min="42" max="42" width="4.28515625" style="102" customWidth="1"/>
    <col min="43" max="43" width="4.42578125" style="102" customWidth="1"/>
    <col min="44" max="44" width="3.85546875" style="102" customWidth="1"/>
    <col min="45" max="47" width="3.28515625" style="102" bestFit="1" customWidth="1"/>
    <col min="48" max="49" width="3.28515625" style="102" customWidth="1"/>
    <col min="50" max="50" width="4.42578125" style="102" customWidth="1"/>
    <col min="51" max="51" width="4.85546875" style="102" customWidth="1"/>
    <col min="52" max="52" width="3.28515625" style="102" bestFit="1" customWidth="1"/>
    <col min="53" max="54" width="3.42578125" style="102" bestFit="1" customWidth="1"/>
    <col min="55" max="55" width="3.28515625" style="102" bestFit="1" customWidth="1"/>
    <col min="56" max="56" width="3.42578125" style="102" bestFit="1" customWidth="1"/>
    <col min="57" max="57" width="5.85546875" style="102" customWidth="1"/>
    <col min="58" max="58" width="3.7109375" style="102" bestFit="1" customWidth="1"/>
    <col min="59" max="59" width="3.42578125" style="102" bestFit="1" customWidth="1"/>
    <col min="60" max="60" width="3.28515625" style="102" bestFit="1" customWidth="1"/>
    <col min="61" max="62" width="3.42578125" style="102" bestFit="1" customWidth="1"/>
    <col min="63" max="63" width="3.28515625" style="102" bestFit="1" customWidth="1"/>
    <col min="64" max="64" width="3.42578125" style="102" bestFit="1" customWidth="1"/>
    <col min="65" max="65" width="9.140625" style="102"/>
    <col min="66" max="66" width="3.7109375" style="102" bestFit="1" customWidth="1"/>
    <col min="67" max="67" width="3.42578125" style="102" bestFit="1" customWidth="1"/>
    <col min="68" max="68" width="3.28515625" style="102" bestFit="1" customWidth="1"/>
    <col min="69" max="70" width="3.42578125" style="102" bestFit="1" customWidth="1"/>
    <col min="71" max="71" width="3.28515625" style="102" bestFit="1" customWidth="1"/>
    <col min="72" max="72" width="3.42578125" style="102" bestFit="1" customWidth="1"/>
    <col min="73" max="256" width="9.140625" style="102"/>
    <col min="257" max="257" width="7" style="102" customWidth="1"/>
    <col min="258" max="258" width="6.42578125" style="102" customWidth="1"/>
    <col min="259" max="259" width="3.7109375" style="102" customWidth="1"/>
    <col min="260" max="260" width="5.5703125" style="102" customWidth="1"/>
    <col min="261" max="261" width="3.5703125" style="102" customWidth="1"/>
    <col min="262" max="262" width="4.42578125" style="102" customWidth="1"/>
    <col min="263" max="263" width="5" style="102" customWidth="1"/>
    <col min="264" max="264" width="4.42578125" style="102" customWidth="1"/>
    <col min="265" max="265" width="3.42578125" style="102" customWidth="1"/>
    <col min="266" max="266" width="4.28515625" style="102" customWidth="1"/>
    <col min="267" max="267" width="3.85546875" style="102" customWidth="1"/>
    <col min="268" max="268" width="4" style="102" customWidth="1"/>
    <col min="269" max="269" width="3.85546875" style="102" customWidth="1"/>
    <col min="270" max="270" width="3.7109375" style="102" customWidth="1"/>
    <col min="271" max="271" width="4" style="102" customWidth="1"/>
    <col min="272" max="272" width="3.140625" style="102" customWidth="1"/>
    <col min="273" max="273" width="3.7109375" style="102" customWidth="1"/>
    <col min="274" max="274" width="4" style="102" customWidth="1"/>
    <col min="275" max="275" width="4.140625" style="102" customWidth="1"/>
    <col min="276" max="276" width="3.28515625" style="102" customWidth="1"/>
    <col min="277" max="278" width="3.7109375" style="102" customWidth="1"/>
    <col min="279" max="279" width="3.5703125" style="102" customWidth="1"/>
    <col min="280" max="280" width="3.140625" style="102" customWidth="1"/>
    <col min="281" max="281" width="3.28515625" style="102" customWidth="1"/>
    <col min="282" max="282" width="3.5703125" style="102" customWidth="1"/>
    <col min="283" max="284" width="3.85546875" style="102" customWidth="1"/>
    <col min="285" max="285" width="3.5703125" style="102" customWidth="1"/>
    <col min="286" max="295" width="3.28515625" style="102" bestFit="1" customWidth="1"/>
    <col min="296" max="296" width="3.140625" style="102" customWidth="1"/>
    <col min="297" max="297" width="4.42578125" style="102" customWidth="1"/>
    <col min="298" max="298" width="4.28515625" style="102" customWidth="1"/>
    <col min="299" max="299" width="4.42578125" style="102" customWidth="1"/>
    <col min="300" max="300" width="3.85546875" style="102" customWidth="1"/>
    <col min="301" max="303" width="3.28515625" style="102" bestFit="1" customWidth="1"/>
    <col min="304" max="305" width="3.28515625" style="102" customWidth="1"/>
    <col min="306" max="306" width="4.42578125" style="102" customWidth="1"/>
    <col min="307" max="307" width="4.85546875" style="102" customWidth="1"/>
    <col min="308" max="308" width="3.28515625" style="102" bestFit="1" customWidth="1"/>
    <col min="309" max="310" width="3.42578125" style="102" bestFit="1" customWidth="1"/>
    <col min="311" max="311" width="3.28515625" style="102" bestFit="1" customWidth="1"/>
    <col min="312" max="312" width="3.42578125" style="102" bestFit="1" customWidth="1"/>
    <col min="313" max="313" width="5.85546875" style="102" customWidth="1"/>
    <col min="314" max="314" width="3.7109375" style="102" bestFit="1" customWidth="1"/>
    <col min="315" max="315" width="3.42578125" style="102" bestFit="1" customWidth="1"/>
    <col min="316" max="316" width="3.28515625" style="102" bestFit="1" customWidth="1"/>
    <col min="317" max="318" width="3.42578125" style="102" bestFit="1" customWidth="1"/>
    <col min="319" max="319" width="3.28515625" style="102" bestFit="1" customWidth="1"/>
    <col min="320" max="320" width="3.42578125" style="102" bestFit="1" customWidth="1"/>
    <col min="321" max="321" width="9.140625" style="102"/>
    <col min="322" max="322" width="3.7109375" style="102" bestFit="1" customWidth="1"/>
    <col min="323" max="323" width="3.42578125" style="102" bestFit="1" customWidth="1"/>
    <col min="324" max="324" width="3.28515625" style="102" bestFit="1" customWidth="1"/>
    <col min="325" max="326" width="3.42578125" style="102" bestFit="1" customWidth="1"/>
    <col min="327" max="327" width="3.28515625" style="102" bestFit="1" customWidth="1"/>
    <col min="328" max="328" width="3.42578125" style="102" bestFit="1" customWidth="1"/>
    <col min="329" max="512" width="9.140625" style="102"/>
    <col min="513" max="513" width="7" style="102" customWidth="1"/>
    <col min="514" max="514" width="6.42578125" style="102" customWidth="1"/>
    <col min="515" max="515" width="3.7109375" style="102" customWidth="1"/>
    <col min="516" max="516" width="5.5703125" style="102" customWidth="1"/>
    <col min="517" max="517" width="3.5703125" style="102" customWidth="1"/>
    <col min="518" max="518" width="4.42578125" style="102" customWidth="1"/>
    <col min="519" max="519" width="5" style="102" customWidth="1"/>
    <col min="520" max="520" width="4.42578125" style="102" customWidth="1"/>
    <col min="521" max="521" width="3.42578125" style="102" customWidth="1"/>
    <col min="522" max="522" width="4.28515625" style="102" customWidth="1"/>
    <col min="523" max="523" width="3.85546875" style="102" customWidth="1"/>
    <col min="524" max="524" width="4" style="102" customWidth="1"/>
    <col min="525" max="525" width="3.85546875" style="102" customWidth="1"/>
    <col min="526" max="526" width="3.7109375" style="102" customWidth="1"/>
    <col min="527" max="527" width="4" style="102" customWidth="1"/>
    <col min="528" max="528" width="3.140625" style="102" customWidth="1"/>
    <col min="529" max="529" width="3.7109375" style="102" customWidth="1"/>
    <col min="530" max="530" width="4" style="102" customWidth="1"/>
    <col min="531" max="531" width="4.140625" style="102" customWidth="1"/>
    <col min="532" max="532" width="3.28515625" style="102" customWidth="1"/>
    <col min="533" max="534" width="3.7109375" style="102" customWidth="1"/>
    <col min="535" max="535" width="3.5703125" style="102" customWidth="1"/>
    <col min="536" max="536" width="3.140625" style="102" customWidth="1"/>
    <col min="537" max="537" width="3.28515625" style="102" customWidth="1"/>
    <col min="538" max="538" width="3.5703125" style="102" customWidth="1"/>
    <col min="539" max="540" width="3.85546875" style="102" customWidth="1"/>
    <col min="541" max="541" width="3.5703125" style="102" customWidth="1"/>
    <col min="542" max="551" width="3.28515625" style="102" bestFit="1" customWidth="1"/>
    <col min="552" max="552" width="3.140625" style="102" customWidth="1"/>
    <col min="553" max="553" width="4.42578125" style="102" customWidth="1"/>
    <col min="554" max="554" width="4.28515625" style="102" customWidth="1"/>
    <col min="555" max="555" width="4.42578125" style="102" customWidth="1"/>
    <col min="556" max="556" width="3.85546875" style="102" customWidth="1"/>
    <col min="557" max="559" width="3.28515625" style="102" bestFit="1" customWidth="1"/>
    <col min="560" max="561" width="3.28515625" style="102" customWidth="1"/>
    <col min="562" max="562" width="4.42578125" style="102" customWidth="1"/>
    <col min="563" max="563" width="4.85546875" style="102" customWidth="1"/>
    <col min="564" max="564" width="3.28515625" style="102" bestFit="1" customWidth="1"/>
    <col min="565" max="566" width="3.42578125" style="102" bestFit="1" customWidth="1"/>
    <col min="567" max="567" width="3.28515625" style="102" bestFit="1" customWidth="1"/>
    <col min="568" max="568" width="3.42578125" style="102" bestFit="1" customWidth="1"/>
    <col min="569" max="569" width="5.85546875" style="102" customWidth="1"/>
    <col min="570" max="570" width="3.7109375" style="102" bestFit="1" customWidth="1"/>
    <col min="571" max="571" width="3.42578125" style="102" bestFit="1" customWidth="1"/>
    <col min="572" max="572" width="3.28515625" style="102" bestFit="1" customWidth="1"/>
    <col min="573" max="574" width="3.42578125" style="102" bestFit="1" customWidth="1"/>
    <col min="575" max="575" width="3.28515625" style="102" bestFit="1" customWidth="1"/>
    <col min="576" max="576" width="3.42578125" style="102" bestFit="1" customWidth="1"/>
    <col min="577" max="577" width="9.140625" style="102"/>
    <col min="578" max="578" width="3.7109375" style="102" bestFit="1" customWidth="1"/>
    <col min="579" max="579" width="3.42578125" style="102" bestFit="1" customWidth="1"/>
    <col min="580" max="580" width="3.28515625" style="102" bestFit="1" customWidth="1"/>
    <col min="581" max="582" width="3.42578125" style="102" bestFit="1" customWidth="1"/>
    <col min="583" max="583" width="3.28515625" style="102" bestFit="1" customWidth="1"/>
    <col min="584" max="584" width="3.42578125" style="102" bestFit="1" customWidth="1"/>
    <col min="585" max="768" width="9.140625" style="102"/>
    <col min="769" max="769" width="7" style="102" customWidth="1"/>
    <col min="770" max="770" width="6.42578125" style="102" customWidth="1"/>
    <col min="771" max="771" width="3.7109375" style="102" customWidth="1"/>
    <col min="772" max="772" width="5.5703125" style="102" customWidth="1"/>
    <col min="773" max="773" width="3.5703125" style="102" customWidth="1"/>
    <col min="774" max="774" width="4.42578125" style="102" customWidth="1"/>
    <col min="775" max="775" width="5" style="102" customWidth="1"/>
    <col min="776" max="776" width="4.42578125" style="102" customWidth="1"/>
    <col min="777" max="777" width="3.42578125" style="102" customWidth="1"/>
    <col min="778" max="778" width="4.28515625" style="102" customWidth="1"/>
    <col min="779" max="779" width="3.85546875" style="102" customWidth="1"/>
    <col min="780" max="780" width="4" style="102" customWidth="1"/>
    <col min="781" max="781" width="3.85546875" style="102" customWidth="1"/>
    <col min="782" max="782" width="3.7109375" style="102" customWidth="1"/>
    <col min="783" max="783" width="4" style="102" customWidth="1"/>
    <col min="784" max="784" width="3.140625" style="102" customWidth="1"/>
    <col min="785" max="785" width="3.7109375" style="102" customWidth="1"/>
    <col min="786" max="786" width="4" style="102" customWidth="1"/>
    <col min="787" max="787" width="4.140625" style="102" customWidth="1"/>
    <col min="788" max="788" width="3.28515625" style="102" customWidth="1"/>
    <col min="789" max="790" width="3.7109375" style="102" customWidth="1"/>
    <col min="791" max="791" width="3.5703125" style="102" customWidth="1"/>
    <col min="792" max="792" width="3.140625" style="102" customWidth="1"/>
    <col min="793" max="793" width="3.28515625" style="102" customWidth="1"/>
    <col min="794" max="794" width="3.5703125" style="102" customWidth="1"/>
    <col min="795" max="796" width="3.85546875" style="102" customWidth="1"/>
    <col min="797" max="797" width="3.5703125" style="102" customWidth="1"/>
    <col min="798" max="807" width="3.28515625" style="102" bestFit="1" customWidth="1"/>
    <col min="808" max="808" width="3.140625" style="102" customWidth="1"/>
    <col min="809" max="809" width="4.42578125" style="102" customWidth="1"/>
    <col min="810" max="810" width="4.28515625" style="102" customWidth="1"/>
    <col min="811" max="811" width="4.42578125" style="102" customWidth="1"/>
    <col min="812" max="812" width="3.85546875" style="102" customWidth="1"/>
    <col min="813" max="815" width="3.28515625" style="102" bestFit="1" customWidth="1"/>
    <col min="816" max="817" width="3.28515625" style="102" customWidth="1"/>
    <col min="818" max="818" width="4.42578125" style="102" customWidth="1"/>
    <col min="819" max="819" width="4.85546875" style="102" customWidth="1"/>
    <col min="820" max="820" width="3.28515625" style="102" bestFit="1" customWidth="1"/>
    <col min="821" max="822" width="3.42578125" style="102" bestFit="1" customWidth="1"/>
    <col min="823" max="823" width="3.28515625" style="102" bestFit="1" customWidth="1"/>
    <col min="824" max="824" width="3.42578125" style="102" bestFit="1" customWidth="1"/>
    <col min="825" max="825" width="5.85546875" style="102" customWidth="1"/>
    <col min="826" max="826" width="3.7109375" style="102" bestFit="1" customWidth="1"/>
    <col min="827" max="827" width="3.42578125" style="102" bestFit="1" customWidth="1"/>
    <col min="828" max="828" width="3.28515625" style="102" bestFit="1" customWidth="1"/>
    <col min="829" max="830" width="3.42578125" style="102" bestFit="1" customWidth="1"/>
    <col min="831" max="831" width="3.28515625" style="102" bestFit="1" customWidth="1"/>
    <col min="832" max="832" width="3.42578125" style="102" bestFit="1" customWidth="1"/>
    <col min="833" max="833" width="9.140625" style="102"/>
    <col min="834" max="834" width="3.7109375" style="102" bestFit="1" customWidth="1"/>
    <col min="835" max="835" width="3.42578125" style="102" bestFit="1" customWidth="1"/>
    <col min="836" max="836" width="3.28515625" style="102" bestFit="1" customWidth="1"/>
    <col min="837" max="838" width="3.42578125" style="102" bestFit="1" customWidth="1"/>
    <col min="839" max="839" width="3.28515625" style="102" bestFit="1" customWidth="1"/>
    <col min="840" max="840" width="3.42578125" style="102" bestFit="1" customWidth="1"/>
    <col min="841" max="1024" width="9.140625" style="102"/>
    <col min="1025" max="1025" width="7" style="102" customWidth="1"/>
    <col min="1026" max="1026" width="6.42578125" style="102" customWidth="1"/>
    <col min="1027" max="1027" width="3.7109375" style="102" customWidth="1"/>
    <col min="1028" max="1028" width="5.5703125" style="102" customWidth="1"/>
    <col min="1029" max="1029" width="3.5703125" style="102" customWidth="1"/>
    <col min="1030" max="1030" width="4.42578125" style="102" customWidth="1"/>
    <col min="1031" max="1031" width="5" style="102" customWidth="1"/>
    <col min="1032" max="1032" width="4.42578125" style="102" customWidth="1"/>
    <col min="1033" max="1033" width="3.42578125" style="102" customWidth="1"/>
    <col min="1034" max="1034" width="4.28515625" style="102" customWidth="1"/>
    <col min="1035" max="1035" width="3.85546875" style="102" customWidth="1"/>
    <col min="1036" max="1036" width="4" style="102" customWidth="1"/>
    <col min="1037" max="1037" width="3.85546875" style="102" customWidth="1"/>
    <col min="1038" max="1038" width="3.7109375" style="102" customWidth="1"/>
    <col min="1039" max="1039" width="4" style="102" customWidth="1"/>
    <col min="1040" max="1040" width="3.140625" style="102" customWidth="1"/>
    <col min="1041" max="1041" width="3.7109375" style="102" customWidth="1"/>
    <col min="1042" max="1042" width="4" style="102" customWidth="1"/>
    <col min="1043" max="1043" width="4.140625" style="102" customWidth="1"/>
    <col min="1044" max="1044" width="3.28515625" style="102" customWidth="1"/>
    <col min="1045" max="1046" width="3.7109375" style="102" customWidth="1"/>
    <col min="1047" max="1047" width="3.5703125" style="102" customWidth="1"/>
    <col min="1048" max="1048" width="3.140625" style="102" customWidth="1"/>
    <col min="1049" max="1049" width="3.28515625" style="102" customWidth="1"/>
    <col min="1050" max="1050" width="3.5703125" style="102" customWidth="1"/>
    <col min="1051" max="1052" width="3.85546875" style="102" customWidth="1"/>
    <col min="1053" max="1053" width="3.5703125" style="102" customWidth="1"/>
    <col min="1054" max="1063" width="3.28515625" style="102" bestFit="1" customWidth="1"/>
    <col min="1064" max="1064" width="3.140625" style="102" customWidth="1"/>
    <col min="1065" max="1065" width="4.42578125" style="102" customWidth="1"/>
    <col min="1066" max="1066" width="4.28515625" style="102" customWidth="1"/>
    <col min="1067" max="1067" width="4.42578125" style="102" customWidth="1"/>
    <col min="1068" max="1068" width="3.85546875" style="102" customWidth="1"/>
    <col min="1069" max="1071" width="3.28515625" style="102" bestFit="1" customWidth="1"/>
    <col min="1072" max="1073" width="3.28515625" style="102" customWidth="1"/>
    <col min="1074" max="1074" width="4.42578125" style="102" customWidth="1"/>
    <col min="1075" max="1075" width="4.85546875" style="102" customWidth="1"/>
    <col min="1076" max="1076" width="3.28515625" style="102" bestFit="1" customWidth="1"/>
    <col min="1077" max="1078" width="3.42578125" style="102" bestFit="1" customWidth="1"/>
    <col min="1079" max="1079" width="3.28515625" style="102" bestFit="1" customWidth="1"/>
    <col min="1080" max="1080" width="3.42578125" style="102" bestFit="1" customWidth="1"/>
    <col min="1081" max="1081" width="5.85546875" style="102" customWidth="1"/>
    <col min="1082" max="1082" width="3.7109375" style="102" bestFit="1" customWidth="1"/>
    <col min="1083" max="1083" width="3.42578125" style="102" bestFit="1" customWidth="1"/>
    <col min="1084" max="1084" width="3.28515625" style="102" bestFit="1" customWidth="1"/>
    <col min="1085" max="1086" width="3.42578125" style="102" bestFit="1" customWidth="1"/>
    <col min="1087" max="1087" width="3.28515625" style="102" bestFit="1" customWidth="1"/>
    <col min="1088" max="1088" width="3.42578125" style="102" bestFit="1" customWidth="1"/>
    <col min="1089" max="1089" width="9.140625" style="102"/>
    <col min="1090" max="1090" width="3.7109375" style="102" bestFit="1" customWidth="1"/>
    <col min="1091" max="1091" width="3.42578125" style="102" bestFit="1" customWidth="1"/>
    <col min="1092" max="1092" width="3.28515625" style="102" bestFit="1" customWidth="1"/>
    <col min="1093" max="1094" width="3.42578125" style="102" bestFit="1" customWidth="1"/>
    <col min="1095" max="1095" width="3.28515625" style="102" bestFit="1" customWidth="1"/>
    <col min="1096" max="1096" width="3.42578125" style="102" bestFit="1" customWidth="1"/>
    <col min="1097" max="1280" width="9.140625" style="102"/>
    <col min="1281" max="1281" width="7" style="102" customWidth="1"/>
    <col min="1282" max="1282" width="6.42578125" style="102" customWidth="1"/>
    <col min="1283" max="1283" width="3.7109375" style="102" customWidth="1"/>
    <col min="1284" max="1284" width="5.5703125" style="102" customWidth="1"/>
    <col min="1285" max="1285" width="3.5703125" style="102" customWidth="1"/>
    <col min="1286" max="1286" width="4.42578125" style="102" customWidth="1"/>
    <col min="1287" max="1287" width="5" style="102" customWidth="1"/>
    <col min="1288" max="1288" width="4.42578125" style="102" customWidth="1"/>
    <col min="1289" max="1289" width="3.42578125" style="102" customWidth="1"/>
    <col min="1290" max="1290" width="4.28515625" style="102" customWidth="1"/>
    <col min="1291" max="1291" width="3.85546875" style="102" customWidth="1"/>
    <col min="1292" max="1292" width="4" style="102" customWidth="1"/>
    <col min="1293" max="1293" width="3.85546875" style="102" customWidth="1"/>
    <col min="1294" max="1294" width="3.7109375" style="102" customWidth="1"/>
    <col min="1295" max="1295" width="4" style="102" customWidth="1"/>
    <col min="1296" max="1296" width="3.140625" style="102" customWidth="1"/>
    <col min="1297" max="1297" width="3.7109375" style="102" customWidth="1"/>
    <col min="1298" max="1298" width="4" style="102" customWidth="1"/>
    <col min="1299" max="1299" width="4.140625" style="102" customWidth="1"/>
    <col min="1300" max="1300" width="3.28515625" style="102" customWidth="1"/>
    <col min="1301" max="1302" width="3.7109375" style="102" customWidth="1"/>
    <col min="1303" max="1303" width="3.5703125" style="102" customWidth="1"/>
    <col min="1304" max="1304" width="3.140625" style="102" customWidth="1"/>
    <col min="1305" max="1305" width="3.28515625" style="102" customWidth="1"/>
    <col min="1306" max="1306" width="3.5703125" style="102" customWidth="1"/>
    <col min="1307" max="1308" width="3.85546875" style="102" customWidth="1"/>
    <col min="1309" max="1309" width="3.5703125" style="102" customWidth="1"/>
    <col min="1310" max="1319" width="3.28515625" style="102" bestFit="1" customWidth="1"/>
    <col min="1320" max="1320" width="3.140625" style="102" customWidth="1"/>
    <col min="1321" max="1321" width="4.42578125" style="102" customWidth="1"/>
    <col min="1322" max="1322" width="4.28515625" style="102" customWidth="1"/>
    <col min="1323" max="1323" width="4.42578125" style="102" customWidth="1"/>
    <col min="1324" max="1324" width="3.85546875" style="102" customWidth="1"/>
    <col min="1325" max="1327" width="3.28515625" style="102" bestFit="1" customWidth="1"/>
    <col min="1328" max="1329" width="3.28515625" style="102" customWidth="1"/>
    <col min="1330" max="1330" width="4.42578125" style="102" customWidth="1"/>
    <col min="1331" max="1331" width="4.85546875" style="102" customWidth="1"/>
    <col min="1332" max="1332" width="3.28515625" style="102" bestFit="1" customWidth="1"/>
    <col min="1333" max="1334" width="3.42578125" style="102" bestFit="1" customWidth="1"/>
    <col min="1335" max="1335" width="3.28515625" style="102" bestFit="1" customWidth="1"/>
    <col min="1336" max="1336" width="3.42578125" style="102" bestFit="1" customWidth="1"/>
    <col min="1337" max="1337" width="5.85546875" style="102" customWidth="1"/>
    <col min="1338" max="1338" width="3.7109375" style="102" bestFit="1" customWidth="1"/>
    <col min="1339" max="1339" width="3.42578125" style="102" bestFit="1" customWidth="1"/>
    <col min="1340" max="1340" width="3.28515625" style="102" bestFit="1" customWidth="1"/>
    <col min="1341" max="1342" width="3.42578125" style="102" bestFit="1" customWidth="1"/>
    <col min="1343" max="1343" width="3.28515625" style="102" bestFit="1" customWidth="1"/>
    <col min="1344" max="1344" width="3.42578125" style="102" bestFit="1" customWidth="1"/>
    <col min="1345" max="1345" width="9.140625" style="102"/>
    <col min="1346" max="1346" width="3.7109375" style="102" bestFit="1" customWidth="1"/>
    <col min="1347" max="1347" width="3.42578125" style="102" bestFit="1" customWidth="1"/>
    <col min="1348" max="1348" width="3.28515625" style="102" bestFit="1" customWidth="1"/>
    <col min="1349" max="1350" width="3.42578125" style="102" bestFit="1" customWidth="1"/>
    <col min="1351" max="1351" width="3.28515625" style="102" bestFit="1" customWidth="1"/>
    <col min="1352" max="1352" width="3.42578125" style="102" bestFit="1" customWidth="1"/>
    <col min="1353" max="1536" width="9.140625" style="102"/>
    <col min="1537" max="1537" width="7" style="102" customWidth="1"/>
    <col min="1538" max="1538" width="6.42578125" style="102" customWidth="1"/>
    <col min="1539" max="1539" width="3.7109375" style="102" customWidth="1"/>
    <col min="1540" max="1540" width="5.5703125" style="102" customWidth="1"/>
    <col min="1541" max="1541" width="3.5703125" style="102" customWidth="1"/>
    <col min="1542" max="1542" width="4.42578125" style="102" customWidth="1"/>
    <col min="1543" max="1543" width="5" style="102" customWidth="1"/>
    <col min="1544" max="1544" width="4.42578125" style="102" customWidth="1"/>
    <col min="1545" max="1545" width="3.42578125" style="102" customWidth="1"/>
    <col min="1546" max="1546" width="4.28515625" style="102" customWidth="1"/>
    <col min="1547" max="1547" width="3.85546875" style="102" customWidth="1"/>
    <col min="1548" max="1548" width="4" style="102" customWidth="1"/>
    <col min="1549" max="1549" width="3.85546875" style="102" customWidth="1"/>
    <col min="1550" max="1550" width="3.7109375" style="102" customWidth="1"/>
    <col min="1551" max="1551" width="4" style="102" customWidth="1"/>
    <col min="1552" max="1552" width="3.140625" style="102" customWidth="1"/>
    <col min="1553" max="1553" width="3.7109375" style="102" customWidth="1"/>
    <col min="1554" max="1554" width="4" style="102" customWidth="1"/>
    <col min="1555" max="1555" width="4.140625" style="102" customWidth="1"/>
    <col min="1556" max="1556" width="3.28515625" style="102" customWidth="1"/>
    <col min="1557" max="1558" width="3.7109375" style="102" customWidth="1"/>
    <col min="1559" max="1559" width="3.5703125" style="102" customWidth="1"/>
    <col min="1560" max="1560" width="3.140625" style="102" customWidth="1"/>
    <col min="1561" max="1561" width="3.28515625" style="102" customWidth="1"/>
    <col min="1562" max="1562" width="3.5703125" style="102" customWidth="1"/>
    <col min="1563" max="1564" width="3.85546875" style="102" customWidth="1"/>
    <col min="1565" max="1565" width="3.5703125" style="102" customWidth="1"/>
    <col min="1566" max="1575" width="3.28515625" style="102" bestFit="1" customWidth="1"/>
    <col min="1576" max="1576" width="3.140625" style="102" customWidth="1"/>
    <col min="1577" max="1577" width="4.42578125" style="102" customWidth="1"/>
    <col min="1578" max="1578" width="4.28515625" style="102" customWidth="1"/>
    <col min="1579" max="1579" width="4.42578125" style="102" customWidth="1"/>
    <col min="1580" max="1580" width="3.85546875" style="102" customWidth="1"/>
    <col min="1581" max="1583" width="3.28515625" style="102" bestFit="1" customWidth="1"/>
    <col min="1584" max="1585" width="3.28515625" style="102" customWidth="1"/>
    <col min="1586" max="1586" width="4.42578125" style="102" customWidth="1"/>
    <col min="1587" max="1587" width="4.85546875" style="102" customWidth="1"/>
    <col min="1588" max="1588" width="3.28515625" style="102" bestFit="1" customWidth="1"/>
    <col min="1589" max="1590" width="3.42578125" style="102" bestFit="1" customWidth="1"/>
    <col min="1591" max="1591" width="3.28515625" style="102" bestFit="1" customWidth="1"/>
    <col min="1592" max="1592" width="3.42578125" style="102" bestFit="1" customWidth="1"/>
    <col min="1593" max="1593" width="5.85546875" style="102" customWidth="1"/>
    <col min="1594" max="1594" width="3.7109375" style="102" bestFit="1" customWidth="1"/>
    <col min="1595" max="1595" width="3.42578125" style="102" bestFit="1" customWidth="1"/>
    <col min="1596" max="1596" width="3.28515625" style="102" bestFit="1" customWidth="1"/>
    <col min="1597" max="1598" width="3.42578125" style="102" bestFit="1" customWidth="1"/>
    <col min="1599" max="1599" width="3.28515625" style="102" bestFit="1" customWidth="1"/>
    <col min="1600" max="1600" width="3.42578125" style="102" bestFit="1" customWidth="1"/>
    <col min="1601" max="1601" width="9.140625" style="102"/>
    <col min="1602" max="1602" width="3.7109375" style="102" bestFit="1" customWidth="1"/>
    <col min="1603" max="1603" width="3.42578125" style="102" bestFit="1" customWidth="1"/>
    <col min="1604" max="1604" width="3.28515625" style="102" bestFit="1" customWidth="1"/>
    <col min="1605" max="1606" width="3.42578125" style="102" bestFit="1" customWidth="1"/>
    <col min="1607" max="1607" width="3.28515625" style="102" bestFit="1" customWidth="1"/>
    <col min="1608" max="1608" width="3.42578125" style="102" bestFit="1" customWidth="1"/>
    <col min="1609" max="1792" width="9.140625" style="102"/>
    <col min="1793" max="1793" width="7" style="102" customWidth="1"/>
    <col min="1794" max="1794" width="6.42578125" style="102" customWidth="1"/>
    <col min="1795" max="1795" width="3.7109375" style="102" customWidth="1"/>
    <col min="1796" max="1796" width="5.5703125" style="102" customWidth="1"/>
    <col min="1797" max="1797" width="3.5703125" style="102" customWidth="1"/>
    <col min="1798" max="1798" width="4.42578125" style="102" customWidth="1"/>
    <col min="1799" max="1799" width="5" style="102" customWidth="1"/>
    <col min="1800" max="1800" width="4.42578125" style="102" customWidth="1"/>
    <col min="1801" max="1801" width="3.42578125" style="102" customWidth="1"/>
    <col min="1802" max="1802" width="4.28515625" style="102" customWidth="1"/>
    <col min="1803" max="1803" width="3.85546875" style="102" customWidth="1"/>
    <col min="1804" max="1804" width="4" style="102" customWidth="1"/>
    <col min="1805" max="1805" width="3.85546875" style="102" customWidth="1"/>
    <col min="1806" max="1806" width="3.7109375" style="102" customWidth="1"/>
    <col min="1807" max="1807" width="4" style="102" customWidth="1"/>
    <col min="1808" max="1808" width="3.140625" style="102" customWidth="1"/>
    <col min="1809" max="1809" width="3.7109375" style="102" customWidth="1"/>
    <col min="1810" max="1810" width="4" style="102" customWidth="1"/>
    <col min="1811" max="1811" width="4.140625" style="102" customWidth="1"/>
    <col min="1812" max="1812" width="3.28515625" style="102" customWidth="1"/>
    <col min="1813" max="1814" width="3.7109375" style="102" customWidth="1"/>
    <col min="1815" max="1815" width="3.5703125" style="102" customWidth="1"/>
    <col min="1816" max="1816" width="3.140625" style="102" customWidth="1"/>
    <col min="1817" max="1817" width="3.28515625" style="102" customWidth="1"/>
    <col min="1818" max="1818" width="3.5703125" style="102" customWidth="1"/>
    <col min="1819" max="1820" width="3.85546875" style="102" customWidth="1"/>
    <col min="1821" max="1821" width="3.5703125" style="102" customWidth="1"/>
    <col min="1822" max="1831" width="3.28515625" style="102" bestFit="1" customWidth="1"/>
    <col min="1832" max="1832" width="3.140625" style="102" customWidth="1"/>
    <col min="1833" max="1833" width="4.42578125" style="102" customWidth="1"/>
    <col min="1834" max="1834" width="4.28515625" style="102" customWidth="1"/>
    <col min="1835" max="1835" width="4.42578125" style="102" customWidth="1"/>
    <col min="1836" max="1836" width="3.85546875" style="102" customWidth="1"/>
    <col min="1837" max="1839" width="3.28515625" style="102" bestFit="1" customWidth="1"/>
    <col min="1840" max="1841" width="3.28515625" style="102" customWidth="1"/>
    <col min="1842" max="1842" width="4.42578125" style="102" customWidth="1"/>
    <col min="1843" max="1843" width="4.85546875" style="102" customWidth="1"/>
    <col min="1844" max="1844" width="3.28515625" style="102" bestFit="1" customWidth="1"/>
    <col min="1845" max="1846" width="3.42578125" style="102" bestFit="1" customWidth="1"/>
    <col min="1847" max="1847" width="3.28515625" style="102" bestFit="1" customWidth="1"/>
    <col min="1848" max="1848" width="3.42578125" style="102" bestFit="1" customWidth="1"/>
    <col min="1849" max="1849" width="5.85546875" style="102" customWidth="1"/>
    <col min="1850" max="1850" width="3.7109375" style="102" bestFit="1" customWidth="1"/>
    <col min="1851" max="1851" width="3.42578125" style="102" bestFit="1" customWidth="1"/>
    <col min="1852" max="1852" width="3.28515625" style="102" bestFit="1" customWidth="1"/>
    <col min="1853" max="1854" width="3.42578125" style="102" bestFit="1" customWidth="1"/>
    <col min="1855" max="1855" width="3.28515625" style="102" bestFit="1" customWidth="1"/>
    <col min="1856" max="1856" width="3.42578125" style="102" bestFit="1" customWidth="1"/>
    <col min="1857" max="1857" width="9.140625" style="102"/>
    <col min="1858" max="1858" width="3.7109375" style="102" bestFit="1" customWidth="1"/>
    <col min="1859" max="1859" width="3.42578125" style="102" bestFit="1" customWidth="1"/>
    <col min="1860" max="1860" width="3.28515625" style="102" bestFit="1" customWidth="1"/>
    <col min="1861" max="1862" width="3.42578125" style="102" bestFit="1" customWidth="1"/>
    <col min="1863" max="1863" width="3.28515625" style="102" bestFit="1" customWidth="1"/>
    <col min="1864" max="1864" width="3.42578125" style="102" bestFit="1" customWidth="1"/>
    <col min="1865" max="2048" width="9.140625" style="102"/>
    <col min="2049" max="2049" width="7" style="102" customWidth="1"/>
    <col min="2050" max="2050" width="6.42578125" style="102" customWidth="1"/>
    <col min="2051" max="2051" width="3.7109375" style="102" customWidth="1"/>
    <col min="2052" max="2052" width="5.5703125" style="102" customWidth="1"/>
    <col min="2053" max="2053" width="3.5703125" style="102" customWidth="1"/>
    <col min="2054" max="2054" width="4.42578125" style="102" customWidth="1"/>
    <col min="2055" max="2055" width="5" style="102" customWidth="1"/>
    <col min="2056" max="2056" width="4.42578125" style="102" customWidth="1"/>
    <col min="2057" max="2057" width="3.42578125" style="102" customWidth="1"/>
    <col min="2058" max="2058" width="4.28515625" style="102" customWidth="1"/>
    <col min="2059" max="2059" width="3.85546875" style="102" customWidth="1"/>
    <col min="2060" max="2060" width="4" style="102" customWidth="1"/>
    <col min="2061" max="2061" width="3.85546875" style="102" customWidth="1"/>
    <col min="2062" max="2062" width="3.7109375" style="102" customWidth="1"/>
    <col min="2063" max="2063" width="4" style="102" customWidth="1"/>
    <col min="2064" max="2064" width="3.140625" style="102" customWidth="1"/>
    <col min="2065" max="2065" width="3.7109375" style="102" customWidth="1"/>
    <col min="2066" max="2066" width="4" style="102" customWidth="1"/>
    <col min="2067" max="2067" width="4.140625" style="102" customWidth="1"/>
    <col min="2068" max="2068" width="3.28515625" style="102" customWidth="1"/>
    <col min="2069" max="2070" width="3.7109375" style="102" customWidth="1"/>
    <col min="2071" max="2071" width="3.5703125" style="102" customWidth="1"/>
    <col min="2072" max="2072" width="3.140625" style="102" customWidth="1"/>
    <col min="2073" max="2073" width="3.28515625" style="102" customWidth="1"/>
    <col min="2074" max="2074" width="3.5703125" style="102" customWidth="1"/>
    <col min="2075" max="2076" width="3.85546875" style="102" customWidth="1"/>
    <col min="2077" max="2077" width="3.5703125" style="102" customWidth="1"/>
    <col min="2078" max="2087" width="3.28515625" style="102" bestFit="1" customWidth="1"/>
    <col min="2088" max="2088" width="3.140625" style="102" customWidth="1"/>
    <col min="2089" max="2089" width="4.42578125" style="102" customWidth="1"/>
    <col min="2090" max="2090" width="4.28515625" style="102" customWidth="1"/>
    <col min="2091" max="2091" width="4.42578125" style="102" customWidth="1"/>
    <col min="2092" max="2092" width="3.85546875" style="102" customWidth="1"/>
    <col min="2093" max="2095" width="3.28515625" style="102" bestFit="1" customWidth="1"/>
    <col min="2096" max="2097" width="3.28515625" style="102" customWidth="1"/>
    <col min="2098" max="2098" width="4.42578125" style="102" customWidth="1"/>
    <col min="2099" max="2099" width="4.85546875" style="102" customWidth="1"/>
    <col min="2100" max="2100" width="3.28515625" style="102" bestFit="1" customWidth="1"/>
    <col min="2101" max="2102" width="3.42578125" style="102" bestFit="1" customWidth="1"/>
    <col min="2103" max="2103" width="3.28515625" style="102" bestFit="1" customWidth="1"/>
    <col min="2104" max="2104" width="3.42578125" style="102" bestFit="1" customWidth="1"/>
    <col min="2105" max="2105" width="5.85546875" style="102" customWidth="1"/>
    <col min="2106" max="2106" width="3.7109375" style="102" bestFit="1" customWidth="1"/>
    <col min="2107" max="2107" width="3.42578125" style="102" bestFit="1" customWidth="1"/>
    <col min="2108" max="2108" width="3.28515625" style="102" bestFit="1" customWidth="1"/>
    <col min="2109" max="2110" width="3.42578125" style="102" bestFit="1" customWidth="1"/>
    <col min="2111" max="2111" width="3.28515625" style="102" bestFit="1" customWidth="1"/>
    <col min="2112" max="2112" width="3.42578125" style="102" bestFit="1" customWidth="1"/>
    <col min="2113" max="2113" width="9.140625" style="102"/>
    <col min="2114" max="2114" width="3.7109375" style="102" bestFit="1" customWidth="1"/>
    <col min="2115" max="2115" width="3.42578125" style="102" bestFit="1" customWidth="1"/>
    <col min="2116" max="2116" width="3.28515625" style="102" bestFit="1" customWidth="1"/>
    <col min="2117" max="2118" width="3.42578125" style="102" bestFit="1" customWidth="1"/>
    <col min="2119" max="2119" width="3.28515625" style="102" bestFit="1" customWidth="1"/>
    <col min="2120" max="2120" width="3.42578125" style="102" bestFit="1" customWidth="1"/>
    <col min="2121" max="2304" width="9.140625" style="102"/>
    <col min="2305" max="2305" width="7" style="102" customWidth="1"/>
    <col min="2306" max="2306" width="6.42578125" style="102" customWidth="1"/>
    <col min="2307" max="2307" width="3.7109375" style="102" customWidth="1"/>
    <col min="2308" max="2308" width="5.5703125" style="102" customWidth="1"/>
    <col min="2309" max="2309" width="3.5703125" style="102" customWidth="1"/>
    <col min="2310" max="2310" width="4.42578125" style="102" customWidth="1"/>
    <col min="2311" max="2311" width="5" style="102" customWidth="1"/>
    <col min="2312" max="2312" width="4.42578125" style="102" customWidth="1"/>
    <col min="2313" max="2313" width="3.42578125" style="102" customWidth="1"/>
    <col min="2314" max="2314" width="4.28515625" style="102" customWidth="1"/>
    <col min="2315" max="2315" width="3.85546875" style="102" customWidth="1"/>
    <col min="2316" max="2316" width="4" style="102" customWidth="1"/>
    <col min="2317" max="2317" width="3.85546875" style="102" customWidth="1"/>
    <col min="2318" max="2318" width="3.7109375" style="102" customWidth="1"/>
    <col min="2319" max="2319" width="4" style="102" customWidth="1"/>
    <col min="2320" max="2320" width="3.140625" style="102" customWidth="1"/>
    <col min="2321" max="2321" width="3.7109375" style="102" customWidth="1"/>
    <col min="2322" max="2322" width="4" style="102" customWidth="1"/>
    <col min="2323" max="2323" width="4.140625" style="102" customWidth="1"/>
    <col min="2324" max="2324" width="3.28515625" style="102" customWidth="1"/>
    <col min="2325" max="2326" width="3.7109375" style="102" customWidth="1"/>
    <col min="2327" max="2327" width="3.5703125" style="102" customWidth="1"/>
    <col min="2328" max="2328" width="3.140625" style="102" customWidth="1"/>
    <col min="2329" max="2329" width="3.28515625" style="102" customWidth="1"/>
    <col min="2330" max="2330" width="3.5703125" style="102" customWidth="1"/>
    <col min="2331" max="2332" width="3.85546875" style="102" customWidth="1"/>
    <col min="2333" max="2333" width="3.5703125" style="102" customWidth="1"/>
    <col min="2334" max="2343" width="3.28515625" style="102" bestFit="1" customWidth="1"/>
    <col min="2344" max="2344" width="3.140625" style="102" customWidth="1"/>
    <col min="2345" max="2345" width="4.42578125" style="102" customWidth="1"/>
    <col min="2346" max="2346" width="4.28515625" style="102" customWidth="1"/>
    <col min="2347" max="2347" width="4.42578125" style="102" customWidth="1"/>
    <col min="2348" max="2348" width="3.85546875" style="102" customWidth="1"/>
    <col min="2349" max="2351" width="3.28515625" style="102" bestFit="1" customWidth="1"/>
    <col min="2352" max="2353" width="3.28515625" style="102" customWidth="1"/>
    <col min="2354" max="2354" width="4.42578125" style="102" customWidth="1"/>
    <col min="2355" max="2355" width="4.85546875" style="102" customWidth="1"/>
    <col min="2356" max="2356" width="3.28515625" style="102" bestFit="1" customWidth="1"/>
    <col min="2357" max="2358" width="3.42578125" style="102" bestFit="1" customWidth="1"/>
    <col min="2359" max="2359" width="3.28515625" style="102" bestFit="1" customWidth="1"/>
    <col min="2360" max="2360" width="3.42578125" style="102" bestFit="1" customWidth="1"/>
    <col min="2361" max="2361" width="5.85546875" style="102" customWidth="1"/>
    <col min="2362" max="2362" width="3.7109375" style="102" bestFit="1" customWidth="1"/>
    <col min="2363" max="2363" width="3.42578125" style="102" bestFit="1" customWidth="1"/>
    <col min="2364" max="2364" width="3.28515625" style="102" bestFit="1" customWidth="1"/>
    <col min="2365" max="2366" width="3.42578125" style="102" bestFit="1" customWidth="1"/>
    <col min="2367" max="2367" width="3.28515625" style="102" bestFit="1" customWidth="1"/>
    <col min="2368" max="2368" width="3.42578125" style="102" bestFit="1" customWidth="1"/>
    <col min="2369" max="2369" width="9.140625" style="102"/>
    <col min="2370" max="2370" width="3.7109375" style="102" bestFit="1" customWidth="1"/>
    <col min="2371" max="2371" width="3.42578125" style="102" bestFit="1" customWidth="1"/>
    <col min="2372" max="2372" width="3.28515625" style="102" bestFit="1" customWidth="1"/>
    <col min="2373" max="2374" width="3.42578125" style="102" bestFit="1" customWidth="1"/>
    <col min="2375" max="2375" width="3.28515625" style="102" bestFit="1" customWidth="1"/>
    <col min="2376" max="2376" width="3.42578125" style="102" bestFit="1" customWidth="1"/>
    <col min="2377" max="2560" width="9.140625" style="102"/>
    <col min="2561" max="2561" width="7" style="102" customWidth="1"/>
    <col min="2562" max="2562" width="6.42578125" style="102" customWidth="1"/>
    <col min="2563" max="2563" width="3.7109375" style="102" customWidth="1"/>
    <col min="2564" max="2564" width="5.5703125" style="102" customWidth="1"/>
    <col min="2565" max="2565" width="3.5703125" style="102" customWidth="1"/>
    <col min="2566" max="2566" width="4.42578125" style="102" customWidth="1"/>
    <col min="2567" max="2567" width="5" style="102" customWidth="1"/>
    <col min="2568" max="2568" width="4.42578125" style="102" customWidth="1"/>
    <col min="2569" max="2569" width="3.42578125" style="102" customWidth="1"/>
    <col min="2570" max="2570" width="4.28515625" style="102" customWidth="1"/>
    <col min="2571" max="2571" width="3.85546875" style="102" customWidth="1"/>
    <col min="2572" max="2572" width="4" style="102" customWidth="1"/>
    <col min="2573" max="2573" width="3.85546875" style="102" customWidth="1"/>
    <col min="2574" max="2574" width="3.7109375" style="102" customWidth="1"/>
    <col min="2575" max="2575" width="4" style="102" customWidth="1"/>
    <col min="2576" max="2576" width="3.140625" style="102" customWidth="1"/>
    <col min="2577" max="2577" width="3.7109375" style="102" customWidth="1"/>
    <col min="2578" max="2578" width="4" style="102" customWidth="1"/>
    <col min="2579" max="2579" width="4.140625" style="102" customWidth="1"/>
    <col min="2580" max="2580" width="3.28515625" style="102" customWidth="1"/>
    <col min="2581" max="2582" width="3.7109375" style="102" customWidth="1"/>
    <col min="2583" max="2583" width="3.5703125" style="102" customWidth="1"/>
    <col min="2584" max="2584" width="3.140625" style="102" customWidth="1"/>
    <col min="2585" max="2585" width="3.28515625" style="102" customWidth="1"/>
    <col min="2586" max="2586" width="3.5703125" style="102" customWidth="1"/>
    <col min="2587" max="2588" width="3.85546875" style="102" customWidth="1"/>
    <col min="2589" max="2589" width="3.5703125" style="102" customWidth="1"/>
    <col min="2590" max="2599" width="3.28515625" style="102" bestFit="1" customWidth="1"/>
    <col min="2600" max="2600" width="3.140625" style="102" customWidth="1"/>
    <col min="2601" max="2601" width="4.42578125" style="102" customWidth="1"/>
    <col min="2602" max="2602" width="4.28515625" style="102" customWidth="1"/>
    <col min="2603" max="2603" width="4.42578125" style="102" customWidth="1"/>
    <col min="2604" max="2604" width="3.85546875" style="102" customWidth="1"/>
    <col min="2605" max="2607" width="3.28515625" style="102" bestFit="1" customWidth="1"/>
    <col min="2608" max="2609" width="3.28515625" style="102" customWidth="1"/>
    <col min="2610" max="2610" width="4.42578125" style="102" customWidth="1"/>
    <col min="2611" max="2611" width="4.85546875" style="102" customWidth="1"/>
    <col min="2612" max="2612" width="3.28515625" style="102" bestFit="1" customWidth="1"/>
    <col min="2613" max="2614" width="3.42578125" style="102" bestFit="1" customWidth="1"/>
    <col min="2615" max="2615" width="3.28515625" style="102" bestFit="1" customWidth="1"/>
    <col min="2616" max="2616" width="3.42578125" style="102" bestFit="1" customWidth="1"/>
    <col min="2617" max="2617" width="5.85546875" style="102" customWidth="1"/>
    <col min="2618" max="2618" width="3.7109375" style="102" bestFit="1" customWidth="1"/>
    <col min="2619" max="2619" width="3.42578125" style="102" bestFit="1" customWidth="1"/>
    <col min="2620" max="2620" width="3.28515625" style="102" bestFit="1" customWidth="1"/>
    <col min="2621" max="2622" width="3.42578125" style="102" bestFit="1" customWidth="1"/>
    <col min="2623" max="2623" width="3.28515625" style="102" bestFit="1" customWidth="1"/>
    <col min="2624" max="2624" width="3.42578125" style="102" bestFit="1" customWidth="1"/>
    <col min="2625" max="2625" width="9.140625" style="102"/>
    <col min="2626" max="2626" width="3.7109375" style="102" bestFit="1" customWidth="1"/>
    <col min="2627" max="2627" width="3.42578125" style="102" bestFit="1" customWidth="1"/>
    <col min="2628" max="2628" width="3.28515625" style="102" bestFit="1" customWidth="1"/>
    <col min="2629" max="2630" width="3.42578125" style="102" bestFit="1" customWidth="1"/>
    <col min="2631" max="2631" width="3.28515625" style="102" bestFit="1" customWidth="1"/>
    <col min="2632" max="2632" width="3.42578125" style="102" bestFit="1" customWidth="1"/>
    <col min="2633" max="2816" width="9.140625" style="102"/>
    <col min="2817" max="2817" width="7" style="102" customWidth="1"/>
    <col min="2818" max="2818" width="6.42578125" style="102" customWidth="1"/>
    <col min="2819" max="2819" width="3.7109375" style="102" customWidth="1"/>
    <col min="2820" max="2820" width="5.5703125" style="102" customWidth="1"/>
    <col min="2821" max="2821" width="3.5703125" style="102" customWidth="1"/>
    <col min="2822" max="2822" width="4.42578125" style="102" customWidth="1"/>
    <col min="2823" max="2823" width="5" style="102" customWidth="1"/>
    <col min="2824" max="2824" width="4.42578125" style="102" customWidth="1"/>
    <col min="2825" max="2825" width="3.42578125" style="102" customWidth="1"/>
    <col min="2826" max="2826" width="4.28515625" style="102" customWidth="1"/>
    <col min="2827" max="2827" width="3.85546875" style="102" customWidth="1"/>
    <col min="2828" max="2828" width="4" style="102" customWidth="1"/>
    <col min="2829" max="2829" width="3.85546875" style="102" customWidth="1"/>
    <col min="2830" max="2830" width="3.7109375" style="102" customWidth="1"/>
    <col min="2831" max="2831" width="4" style="102" customWidth="1"/>
    <col min="2832" max="2832" width="3.140625" style="102" customWidth="1"/>
    <col min="2833" max="2833" width="3.7109375" style="102" customWidth="1"/>
    <col min="2834" max="2834" width="4" style="102" customWidth="1"/>
    <col min="2835" max="2835" width="4.140625" style="102" customWidth="1"/>
    <col min="2836" max="2836" width="3.28515625" style="102" customWidth="1"/>
    <col min="2837" max="2838" width="3.7109375" style="102" customWidth="1"/>
    <col min="2839" max="2839" width="3.5703125" style="102" customWidth="1"/>
    <col min="2840" max="2840" width="3.140625" style="102" customWidth="1"/>
    <col min="2841" max="2841" width="3.28515625" style="102" customWidth="1"/>
    <col min="2842" max="2842" width="3.5703125" style="102" customWidth="1"/>
    <col min="2843" max="2844" width="3.85546875" style="102" customWidth="1"/>
    <col min="2845" max="2845" width="3.5703125" style="102" customWidth="1"/>
    <col min="2846" max="2855" width="3.28515625" style="102" bestFit="1" customWidth="1"/>
    <col min="2856" max="2856" width="3.140625" style="102" customWidth="1"/>
    <col min="2857" max="2857" width="4.42578125" style="102" customWidth="1"/>
    <col min="2858" max="2858" width="4.28515625" style="102" customWidth="1"/>
    <col min="2859" max="2859" width="4.42578125" style="102" customWidth="1"/>
    <col min="2860" max="2860" width="3.85546875" style="102" customWidth="1"/>
    <col min="2861" max="2863" width="3.28515625" style="102" bestFit="1" customWidth="1"/>
    <col min="2864" max="2865" width="3.28515625" style="102" customWidth="1"/>
    <col min="2866" max="2866" width="4.42578125" style="102" customWidth="1"/>
    <col min="2867" max="2867" width="4.85546875" style="102" customWidth="1"/>
    <col min="2868" max="2868" width="3.28515625" style="102" bestFit="1" customWidth="1"/>
    <col min="2869" max="2870" width="3.42578125" style="102" bestFit="1" customWidth="1"/>
    <col min="2871" max="2871" width="3.28515625" style="102" bestFit="1" customWidth="1"/>
    <col min="2872" max="2872" width="3.42578125" style="102" bestFit="1" customWidth="1"/>
    <col min="2873" max="2873" width="5.85546875" style="102" customWidth="1"/>
    <col min="2874" max="2874" width="3.7109375" style="102" bestFit="1" customWidth="1"/>
    <col min="2875" max="2875" width="3.42578125" style="102" bestFit="1" customWidth="1"/>
    <col min="2876" max="2876" width="3.28515625" style="102" bestFit="1" customWidth="1"/>
    <col min="2877" max="2878" width="3.42578125" style="102" bestFit="1" customWidth="1"/>
    <col min="2879" max="2879" width="3.28515625" style="102" bestFit="1" customWidth="1"/>
    <col min="2880" max="2880" width="3.42578125" style="102" bestFit="1" customWidth="1"/>
    <col min="2881" max="2881" width="9.140625" style="102"/>
    <col min="2882" max="2882" width="3.7109375" style="102" bestFit="1" customWidth="1"/>
    <col min="2883" max="2883" width="3.42578125" style="102" bestFit="1" customWidth="1"/>
    <col min="2884" max="2884" width="3.28515625" style="102" bestFit="1" customWidth="1"/>
    <col min="2885" max="2886" width="3.42578125" style="102" bestFit="1" customWidth="1"/>
    <col min="2887" max="2887" width="3.28515625" style="102" bestFit="1" customWidth="1"/>
    <col min="2888" max="2888" width="3.42578125" style="102" bestFit="1" customWidth="1"/>
    <col min="2889" max="3072" width="9.140625" style="102"/>
    <col min="3073" max="3073" width="7" style="102" customWidth="1"/>
    <col min="3074" max="3074" width="6.42578125" style="102" customWidth="1"/>
    <col min="3075" max="3075" width="3.7109375" style="102" customWidth="1"/>
    <col min="3076" max="3076" width="5.5703125" style="102" customWidth="1"/>
    <col min="3077" max="3077" width="3.5703125" style="102" customWidth="1"/>
    <col min="3078" max="3078" width="4.42578125" style="102" customWidth="1"/>
    <col min="3079" max="3079" width="5" style="102" customWidth="1"/>
    <col min="3080" max="3080" width="4.42578125" style="102" customWidth="1"/>
    <col min="3081" max="3081" width="3.42578125" style="102" customWidth="1"/>
    <col min="3082" max="3082" width="4.28515625" style="102" customWidth="1"/>
    <col min="3083" max="3083" width="3.85546875" style="102" customWidth="1"/>
    <col min="3084" max="3084" width="4" style="102" customWidth="1"/>
    <col min="3085" max="3085" width="3.85546875" style="102" customWidth="1"/>
    <col min="3086" max="3086" width="3.7109375" style="102" customWidth="1"/>
    <col min="3087" max="3087" width="4" style="102" customWidth="1"/>
    <col min="3088" max="3088" width="3.140625" style="102" customWidth="1"/>
    <col min="3089" max="3089" width="3.7109375" style="102" customWidth="1"/>
    <col min="3090" max="3090" width="4" style="102" customWidth="1"/>
    <col min="3091" max="3091" width="4.140625" style="102" customWidth="1"/>
    <col min="3092" max="3092" width="3.28515625" style="102" customWidth="1"/>
    <col min="3093" max="3094" width="3.7109375" style="102" customWidth="1"/>
    <col min="3095" max="3095" width="3.5703125" style="102" customWidth="1"/>
    <col min="3096" max="3096" width="3.140625" style="102" customWidth="1"/>
    <col min="3097" max="3097" width="3.28515625" style="102" customWidth="1"/>
    <col min="3098" max="3098" width="3.5703125" style="102" customWidth="1"/>
    <col min="3099" max="3100" width="3.85546875" style="102" customWidth="1"/>
    <col min="3101" max="3101" width="3.5703125" style="102" customWidth="1"/>
    <col min="3102" max="3111" width="3.28515625" style="102" bestFit="1" customWidth="1"/>
    <col min="3112" max="3112" width="3.140625" style="102" customWidth="1"/>
    <col min="3113" max="3113" width="4.42578125" style="102" customWidth="1"/>
    <col min="3114" max="3114" width="4.28515625" style="102" customWidth="1"/>
    <col min="3115" max="3115" width="4.42578125" style="102" customWidth="1"/>
    <col min="3116" max="3116" width="3.85546875" style="102" customWidth="1"/>
    <col min="3117" max="3119" width="3.28515625" style="102" bestFit="1" customWidth="1"/>
    <col min="3120" max="3121" width="3.28515625" style="102" customWidth="1"/>
    <col min="3122" max="3122" width="4.42578125" style="102" customWidth="1"/>
    <col min="3123" max="3123" width="4.85546875" style="102" customWidth="1"/>
    <col min="3124" max="3124" width="3.28515625" style="102" bestFit="1" customWidth="1"/>
    <col min="3125" max="3126" width="3.42578125" style="102" bestFit="1" customWidth="1"/>
    <col min="3127" max="3127" width="3.28515625" style="102" bestFit="1" customWidth="1"/>
    <col min="3128" max="3128" width="3.42578125" style="102" bestFit="1" customWidth="1"/>
    <col min="3129" max="3129" width="5.85546875" style="102" customWidth="1"/>
    <col min="3130" max="3130" width="3.7109375" style="102" bestFit="1" customWidth="1"/>
    <col min="3131" max="3131" width="3.42578125" style="102" bestFit="1" customWidth="1"/>
    <col min="3132" max="3132" width="3.28515625" style="102" bestFit="1" customWidth="1"/>
    <col min="3133" max="3134" width="3.42578125" style="102" bestFit="1" customWidth="1"/>
    <col min="3135" max="3135" width="3.28515625" style="102" bestFit="1" customWidth="1"/>
    <col min="3136" max="3136" width="3.42578125" style="102" bestFit="1" customWidth="1"/>
    <col min="3137" max="3137" width="9.140625" style="102"/>
    <col min="3138" max="3138" width="3.7109375" style="102" bestFit="1" customWidth="1"/>
    <col min="3139" max="3139" width="3.42578125" style="102" bestFit="1" customWidth="1"/>
    <col min="3140" max="3140" width="3.28515625" style="102" bestFit="1" customWidth="1"/>
    <col min="3141" max="3142" width="3.42578125" style="102" bestFit="1" customWidth="1"/>
    <col min="3143" max="3143" width="3.28515625" style="102" bestFit="1" customWidth="1"/>
    <col min="3144" max="3144" width="3.42578125" style="102" bestFit="1" customWidth="1"/>
    <col min="3145" max="3328" width="9.140625" style="102"/>
    <col min="3329" max="3329" width="7" style="102" customWidth="1"/>
    <col min="3330" max="3330" width="6.42578125" style="102" customWidth="1"/>
    <col min="3331" max="3331" width="3.7109375" style="102" customWidth="1"/>
    <col min="3332" max="3332" width="5.5703125" style="102" customWidth="1"/>
    <col min="3333" max="3333" width="3.5703125" style="102" customWidth="1"/>
    <col min="3334" max="3334" width="4.42578125" style="102" customWidth="1"/>
    <col min="3335" max="3335" width="5" style="102" customWidth="1"/>
    <col min="3336" max="3336" width="4.42578125" style="102" customWidth="1"/>
    <col min="3337" max="3337" width="3.42578125" style="102" customWidth="1"/>
    <col min="3338" max="3338" width="4.28515625" style="102" customWidth="1"/>
    <col min="3339" max="3339" width="3.85546875" style="102" customWidth="1"/>
    <col min="3340" max="3340" width="4" style="102" customWidth="1"/>
    <col min="3341" max="3341" width="3.85546875" style="102" customWidth="1"/>
    <col min="3342" max="3342" width="3.7109375" style="102" customWidth="1"/>
    <col min="3343" max="3343" width="4" style="102" customWidth="1"/>
    <col min="3344" max="3344" width="3.140625" style="102" customWidth="1"/>
    <col min="3345" max="3345" width="3.7109375" style="102" customWidth="1"/>
    <col min="3346" max="3346" width="4" style="102" customWidth="1"/>
    <col min="3347" max="3347" width="4.140625" style="102" customWidth="1"/>
    <col min="3348" max="3348" width="3.28515625" style="102" customWidth="1"/>
    <col min="3349" max="3350" width="3.7109375" style="102" customWidth="1"/>
    <col min="3351" max="3351" width="3.5703125" style="102" customWidth="1"/>
    <col min="3352" max="3352" width="3.140625" style="102" customWidth="1"/>
    <col min="3353" max="3353" width="3.28515625" style="102" customWidth="1"/>
    <col min="3354" max="3354" width="3.5703125" style="102" customWidth="1"/>
    <col min="3355" max="3356" width="3.85546875" style="102" customWidth="1"/>
    <col min="3357" max="3357" width="3.5703125" style="102" customWidth="1"/>
    <col min="3358" max="3367" width="3.28515625" style="102" bestFit="1" customWidth="1"/>
    <col min="3368" max="3368" width="3.140625" style="102" customWidth="1"/>
    <col min="3369" max="3369" width="4.42578125" style="102" customWidth="1"/>
    <col min="3370" max="3370" width="4.28515625" style="102" customWidth="1"/>
    <col min="3371" max="3371" width="4.42578125" style="102" customWidth="1"/>
    <col min="3372" max="3372" width="3.85546875" style="102" customWidth="1"/>
    <col min="3373" max="3375" width="3.28515625" style="102" bestFit="1" customWidth="1"/>
    <col min="3376" max="3377" width="3.28515625" style="102" customWidth="1"/>
    <col min="3378" max="3378" width="4.42578125" style="102" customWidth="1"/>
    <col min="3379" max="3379" width="4.85546875" style="102" customWidth="1"/>
    <col min="3380" max="3380" width="3.28515625" style="102" bestFit="1" customWidth="1"/>
    <col min="3381" max="3382" width="3.42578125" style="102" bestFit="1" customWidth="1"/>
    <col min="3383" max="3383" width="3.28515625" style="102" bestFit="1" customWidth="1"/>
    <col min="3384" max="3384" width="3.42578125" style="102" bestFit="1" customWidth="1"/>
    <col min="3385" max="3385" width="5.85546875" style="102" customWidth="1"/>
    <col min="3386" max="3386" width="3.7109375" style="102" bestFit="1" customWidth="1"/>
    <col min="3387" max="3387" width="3.42578125" style="102" bestFit="1" customWidth="1"/>
    <col min="3388" max="3388" width="3.28515625" style="102" bestFit="1" customWidth="1"/>
    <col min="3389" max="3390" width="3.42578125" style="102" bestFit="1" customWidth="1"/>
    <col min="3391" max="3391" width="3.28515625" style="102" bestFit="1" customWidth="1"/>
    <col min="3392" max="3392" width="3.42578125" style="102" bestFit="1" customWidth="1"/>
    <col min="3393" max="3393" width="9.140625" style="102"/>
    <col min="3394" max="3394" width="3.7109375" style="102" bestFit="1" customWidth="1"/>
    <col min="3395" max="3395" width="3.42578125" style="102" bestFit="1" customWidth="1"/>
    <col min="3396" max="3396" width="3.28515625" style="102" bestFit="1" customWidth="1"/>
    <col min="3397" max="3398" width="3.42578125" style="102" bestFit="1" customWidth="1"/>
    <col min="3399" max="3399" width="3.28515625" style="102" bestFit="1" customWidth="1"/>
    <col min="3400" max="3400" width="3.42578125" style="102" bestFit="1" customWidth="1"/>
    <col min="3401" max="3584" width="9.140625" style="102"/>
    <col min="3585" max="3585" width="7" style="102" customWidth="1"/>
    <col min="3586" max="3586" width="6.42578125" style="102" customWidth="1"/>
    <col min="3587" max="3587" width="3.7109375" style="102" customWidth="1"/>
    <col min="3588" max="3588" width="5.5703125" style="102" customWidth="1"/>
    <col min="3589" max="3589" width="3.5703125" style="102" customWidth="1"/>
    <col min="3590" max="3590" width="4.42578125" style="102" customWidth="1"/>
    <col min="3591" max="3591" width="5" style="102" customWidth="1"/>
    <col min="3592" max="3592" width="4.42578125" style="102" customWidth="1"/>
    <col min="3593" max="3593" width="3.42578125" style="102" customWidth="1"/>
    <col min="3594" max="3594" width="4.28515625" style="102" customWidth="1"/>
    <col min="3595" max="3595" width="3.85546875" style="102" customWidth="1"/>
    <col min="3596" max="3596" width="4" style="102" customWidth="1"/>
    <col min="3597" max="3597" width="3.85546875" style="102" customWidth="1"/>
    <col min="3598" max="3598" width="3.7109375" style="102" customWidth="1"/>
    <col min="3599" max="3599" width="4" style="102" customWidth="1"/>
    <col min="3600" max="3600" width="3.140625" style="102" customWidth="1"/>
    <col min="3601" max="3601" width="3.7109375" style="102" customWidth="1"/>
    <col min="3602" max="3602" width="4" style="102" customWidth="1"/>
    <col min="3603" max="3603" width="4.140625" style="102" customWidth="1"/>
    <col min="3604" max="3604" width="3.28515625" style="102" customWidth="1"/>
    <col min="3605" max="3606" width="3.7109375" style="102" customWidth="1"/>
    <col min="3607" max="3607" width="3.5703125" style="102" customWidth="1"/>
    <col min="3608" max="3608" width="3.140625" style="102" customWidth="1"/>
    <col min="3609" max="3609" width="3.28515625" style="102" customWidth="1"/>
    <col min="3610" max="3610" width="3.5703125" style="102" customWidth="1"/>
    <col min="3611" max="3612" width="3.85546875" style="102" customWidth="1"/>
    <col min="3613" max="3613" width="3.5703125" style="102" customWidth="1"/>
    <col min="3614" max="3623" width="3.28515625" style="102" bestFit="1" customWidth="1"/>
    <col min="3624" max="3624" width="3.140625" style="102" customWidth="1"/>
    <col min="3625" max="3625" width="4.42578125" style="102" customWidth="1"/>
    <col min="3626" max="3626" width="4.28515625" style="102" customWidth="1"/>
    <col min="3627" max="3627" width="4.42578125" style="102" customWidth="1"/>
    <col min="3628" max="3628" width="3.85546875" style="102" customWidth="1"/>
    <col min="3629" max="3631" width="3.28515625" style="102" bestFit="1" customWidth="1"/>
    <col min="3632" max="3633" width="3.28515625" style="102" customWidth="1"/>
    <col min="3634" max="3634" width="4.42578125" style="102" customWidth="1"/>
    <col min="3635" max="3635" width="4.85546875" style="102" customWidth="1"/>
    <col min="3636" max="3636" width="3.28515625" style="102" bestFit="1" customWidth="1"/>
    <col min="3637" max="3638" width="3.42578125" style="102" bestFit="1" customWidth="1"/>
    <col min="3639" max="3639" width="3.28515625" style="102" bestFit="1" customWidth="1"/>
    <col min="3640" max="3640" width="3.42578125" style="102" bestFit="1" customWidth="1"/>
    <col min="3641" max="3641" width="5.85546875" style="102" customWidth="1"/>
    <col min="3642" max="3642" width="3.7109375" style="102" bestFit="1" customWidth="1"/>
    <col min="3643" max="3643" width="3.42578125" style="102" bestFit="1" customWidth="1"/>
    <col min="3644" max="3644" width="3.28515625" style="102" bestFit="1" customWidth="1"/>
    <col min="3645" max="3646" width="3.42578125" style="102" bestFit="1" customWidth="1"/>
    <col min="3647" max="3647" width="3.28515625" style="102" bestFit="1" customWidth="1"/>
    <col min="3648" max="3648" width="3.42578125" style="102" bestFit="1" customWidth="1"/>
    <col min="3649" max="3649" width="9.140625" style="102"/>
    <col min="3650" max="3650" width="3.7109375" style="102" bestFit="1" customWidth="1"/>
    <col min="3651" max="3651" width="3.42578125" style="102" bestFit="1" customWidth="1"/>
    <col min="3652" max="3652" width="3.28515625" style="102" bestFit="1" customWidth="1"/>
    <col min="3653" max="3654" width="3.42578125" style="102" bestFit="1" customWidth="1"/>
    <col min="3655" max="3655" width="3.28515625" style="102" bestFit="1" customWidth="1"/>
    <col min="3656" max="3656" width="3.42578125" style="102" bestFit="1" customWidth="1"/>
    <col min="3657" max="3840" width="9.140625" style="102"/>
    <col min="3841" max="3841" width="7" style="102" customWidth="1"/>
    <col min="3842" max="3842" width="6.42578125" style="102" customWidth="1"/>
    <col min="3843" max="3843" width="3.7109375" style="102" customWidth="1"/>
    <col min="3844" max="3844" width="5.5703125" style="102" customWidth="1"/>
    <col min="3845" max="3845" width="3.5703125" style="102" customWidth="1"/>
    <col min="3846" max="3846" width="4.42578125" style="102" customWidth="1"/>
    <col min="3847" max="3847" width="5" style="102" customWidth="1"/>
    <col min="3848" max="3848" width="4.42578125" style="102" customWidth="1"/>
    <col min="3849" max="3849" width="3.42578125" style="102" customWidth="1"/>
    <col min="3850" max="3850" width="4.28515625" style="102" customWidth="1"/>
    <col min="3851" max="3851" width="3.85546875" style="102" customWidth="1"/>
    <col min="3852" max="3852" width="4" style="102" customWidth="1"/>
    <col min="3853" max="3853" width="3.85546875" style="102" customWidth="1"/>
    <col min="3854" max="3854" width="3.7109375" style="102" customWidth="1"/>
    <col min="3855" max="3855" width="4" style="102" customWidth="1"/>
    <col min="3856" max="3856" width="3.140625" style="102" customWidth="1"/>
    <col min="3857" max="3857" width="3.7109375" style="102" customWidth="1"/>
    <col min="3858" max="3858" width="4" style="102" customWidth="1"/>
    <col min="3859" max="3859" width="4.140625" style="102" customWidth="1"/>
    <col min="3860" max="3860" width="3.28515625" style="102" customWidth="1"/>
    <col min="3861" max="3862" width="3.7109375" style="102" customWidth="1"/>
    <col min="3863" max="3863" width="3.5703125" style="102" customWidth="1"/>
    <col min="3864" max="3864" width="3.140625" style="102" customWidth="1"/>
    <col min="3865" max="3865" width="3.28515625" style="102" customWidth="1"/>
    <col min="3866" max="3866" width="3.5703125" style="102" customWidth="1"/>
    <col min="3867" max="3868" width="3.85546875" style="102" customWidth="1"/>
    <col min="3869" max="3869" width="3.5703125" style="102" customWidth="1"/>
    <col min="3870" max="3879" width="3.28515625" style="102" bestFit="1" customWidth="1"/>
    <col min="3880" max="3880" width="3.140625" style="102" customWidth="1"/>
    <col min="3881" max="3881" width="4.42578125" style="102" customWidth="1"/>
    <col min="3882" max="3882" width="4.28515625" style="102" customWidth="1"/>
    <col min="3883" max="3883" width="4.42578125" style="102" customWidth="1"/>
    <col min="3884" max="3884" width="3.85546875" style="102" customWidth="1"/>
    <col min="3885" max="3887" width="3.28515625" style="102" bestFit="1" customWidth="1"/>
    <col min="3888" max="3889" width="3.28515625" style="102" customWidth="1"/>
    <col min="3890" max="3890" width="4.42578125" style="102" customWidth="1"/>
    <col min="3891" max="3891" width="4.85546875" style="102" customWidth="1"/>
    <col min="3892" max="3892" width="3.28515625" style="102" bestFit="1" customWidth="1"/>
    <col min="3893" max="3894" width="3.42578125" style="102" bestFit="1" customWidth="1"/>
    <col min="3895" max="3895" width="3.28515625" style="102" bestFit="1" customWidth="1"/>
    <col min="3896" max="3896" width="3.42578125" style="102" bestFit="1" customWidth="1"/>
    <col min="3897" max="3897" width="5.85546875" style="102" customWidth="1"/>
    <col min="3898" max="3898" width="3.7109375" style="102" bestFit="1" customWidth="1"/>
    <col min="3899" max="3899" width="3.42578125" style="102" bestFit="1" customWidth="1"/>
    <col min="3900" max="3900" width="3.28515625" style="102" bestFit="1" customWidth="1"/>
    <col min="3901" max="3902" width="3.42578125" style="102" bestFit="1" customWidth="1"/>
    <col min="3903" max="3903" width="3.28515625" style="102" bestFit="1" customWidth="1"/>
    <col min="3904" max="3904" width="3.42578125" style="102" bestFit="1" customWidth="1"/>
    <col min="3905" max="3905" width="9.140625" style="102"/>
    <col min="3906" max="3906" width="3.7109375" style="102" bestFit="1" customWidth="1"/>
    <col min="3907" max="3907" width="3.42578125" style="102" bestFit="1" customWidth="1"/>
    <col min="3908" max="3908" width="3.28515625" style="102" bestFit="1" customWidth="1"/>
    <col min="3909" max="3910" width="3.42578125" style="102" bestFit="1" customWidth="1"/>
    <col min="3911" max="3911" width="3.28515625" style="102" bestFit="1" customWidth="1"/>
    <col min="3912" max="3912" width="3.42578125" style="102" bestFit="1" customWidth="1"/>
    <col min="3913" max="4096" width="9.140625" style="102"/>
    <col min="4097" max="4097" width="7" style="102" customWidth="1"/>
    <col min="4098" max="4098" width="6.42578125" style="102" customWidth="1"/>
    <col min="4099" max="4099" width="3.7109375" style="102" customWidth="1"/>
    <col min="4100" max="4100" width="5.5703125" style="102" customWidth="1"/>
    <col min="4101" max="4101" width="3.5703125" style="102" customWidth="1"/>
    <col min="4102" max="4102" width="4.42578125" style="102" customWidth="1"/>
    <col min="4103" max="4103" width="5" style="102" customWidth="1"/>
    <col min="4104" max="4104" width="4.42578125" style="102" customWidth="1"/>
    <col min="4105" max="4105" width="3.42578125" style="102" customWidth="1"/>
    <col min="4106" max="4106" width="4.28515625" style="102" customWidth="1"/>
    <col min="4107" max="4107" width="3.85546875" style="102" customWidth="1"/>
    <col min="4108" max="4108" width="4" style="102" customWidth="1"/>
    <col min="4109" max="4109" width="3.85546875" style="102" customWidth="1"/>
    <col min="4110" max="4110" width="3.7109375" style="102" customWidth="1"/>
    <col min="4111" max="4111" width="4" style="102" customWidth="1"/>
    <col min="4112" max="4112" width="3.140625" style="102" customWidth="1"/>
    <col min="4113" max="4113" width="3.7109375" style="102" customWidth="1"/>
    <col min="4114" max="4114" width="4" style="102" customWidth="1"/>
    <col min="4115" max="4115" width="4.140625" style="102" customWidth="1"/>
    <col min="4116" max="4116" width="3.28515625" style="102" customWidth="1"/>
    <col min="4117" max="4118" width="3.7109375" style="102" customWidth="1"/>
    <col min="4119" max="4119" width="3.5703125" style="102" customWidth="1"/>
    <col min="4120" max="4120" width="3.140625" style="102" customWidth="1"/>
    <col min="4121" max="4121" width="3.28515625" style="102" customWidth="1"/>
    <col min="4122" max="4122" width="3.5703125" style="102" customWidth="1"/>
    <col min="4123" max="4124" width="3.85546875" style="102" customWidth="1"/>
    <col min="4125" max="4125" width="3.5703125" style="102" customWidth="1"/>
    <col min="4126" max="4135" width="3.28515625" style="102" bestFit="1" customWidth="1"/>
    <col min="4136" max="4136" width="3.140625" style="102" customWidth="1"/>
    <col min="4137" max="4137" width="4.42578125" style="102" customWidth="1"/>
    <col min="4138" max="4138" width="4.28515625" style="102" customWidth="1"/>
    <col min="4139" max="4139" width="4.42578125" style="102" customWidth="1"/>
    <col min="4140" max="4140" width="3.85546875" style="102" customWidth="1"/>
    <col min="4141" max="4143" width="3.28515625" style="102" bestFit="1" customWidth="1"/>
    <col min="4144" max="4145" width="3.28515625" style="102" customWidth="1"/>
    <col min="4146" max="4146" width="4.42578125" style="102" customWidth="1"/>
    <col min="4147" max="4147" width="4.85546875" style="102" customWidth="1"/>
    <col min="4148" max="4148" width="3.28515625" style="102" bestFit="1" customWidth="1"/>
    <col min="4149" max="4150" width="3.42578125" style="102" bestFit="1" customWidth="1"/>
    <col min="4151" max="4151" width="3.28515625" style="102" bestFit="1" customWidth="1"/>
    <col min="4152" max="4152" width="3.42578125" style="102" bestFit="1" customWidth="1"/>
    <col min="4153" max="4153" width="5.85546875" style="102" customWidth="1"/>
    <col min="4154" max="4154" width="3.7109375" style="102" bestFit="1" customWidth="1"/>
    <col min="4155" max="4155" width="3.42578125" style="102" bestFit="1" customWidth="1"/>
    <col min="4156" max="4156" width="3.28515625" style="102" bestFit="1" customWidth="1"/>
    <col min="4157" max="4158" width="3.42578125" style="102" bestFit="1" customWidth="1"/>
    <col min="4159" max="4159" width="3.28515625" style="102" bestFit="1" customWidth="1"/>
    <col min="4160" max="4160" width="3.42578125" style="102" bestFit="1" customWidth="1"/>
    <col min="4161" max="4161" width="9.140625" style="102"/>
    <col min="4162" max="4162" width="3.7109375" style="102" bestFit="1" customWidth="1"/>
    <col min="4163" max="4163" width="3.42578125" style="102" bestFit="1" customWidth="1"/>
    <col min="4164" max="4164" width="3.28515625" style="102" bestFit="1" customWidth="1"/>
    <col min="4165" max="4166" width="3.42578125" style="102" bestFit="1" customWidth="1"/>
    <col min="4167" max="4167" width="3.28515625" style="102" bestFit="1" customWidth="1"/>
    <col min="4168" max="4168" width="3.42578125" style="102" bestFit="1" customWidth="1"/>
    <col min="4169" max="4352" width="9.140625" style="102"/>
    <col min="4353" max="4353" width="7" style="102" customWidth="1"/>
    <col min="4354" max="4354" width="6.42578125" style="102" customWidth="1"/>
    <col min="4355" max="4355" width="3.7109375" style="102" customWidth="1"/>
    <col min="4356" max="4356" width="5.5703125" style="102" customWidth="1"/>
    <col min="4357" max="4357" width="3.5703125" style="102" customWidth="1"/>
    <col min="4358" max="4358" width="4.42578125" style="102" customWidth="1"/>
    <col min="4359" max="4359" width="5" style="102" customWidth="1"/>
    <col min="4360" max="4360" width="4.42578125" style="102" customWidth="1"/>
    <col min="4361" max="4361" width="3.42578125" style="102" customWidth="1"/>
    <col min="4362" max="4362" width="4.28515625" style="102" customWidth="1"/>
    <col min="4363" max="4363" width="3.85546875" style="102" customWidth="1"/>
    <col min="4364" max="4364" width="4" style="102" customWidth="1"/>
    <col min="4365" max="4365" width="3.85546875" style="102" customWidth="1"/>
    <col min="4366" max="4366" width="3.7109375" style="102" customWidth="1"/>
    <col min="4367" max="4367" width="4" style="102" customWidth="1"/>
    <col min="4368" max="4368" width="3.140625" style="102" customWidth="1"/>
    <col min="4369" max="4369" width="3.7109375" style="102" customWidth="1"/>
    <col min="4370" max="4370" width="4" style="102" customWidth="1"/>
    <col min="4371" max="4371" width="4.140625" style="102" customWidth="1"/>
    <col min="4372" max="4372" width="3.28515625" style="102" customWidth="1"/>
    <col min="4373" max="4374" width="3.7109375" style="102" customWidth="1"/>
    <col min="4375" max="4375" width="3.5703125" style="102" customWidth="1"/>
    <col min="4376" max="4376" width="3.140625" style="102" customWidth="1"/>
    <col min="4377" max="4377" width="3.28515625" style="102" customWidth="1"/>
    <col min="4378" max="4378" width="3.5703125" style="102" customWidth="1"/>
    <col min="4379" max="4380" width="3.85546875" style="102" customWidth="1"/>
    <col min="4381" max="4381" width="3.5703125" style="102" customWidth="1"/>
    <col min="4382" max="4391" width="3.28515625" style="102" bestFit="1" customWidth="1"/>
    <col min="4392" max="4392" width="3.140625" style="102" customWidth="1"/>
    <col min="4393" max="4393" width="4.42578125" style="102" customWidth="1"/>
    <col min="4394" max="4394" width="4.28515625" style="102" customWidth="1"/>
    <col min="4395" max="4395" width="4.42578125" style="102" customWidth="1"/>
    <col min="4396" max="4396" width="3.85546875" style="102" customWidth="1"/>
    <col min="4397" max="4399" width="3.28515625" style="102" bestFit="1" customWidth="1"/>
    <col min="4400" max="4401" width="3.28515625" style="102" customWidth="1"/>
    <col min="4402" max="4402" width="4.42578125" style="102" customWidth="1"/>
    <col min="4403" max="4403" width="4.85546875" style="102" customWidth="1"/>
    <col min="4404" max="4404" width="3.28515625" style="102" bestFit="1" customWidth="1"/>
    <col min="4405" max="4406" width="3.42578125" style="102" bestFit="1" customWidth="1"/>
    <col min="4407" max="4407" width="3.28515625" style="102" bestFit="1" customWidth="1"/>
    <col min="4408" max="4408" width="3.42578125" style="102" bestFit="1" customWidth="1"/>
    <col min="4409" max="4409" width="5.85546875" style="102" customWidth="1"/>
    <col min="4410" max="4410" width="3.7109375" style="102" bestFit="1" customWidth="1"/>
    <col min="4411" max="4411" width="3.42578125" style="102" bestFit="1" customWidth="1"/>
    <col min="4412" max="4412" width="3.28515625" style="102" bestFit="1" customWidth="1"/>
    <col min="4413" max="4414" width="3.42578125" style="102" bestFit="1" customWidth="1"/>
    <col min="4415" max="4415" width="3.28515625" style="102" bestFit="1" customWidth="1"/>
    <col min="4416" max="4416" width="3.42578125" style="102" bestFit="1" customWidth="1"/>
    <col min="4417" max="4417" width="9.140625" style="102"/>
    <col min="4418" max="4418" width="3.7109375" style="102" bestFit="1" customWidth="1"/>
    <col min="4419" max="4419" width="3.42578125" style="102" bestFit="1" customWidth="1"/>
    <col min="4420" max="4420" width="3.28515625" style="102" bestFit="1" customWidth="1"/>
    <col min="4421" max="4422" width="3.42578125" style="102" bestFit="1" customWidth="1"/>
    <col min="4423" max="4423" width="3.28515625" style="102" bestFit="1" customWidth="1"/>
    <col min="4424" max="4424" width="3.42578125" style="102" bestFit="1" customWidth="1"/>
    <col min="4425" max="4608" width="9.140625" style="102"/>
    <col min="4609" max="4609" width="7" style="102" customWidth="1"/>
    <col min="4610" max="4610" width="6.42578125" style="102" customWidth="1"/>
    <col min="4611" max="4611" width="3.7109375" style="102" customWidth="1"/>
    <col min="4612" max="4612" width="5.5703125" style="102" customWidth="1"/>
    <col min="4613" max="4613" width="3.5703125" style="102" customWidth="1"/>
    <col min="4614" max="4614" width="4.42578125" style="102" customWidth="1"/>
    <col min="4615" max="4615" width="5" style="102" customWidth="1"/>
    <col min="4616" max="4616" width="4.42578125" style="102" customWidth="1"/>
    <col min="4617" max="4617" width="3.42578125" style="102" customWidth="1"/>
    <col min="4618" max="4618" width="4.28515625" style="102" customWidth="1"/>
    <col min="4619" max="4619" width="3.85546875" style="102" customWidth="1"/>
    <col min="4620" max="4620" width="4" style="102" customWidth="1"/>
    <col min="4621" max="4621" width="3.85546875" style="102" customWidth="1"/>
    <col min="4622" max="4622" width="3.7109375" style="102" customWidth="1"/>
    <col min="4623" max="4623" width="4" style="102" customWidth="1"/>
    <col min="4624" max="4624" width="3.140625" style="102" customWidth="1"/>
    <col min="4625" max="4625" width="3.7109375" style="102" customWidth="1"/>
    <col min="4626" max="4626" width="4" style="102" customWidth="1"/>
    <col min="4627" max="4627" width="4.140625" style="102" customWidth="1"/>
    <col min="4628" max="4628" width="3.28515625" style="102" customWidth="1"/>
    <col min="4629" max="4630" width="3.7109375" style="102" customWidth="1"/>
    <col min="4631" max="4631" width="3.5703125" style="102" customWidth="1"/>
    <col min="4632" max="4632" width="3.140625" style="102" customWidth="1"/>
    <col min="4633" max="4633" width="3.28515625" style="102" customWidth="1"/>
    <col min="4634" max="4634" width="3.5703125" style="102" customWidth="1"/>
    <col min="4635" max="4636" width="3.85546875" style="102" customWidth="1"/>
    <col min="4637" max="4637" width="3.5703125" style="102" customWidth="1"/>
    <col min="4638" max="4647" width="3.28515625" style="102" bestFit="1" customWidth="1"/>
    <col min="4648" max="4648" width="3.140625" style="102" customWidth="1"/>
    <col min="4649" max="4649" width="4.42578125" style="102" customWidth="1"/>
    <col min="4650" max="4650" width="4.28515625" style="102" customWidth="1"/>
    <col min="4651" max="4651" width="4.42578125" style="102" customWidth="1"/>
    <col min="4652" max="4652" width="3.85546875" style="102" customWidth="1"/>
    <col min="4653" max="4655" width="3.28515625" style="102" bestFit="1" customWidth="1"/>
    <col min="4656" max="4657" width="3.28515625" style="102" customWidth="1"/>
    <col min="4658" max="4658" width="4.42578125" style="102" customWidth="1"/>
    <col min="4659" max="4659" width="4.85546875" style="102" customWidth="1"/>
    <col min="4660" max="4660" width="3.28515625" style="102" bestFit="1" customWidth="1"/>
    <col min="4661" max="4662" width="3.42578125" style="102" bestFit="1" customWidth="1"/>
    <col min="4663" max="4663" width="3.28515625" style="102" bestFit="1" customWidth="1"/>
    <col min="4664" max="4664" width="3.42578125" style="102" bestFit="1" customWidth="1"/>
    <col min="4665" max="4665" width="5.85546875" style="102" customWidth="1"/>
    <col min="4666" max="4666" width="3.7109375" style="102" bestFit="1" customWidth="1"/>
    <col min="4667" max="4667" width="3.42578125" style="102" bestFit="1" customWidth="1"/>
    <col min="4668" max="4668" width="3.28515625" style="102" bestFit="1" customWidth="1"/>
    <col min="4669" max="4670" width="3.42578125" style="102" bestFit="1" customWidth="1"/>
    <col min="4671" max="4671" width="3.28515625" style="102" bestFit="1" customWidth="1"/>
    <col min="4672" max="4672" width="3.42578125" style="102" bestFit="1" customWidth="1"/>
    <col min="4673" max="4673" width="9.140625" style="102"/>
    <col min="4674" max="4674" width="3.7109375" style="102" bestFit="1" customWidth="1"/>
    <col min="4675" max="4675" width="3.42578125" style="102" bestFit="1" customWidth="1"/>
    <col min="4676" max="4676" width="3.28515625" style="102" bestFit="1" customWidth="1"/>
    <col min="4677" max="4678" width="3.42578125" style="102" bestFit="1" customWidth="1"/>
    <col min="4679" max="4679" width="3.28515625" style="102" bestFit="1" customWidth="1"/>
    <col min="4680" max="4680" width="3.42578125" style="102" bestFit="1" customWidth="1"/>
    <col min="4681" max="4864" width="9.140625" style="102"/>
    <col min="4865" max="4865" width="7" style="102" customWidth="1"/>
    <col min="4866" max="4866" width="6.42578125" style="102" customWidth="1"/>
    <col min="4867" max="4867" width="3.7109375" style="102" customWidth="1"/>
    <col min="4868" max="4868" width="5.5703125" style="102" customWidth="1"/>
    <col min="4869" max="4869" width="3.5703125" style="102" customWidth="1"/>
    <col min="4870" max="4870" width="4.42578125" style="102" customWidth="1"/>
    <col min="4871" max="4871" width="5" style="102" customWidth="1"/>
    <col min="4872" max="4872" width="4.42578125" style="102" customWidth="1"/>
    <col min="4873" max="4873" width="3.42578125" style="102" customWidth="1"/>
    <col min="4874" max="4874" width="4.28515625" style="102" customWidth="1"/>
    <col min="4875" max="4875" width="3.85546875" style="102" customWidth="1"/>
    <col min="4876" max="4876" width="4" style="102" customWidth="1"/>
    <col min="4877" max="4877" width="3.85546875" style="102" customWidth="1"/>
    <col min="4878" max="4878" width="3.7109375" style="102" customWidth="1"/>
    <col min="4879" max="4879" width="4" style="102" customWidth="1"/>
    <col min="4880" max="4880" width="3.140625" style="102" customWidth="1"/>
    <col min="4881" max="4881" width="3.7109375" style="102" customWidth="1"/>
    <col min="4882" max="4882" width="4" style="102" customWidth="1"/>
    <col min="4883" max="4883" width="4.140625" style="102" customWidth="1"/>
    <col min="4884" max="4884" width="3.28515625" style="102" customWidth="1"/>
    <col min="4885" max="4886" width="3.7109375" style="102" customWidth="1"/>
    <col min="4887" max="4887" width="3.5703125" style="102" customWidth="1"/>
    <col min="4888" max="4888" width="3.140625" style="102" customWidth="1"/>
    <col min="4889" max="4889" width="3.28515625" style="102" customWidth="1"/>
    <col min="4890" max="4890" width="3.5703125" style="102" customWidth="1"/>
    <col min="4891" max="4892" width="3.85546875" style="102" customWidth="1"/>
    <col min="4893" max="4893" width="3.5703125" style="102" customWidth="1"/>
    <col min="4894" max="4903" width="3.28515625" style="102" bestFit="1" customWidth="1"/>
    <col min="4904" max="4904" width="3.140625" style="102" customWidth="1"/>
    <col min="4905" max="4905" width="4.42578125" style="102" customWidth="1"/>
    <col min="4906" max="4906" width="4.28515625" style="102" customWidth="1"/>
    <col min="4907" max="4907" width="4.42578125" style="102" customWidth="1"/>
    <col min="4908" max="4908" width="3.85546875" style="102" customWidth="1"/>
    <col min="4909" max="4911" width="3.28515625" style="102" bestFit="1" customWidth="1"/>
    <col min="4912" max="4913" width="3.28515625" style="102" customWidth="1"/>
    <col min="4914" max="4914" width="4.42578125" style="102" customWidth="1"/>
    <col min="4915" max="4915" width="4.85546875" style="102" customWidth="1"/>
    <col min="4916" max="4916" width="3.28515625" style="102" bestFit="1" customWidth="1"/>
    <col min="4917" max="4918" width="3.42578125" style="102" bestFit="1" customWidth="1"/>
    <col min="4919" max="4919" width="3.28515625" style="102" bestFit="1" customWidth="1"/>
    <col min="4920" max="4920" width="3.42578125" style="102" bestFit="1" customWidth="1"/>
    <col min="4921" max="4921" width="5.85546875" style="102" customWidth="1"/>
    <col min="4922" max="4922" width="3.7109375" style="102" bestFit="1" customWidth="1"/>
    <col min="4923" max="4923" width="3.42578125" style="102" bestFit="1" customWidth="1"/>
    <col min="4924" max="4924" width="3.28515625" style="102" bestFit="1" customWidth="1"/>
    <col min="4925" max="4926" width="3.42578125" style="102" bestFit="1" customWidth="1"/>
    <col min="4927" max="4927" width="3.28515625" style="102" bestFit="1" customWidth="1"/>
    <col min="4928" max="4928" width="3.42578125" style="102" bestFit="1" customWidth="1"/>
    <col min="4929" max="4929" width="9.140625" style="102"/>
    <col min="4930" max="4930" width="3.7109375" style="102" bestFit="1" customWidth="1"/>
    <col min="4931" max="4931" width="3.42578125" style="102" bestFit="1" customWidth="1"/>
    <col min="4932" max="4932" width="3.28515625" style="102" bestFit="1" customWidth="1"/>
    <col min="4933" max="4934" width="3.42578125" style="102" bestFit="1" customWidth="1"/>
    <col min="4935" max="4935" width="3.28515625" style="102" bestFit="1" customWidth="1"/>
    <col min="4936" max="4936" width="3.42578125" style="102" bestFit="1" customWidth="1"/>
    <col min="4937" max="5120" width="9.140625" style="102"/>
    <col min="5121" max="5121" width="7" style="102" customWidth="1"/>
    <col min="5122" max="5122" width="6.42578125" style="102" customWidth="1"/>
    <col min="5123" max="5123" width="3.7109375" style="102" customWidth="1"/>
    <col min="5124" max="5124" width="5.5703125" style="102" customWidth="1"/>
    <col min="5125" max="5125" width="3.5703125" style="102" customWidth="1"/>
    <col min="5126" max="5126" width="4.42578125" style="102" customWidth="1"/>
    <col min="5127" max="5127" width="5" style="102" customWidth="1"/>
    <col min="5128" max="5128" width="4.42578125" style="102" customWidth="1"/>
    <col min="5129" max="5129" width="3.42578125" style="102" customWidth="1"/>
    <col min="5130" max="5130" width="4.28515625" style="102" customWidth="1"/>
    <col min="5131" max="5131" width="3.85546875" style="102" customWidth="1"/>
    <col min="5132" max="5132" width="4" style="102" customWidth="1"/>
    <col min="5133" max="5133" width="3.85546875" style="102" customWidth="1"/>
    <col min="5134" max="5134" width="3.7109375" style="102" customWidth="1"/>
    <col min="5135" max="5135" width="4" style="102" customWidth="1"/>
    <col min="5136" max="5136" width="3.140625" style="102" customWidth="1"/>
    <col min="5137" max="5137" width="3.7109375" style="102" customWidth="1"/>
    <col min="5138" max="5138" width="4" style="102" customWidth="1"/>
    <col min="5139" max="5139" width="4.140625" style="102" customWidth="1"/>
    <col min="5140" max="5140" width="3.28515625" style="102" customWidth="1"/>
    <col min="5141" max="5142" width="3.7109375" style="102" customWidth="1"/>
    <col min="5143" max="5143" width="3.5703125" style="102" customWidth="1"/>
    <col min="5144" max="5144" width="3.140625" style="102" customWidth="1"/>
    <col min="5145" max="5145" width="3.28515625" style="102" customWidth="1"/>
    <col min="5146" max="5146" width="3.5703125" style="102" customWidth="1"/>
    <col min="5147" max="5148" width="3.85546875" style="102" customWidth="1"/>
    <col min="5149" max="5149" width="3.5703125" style="102" customWidth="1"/>
    <col min="5150" max="5159" width="3.28515625" style="102" bestFit="1" customWidth="1"/>
    <col min="5160" max="5160" width="3.140625" style="102" customWidth="1"/>
    <col min="5161" max="5161" width="4.42578125" style="102" customWidth="1"/>
    <col min="5162" max="5162" width="4.28515625" style="102" customWidth="1"/>
    <col min="5163" max="5163" width="4.42578125" style="102" customWidth="1"/>
    <col min="5164" max="5164" width="3.85546875" style="102" customWidth="1"/>
    <col min="5165" max="5167" width="3.28515625" style="102" bestFit="1" customWidth="1"/>
    <col min="5168" max="5169" width="3.28515625" style="102" customWidth="1"/>
    <col min="5170" max="5170" width="4.42578125" style="102" customWidth="1"/>
    <col min="5171" max="5171" width="4.85546875" style="102" customWidth="1"/>
    <col min="5172" max="5172" width="3.28515625" style="102" bestFit="1" customWidth="1"/>
    <col min="5173" max="5174" width="3.42578125" style="102" bestFit="1" customWidth="1"/>
    <col min="5175" max="5175" width="3.28515625" style="102" bestFit="1" customWidth="1"/>
    <col min="5176" max="5176" width="3.42578125" style="102" bestFit="1" customWidth="1"/>
    <col min="5177" max="5177" width="5.85546875" style="102" customWidth="1"/>
    <col min="5178" max="5178" width="3.7109375" style="102" bestFit="1" customWidth="1"/>
    <col min="5179" max="5179" width="3.42578125" style="102" bestFit="1" customWidth="1"/>
    <col min="5180" max="5180" width="3.28515625" style="102" bestFit="1" customWidth="1"/>
    <col min="5181" max="5182" width="3.42578125" style="102" bestFit="1" customWidth="1"/>
    <col min="5183" max="5183" width="3.28515625" style="102" bestFit="1" customWidth="1"/>
    <col min="5184" max="5184" width="3.42578125" style="102" bestFit="1" customWidth="1"/>
    <col min="5185" max="5185" width="9.140625" style="102"/>
    <col min="5186" max="5186" width="3.7109375" style="102" bestFit="1" customWidth="1"/>
    <col min="5187" max="5187" width="3.42578125" style="102" bestFit="1" customWidth="1"/>
    <col min="5188" max="5188" width="3.28515625" style="102" bestFit="1" customWidth="1"/>
    <col min="5189" max="5190" width="3.42578125" style="102" bestFit="1" customWidth="1"/>
    <col min="5191" max="5191" width="3.28515625" style="102" bestFit="1" customWidth="1"/>
    <col min="5192" max="5192" width="3.42578125" style="102" bestFit="1" customWidth="1"/>
    <col min="5193" max="5376" width="9.140625" style="102"/>
    <col min="5377" max="5377" width="7" style="102" customWidth="1"/>
    <col min="5378" max="5378" width="6.42578125" style="102" customWidth="1"/>
    <col min="5379" max="5379" width="3.7109375" style="102" customWidth="1"/>
    <col min="5380" max="5380" width="5.5703125" style="102" customWidth="1"/>
    <col min="5381" max="5381" width="3.5703125" style="102" customWidth="1"/>
    <col min="5382" max="5382" width="4.42578125" style="102" customWidth="1"/>
    <col min="5383" max="5383" width="5" style="102" customWidth="1"/>
    <col min="5384" max="5384" width="4.42578125" style="102" customWidth="1"/>
    <col min="5385" max="5385" width="3.42578125" style="102" customWidth="1"/>
    <col min="5386" max="5386" width="4.28515625" style="102" customWidth="1"/>
    <col min="5387" max="5387" width="3.85546875" style="102" customWidth="1"/>
    <col min="5388" max="5388" width="4" style="102" customWidth="1"/>
    <col min="5389" max="5389" width="3.85546875" style="102" customWidth="1"/>
    <col min="5390" max="5390" width="3.7109375" style="102" customWidth="1"/>
    <col min="5391" max="5391" width="4" style="102" customWidth="1"/>
    <col min="5392" max="5392" width="3.140625" style="102" customWidth="1"/>
    <col min="5393" max="5393" width="3.7109375" style="102" customWidth="1"/>
    <col min="5394" max="5394" width="4" style="102" customWidth="1"/>
    <col min="5395" max="5395" width="4.140625" style="102" customWidth="1"/>
    <col min="5396" max="5396" width="3.28515625" style="102" customWidth="1"/>
    <col min="5397" max="5398" width="3.7109375" style="102" customWidth="1"/>
    <col min="5399" max="5399" width="3.5703125" style="102" customWidth="1"/>
    <col min="5400" max="5400" width="3.140625" style="102" customWidth="1"/>
    <col min="5401" max="5401" width="3.28515625" style="102" customWidth="1"/>
    <col min="5402" max="5402" width="3.5703125" style="102" customWidth="1"/>
    <col min="5403" max="5404" width="3.85546875" style="102" customWidth="1"/>
    <col min="5405" max="5405" width="3.5703125" style="102" customWidth="1"/>
    <col min="5406" max="5415" width="3.28515625" style="102" bestFit="1" customWidth="1"/>
    <col min="5416" max="5416" width="3.140625" style="102" customWidth="1"/>
    <col min="5417" max="5417" width="4.42578125" style="102" customWidth="1"/>
    <col min="5418" max="5418" width="4.28515625" style="102" customWidth="1"/>
    <col min="5419" max="5419" width="4.42578125" style="102" customWidth="1"/>
    <col min="5420" max="5420" width="3.85546875" style="102" customWidth="1"/>
    <col min="5421" max="5423" width="3.28515625" style="102" bestFit="1" customWidth="1"/>
    <col min="5424" max="5425" width="3.28515625" style="102" customWidth="1"/>
    <col min="5426" max="5426" width="4.42578125" style="102" customWidth="1"/>
    <col min="5427" max="5427" width="4.85546875" style="102" customWidth="1"/>
    <col min="5428" max="5428" width="3.28515625" style="102" bestFit="1" customWidth="1"/>
    <col min="5429" max="5430" width="3.42578125" style="102" bestFit="1" customWidth="1"/>
    <col min="5431" max="5431" width="3.28515625" style="102" bestFit="1" customWidth="1"/>
    <col min="5432" max="5432" width="3.42578125" style="102" bestFit="1" customWidth="1"/>
    <col min="5433" max="5433" width="5.85546875" style="102" customWidth="1"/>
    <col min="5434" max="5434" width="3.7109375" style="102" bestFit="1" customWidth="1"/>
    <col min="5435" max="5435" width="3.42578125" style="102" bestFit="1" customWidth="1"/>
    <col min="5436" max="5436" width="3.28515625" style="102" bestFit="1" customWidth="1"/>
    <col min="5437" max="5438" width="3.42578125" style="102" bestFit="1" customWidth="1"/>
    <col min="5439" max="5439" width="3.28515625" style="102" bestFit="1" customWidth="1"/>
    <col min="5440" max="5440" width="3.42578125" style="102" bestFit="1" customWidth="1"/>
    <col min="5441" max="5441" width="9.140625" style="102"/>
    <col min="5442" max="5442" width="3.7109375" style="102" bestFit="1" customWidth="1"/>
    <col min="5443" max="5443" width="3.42578125" style="102" bestFit="1" customWidth="1"/>
    <col min="5444" max="5444" width="3.28515625" style="102" bestFit="1" customWidth="1"/>
    <col min="5445" max="5446" width="3.42578125" style="102" bestFit="1" customWidth="1"/>
    <col min="5447" max="5447" width="3.28515625" style="102" bestFit="1" customWidth="1"/>
    <col min="5448" max="5448" width="3.42578125" style="102" bestFit="1" customWidth="1"/>
    <col min="5449" max="5632" width="9.140625" style="102"/>
    <col min="5633" max="5633" width="7" style="102" customWidth="1"/>
    <col min="5634" max="5634" width="6.42578125" style="102" customWidth="1"/>
    <col min="5635" max="5635" width="3.7109375" style="102" customWidth="1"/>
    <col min="5636" max="5636" width="5.5703125" style="102" customWidth="1"/>
    <col min="5637" max="5637" width="3.5703125" style="102" customWidth="1"/>
    <col min="5638" max="5638" width="4.42578125" style="102" customWidth="1"/>
    <col min="5639" max="5639" width="5" style="102" customWidth="1"/>
    <col min="5640" max="5640" width="4.42578125" style="102" customWidth="1"/>
    <col min="5641" max="5641" width="3.42578125" style="102" customWidth="1"/>
    <col min="5642" max="5642" width="4.28515625" style="102" customWidth="1"/>
    <col min="5643" max="5643" width="3.85546875" style="102" customWidth="1"/>
    <col min="5644" max="5644" width="4" style="102" customWidth="1"/>
    <col min="5645" max="5645" width="3.85546875" style="102" customWidth="1"/>
    <col min="5646" max="5646" width="3.7109375" style="102" customWidth="1"/>
    <col min="5647" max="5647" width="4" style="102" customWidth="1"/>
    <col min="5648" max="5648" width="3.140625" style="102" customWidth="1"/>
    <col min="5649" max="5649" width="3.7109375" style="102" customWidth="1"/>
    <col min="5650" max="5650" width="4" style="102" customWidth="1"/>
    <col min="5651" max="5651" width="4.140625" style="102" customWidth="1"/>
    <col min="5652" max="5652" width="3.28515625" style="102" customWidth="1"/>
    <col min="5653" max="5654" width="3.7109375" style="102" customWidth="1"/>
    <col min="5655" max="5655" width="3.5703125" style="102" customWidth="1"/>
    <col min="5656" max="5656" width="3.140625" style="102" customWidth="1"/>
    <col min="5657" max="5657" width="3.28515625" style="102" customWidth="1"/>
    <col min="5658" max="5658" width="3.5703125" style="102" customWidth="1"/>
    <col min="5659" max="5660" width="3.85546875" style="102" customWidth="1"/>
    <col min="5661" max="5661" width="3.5703125" style="102" customWidth="1"/>
    <col min="5662" max="5671" width="3.28515625" style="102" bestFit="1" customWidth="1"/>
    <col min="5672" max="5672" width="3.140625" style="102" customWidth="1"/>
    <col min="5673" max="5673" width="4.42578125" style="102" customWidth="1"/>
    <col min="5674" max="5674" width="4.28515625" style="102" customWidth="1"/>
    <col min="5675" max="5675" width="4.42578125" style="102" customWidth="1"/>
    <col min="5676" max="5676" width="3.85546875" style="102" customWidth="1"/>
    <col min="5677" max="5679" width="3.28515625" style="102" bestFit="1" customWidth="1"/>
    <col min="5680" max="5681" width="3.28515625" style="102" customWidth="1"/>
    <col min="5682" max="5682" width="4.42578125" style="102" customWidth="1"/>
    <col min="5683" max="5683" width="4.85546875" style="102" customWidth="1"/>
    <col min="5684" max="5684" width="3.28515625" style="102" bestFit="1" customWidth="1"/>
    <col min="5685" max="5686" width="3.42578125" style="102" bestFit="1" customWidth="1"/>
    <col min="5687" max="5687" width="3.28515625" style="102" bestFit="1" customWidth="1"/>
    <col min="5688" max="5688" width="3.42578125" style="102" bestFit="1" customWidth="1"/>
    <col min="5689" max="5689" width="5.85546875" style="102" customWidth="1"/>
    <col min="5690" max="5690" width="3.7109375" style="102" bestFit="1" customWidth="1"/>
    <col min="5691" max="5691" width="3.42578125" style="102" bestFit="1" customWidth="1"/>
    <col min="5692" max="5692" width="3.28515625" style="102" bestFit="1" customWidth="1"/>
    <col min="5693" max="5694" width="3.42578125" style="102" bestFit="1" customWidth="1"/>
    <col min="5695" max="5695" width="3.28515625" style="102" bestFit="1" customWidth="1"/>
    <col min="5696" max="5696" width="3.42578125" style="102" bestFit="1" customWidth="1"/>
    <col min="5697" max="5697" width="9.140625" style="102"/>
    <col min="5698" max="5698" width="3.7109375" style="102" bestFit="1" customWidth="1"/>
    <col min="5699" max="5699" width="3.42578125" style="102" bestFit="1" customWidth="1"/>
    <col min="5700" max="5700" width="3.28515625" style="102" bestFit="1" customWidth="1"/>
    <col min="5701" max="5702" width="3.42578125" style="102" bestFit="1" customWidth="1"/>
    <col min="5703" max="5703" width="3.28515625" style="102" bestFit="1" customWidth="1"/>
    <col min="5704" max="5704" width="3.42578125" style="102" bestFit="1" customWidth="1"/>
    <col min="5705" max="5888" width="9.140625" style="102"/>
    <col min="5889" max="5889" width="7" style="102" customWidth="1"/>
    <col min="5890" max="5890" width="6.42578125" style="102" customWidth="1"/>
    <col min="5891" max="5891" width="3.7109375" style="102" customWidth="1"/>
    <col min="5892" max="5892" width="5.5703125" style="102" customWidth="1"/>
    <col min="5893" max="5893" width="3.5703125" style="102" customWidth="1"/>
    <col min="5894" max="5894" width="4.42578125" style="102" customWidth="1"/>
    <col min="5895" max="5895" width="5" style="102" customWidth="1"/>
    <col min="5896" max="5896" width="4.42578125" style="102" customWidth="1"/>
    <col min="5897" max="5897" width="3.42578125" style="102" customWidth="1"/>
    <col min="5898" max="5898" width="4.28515625" style="102" customWidth="1"/>
    <col min="5899" max="5899" width="3.85546875" style="102" customWidth="1"/>
    <col min="5900" max="5900" width="4" style="102" customWidth="1"/>
    <col min="5901" max="5901" width="3.85546875" style="102" customWidth="1"/>
    <col min="5902" max="5902" width="3.7109375" style="102" customWidth="1"/>
    <col min="5903" max="5903" width="4" style="102" customWidth="1"/>
    <col min="5904" max="5904" width="3.140625" style="102" customWidth="1"/>
    <col min="5905" max="5905" width="3.7109375" style="102" customWidth="1"/>
    <col min="5906" max="5906" width="4" style="102" customWidth="1"/>
    <col min="5907" max="5907" width="4.140625" style="102" customWidth="1"/>
    <col min="5908" max="5908" width="3.28515625" style="102" customWidth="1"/>
    <col min="5909" max="5910" width="3.7109375" style="102" customWidth="1"/>
    <col min="5911" max="5911" width="3.5703125" style="102" customWidth="1"/>
    <col min="5912" max="5912" width="3.140625" style="102" customWidth="1"/>
    <col min="5913" max="5913" width="3.28515625" style="102" customWidth="1"/>
    <col min="5914" max="5914" width="3.5703125" style="102" customWidth="1"/>
    <col min="5915" max="5916" width="3.85546875" style="102" customWidth="1"/>
    <col min="5917" max="5917" width="3.5703125" style="102" customWidth="1"/>
    <col min="5918" max="5927" width="3.28515625" style="102" bestFit="1" customWidth="1"/>
    <col min="5928" max="5928" width="3.140625" style="102" customWidth="1"/>
    <col min="5929" max="5929" width="4.42578125" style="102" customWidth="1"/>
    <col min="5930" max="5930" width="4.28515625" style="102" customWidth="1"/>
    <col min="5931" max="5931" width="4.42578125" style="102" customWidth="1"/>
    <col min="5932" max="5932" width="3.85546875" style="102" customWidth="1"/>
    <col min="5933" max="5935" width="3.28515625" style="102" bestFit="1" customWidth="1"/>
    <col min="5936" max="5937" width="3.28515625" style="102" customWidth="1"/>
    <col min="5938" max="5938" width="4.42578125" style="102" customWidth="1"/>
    <col min="5939" max="5939" width="4.85546875" style="102" customWidth="1"/>
    <col min="5940" max="5940" width="3.28515625" style="102" bestFit="1" customWidth="1"/>
    <col min="5941" max="5942" width="3.42578125" style="102" bestFit="1" customWidth="1"/>
    <col min="5943" max="5943" width="3.28515625" style="102" bestFit="1" customWidth="1"/>
    <col min="5944" max="5944" width="3.42578125" style="102" bestFit="1" customWidth="1"/>
    <col min="5945" max="5945" width="5.85546875" style="102" customWidth="1"/>
    <col min="5946" max="5946" width="3.7109375" style="102" bestFit="1" customWidth="1"/>
    <col min="5947" max="5947" width="3.42578125" style="102" bestFit="1" customWidth="1"/>
    <col min="5948" max="5948" width="3.28515625" style="102" bestFit="1" customWidth="1"/>
    <col min="5949" max="5950" width="3.42578125" style="102" bestFit="1" customWidth="1"/>
    <col min="5951" max="5951" width="3.28515625" style="102" bestFit="1" customWidth="1"/>
    <col min="5952" max="5952" width="3.42578125" style="102" bestFit="1" customWidth="1"/>
    <col min="5953" max="5953" width="9.140625" style="102"/>
    <col min="5954" max="5954" width="3.7109375" style="102" bestFit="1" customWidth="1"/>
    <col min="5955" max="5955" width="3.42578125" style="102" bestFit="1" customWidth="1"/>
    <col min="5956" max="5956" width="3.28515625" style="102" bestFit="1" customWidth="1"/>
    <col min="5957" max="5958" width="3.42578125" style="102" bestFit="1" customWidth="1"/>
    <col min="5959" max="5959" width="3.28515625" style="102" bestFit="1" customWidth="1"/>
    <col min="5960" max="5960" width="3.42578125" style="102" bestFit="1" customWidth="1"/>
    <col min="5961" max="6144" width="9.140625" style="102"/>
    <col min="6145" max="6145" width="7" style="102" customWidth="1"/>
    <col min="6146" max="6146" width="6.42578125" style="102" customWidth="1"/>
    <col min="6147" max="6147" width="3.7109375" style="102" customWidth="1"/>
    <col min="6148" max="6148" width="5.5703125" style="102" customWidth="1"/>
    <col min="6149" max="6149" width="3.5703125" style="102" customWidth="1"/>
    <col min="6150" max="6150" width="4.42578125" style="102" customWidth="1"/>
    <col min="6151" max="6151" width="5" style="102" customWidth="1"/>
    <col min="6152" max="6152" width="4.42578125" style="102" customWidth="1"/>
    <col min="6153" max="6153" width="3.42578125" style="102" customWidth="1"/>
    <col min="6154" max="6154" width="4.28515625" style="102" customWidth="1"/>
    <col min="6155" max="6155" width="3.85546875" style="102" customWidth="1"/>
    <col min="6156" max="6156" width="4" style="102" customWidth="1"/>
    <col min="6157" max="6157" width="3.85546875" style="102" customWidth="1"/>
    <col min="6158" max="6158" width="3.7109375" style="102" customWidth="1"/>
    <col min="6159" max="6159" width="4" style="102" customWidth="1"/>
    <col min="6160" max="6160" width="3.140625" style="102" customWidth="1"/>
    <col min="6161" max="6161" width="3.7109375" style="102" customWidth="1"/>
    <col min="6162" max="6162" width="4" style="102" customWidth="1"/>
    <col min="6163" max="6163" width="4.140625" style="102" customWidth="1"/>
    <col min="6164" max="6164" width="3.28515625" style="102" customWidth="1"/>
    <col min="6165" max="6166" width="3.7109375" style="102" customWidth="1"/>
    <col min="6167" max="6167" width="3.5703125" style="102" customWidth="1"/>
    <col min="6168" max="6168" width="3.140625" style="102" customWidth="1"/>
    <col min="6169" max="6169" width="3.28515625" style="102" customWidth="1"/>
    <col min="6170" max="6170" width="3.5703125" style="102" customWidth="1"/>
    <col min="6171" max="6172" width="3.85546875" style="102" customWidth="1"/>
    <col min="6173" max="6173" width="3.5703125" style="102" customWidth="1"/>
    <col min="6174" max="6183" width="3.28515625" style="102" bestFit="1" customWidth="1"/>
    <col min="6184" max="6184" width="3.140625" style="102" customWidth="1"/>
    <col min="6185" max="6185" width="4.42578125" style="102" customWidth="1"/>
    <col min="6186" max="6186" width="4.28515625" style="102" customWidth="1"/>
    <col min="6187" max="6187" width="4.42578125" style="102" customWidth="1"/>
    <col min="6188" max="6188" width="3.85546875" style="102" customWidth="1"/>
    <col min="6189" max="6191" width="3.28515625" style="102" bestFit="1" customWidth="1"/>
    <col min="6192" max="6193" width="3.28515625" style="102" customWidth="1"/>
    <col min="6194" max="6194" width="4.42578125" style="102" customWidth="1"/>
    <col min="6195" max="6195" width="4.85546875" style="102" customWidth="1"/>
    <col min="6196" max="6196" width="3.28515625" style="102" bestFit="1" customWidth="1"/>
    <col min="6197" max="6198" width="3.42578125" style="102" bestFit="1" customWidth="1"/>
    <col min="6199" max="6199" width="3.28515625" style="102" bestFit="1" customWidth="1"/>
    <col min="6200" max="6200" width="3.42578125" style="102" bestFit="1" customWidth="1"/>
    <col min="6201" max="6201" width="5.85546875" style="102" customWidth="1"/>
    <col min="6202" max="6202" width="3.7109375" style="102" bestFit="1" customWidth="1"/>
    <col min="6203" max="6203" width="3.42578125" style="102" bestFit="1" customWidth="1"/>
    <col min="6204" max="6204" width="3.28515625" style="102" bestFit="1" customWidth="1"/>
    <col min="6205" max="6206" width="3.42578125" style="102" bestFit="1" customWidth="1"/>
    <col min="6207" max="6207" width="3.28515625" style="102" bestFit="1" customWidth="1"/>
    <col min="6208" max="6208" width="3.42578125" style="102" bestFit="1" customWidth="1"/>
    <col min="6209" max="6209" width="9.140625" style="102"/>
    <col min="6210" max="6210" width="3.7109375" style="102" bestFit="1" customWidth="1"/>
    <col min="6211" max="6211" width="3.42578125" style="102" bestFit="1" customWidth="1"/>
    <col min="6212" max="6212" width="3.28515625" style="102" bestFit="1" customWidth="1"/>
    <col min="6213" max="6214" width="3.42578125" style="102" bestFit="1" customWidth="1"/>
    <col min="6215" max="6215" width="3.28515625" style="102" bestFit="1" customWidth="1"/>
    <col min="6216" max="6216" width="3.42578125" style="102" bestFit="1" customWidth="1"/>
    <col min="6217" max="6400" width="9.140625" style="102"/>
    <col min="6401" max="6401" width="7" style="102" customWidth="1"/>
    <col min="6402" max="6402" width="6.42578125" style="102" customWidth="1"/>
    <col min="6403" max="6403" width="3.7109375" style="102" customWidth="1"/>
    <col min="6404" max="6404" width="5.5703125" style="102" customWidth="1"/>
    <col min="6405" max="6405" width="3.5703125" style="102" customWidth="1"/>
    <col min="6406" max="6406" width="4.42578125" style="102" customWidth="1"/>
    <col min="6407" max="6407" width="5" style="102" customWidth="1"/>
    <col min="6408" max="6408" width="4.42578125" style="102" customWidth="1"/>
    <col min="6409" max="6409" width="3.42578125" style="102" customWidth="1"/>
    <col min="6410" max="6410" width="4.28515625" style="102" customWidth="1"/>
    <col min="6411" max="6411" width="3.85546875" style="102" customWidth="1"/>
    <col min="6412" max="6412" width="4" style="102" customWidth="1"/>
    <col min="6413" max="6413" width="3.85546875" style="102" customWidth="1"/>
    <col min="6414" max="6414" width="3.7109375" style="102" customWidth="1"/>
    <col min="6415" max="6415" width="4" style="102" customWidth="1"/>
    <col min="6416" max="6416" width="3.140625" style="102" customWidth="1"/>
    <col min="6417" max="6417" width="3.7109375" style="102" customWidth="1"/>
    <col min="6418" max="6418" width="4" style="102" customWidth="1"/>
    <col min="6419" max="6419" width="4.140625" style="102" customWidth="1"/>
    <col min="6420" max="6420" width="3.28515625" style="102" customWidth="1"/>
    <col min="6421" max="6422" width="3.7109375" style="102" customWidth="1"/>
    <col min="6423" max="6423" width="3.5703125" style="102" customWidth="1"/>
    <col min="6424" max="6424" width="3.140625" style="102" customWidth="1"/>
    <col min="6425" max="6425" width="3.28515625" style="102" customWidth="1"/>
    <col min="6426" max="6426" width="3.5703125" style="102" customWidth="1"/>
    <col min="6427" max="6428" width="3.85546875" style="102" customWidth="1"/>
    <col min="6429" max="6429" width="3.5703125" style="102" customWidth="1"/>
    <col min="6430" max="6439" width="3.28515625" style="102" bestFit="1" customWidth="1"/>
    <col min="6440" max="6440" width="3.140625" style="102" customWidth="1"/>
    <col min="6441" max="6441" width="4.42578125" style="102" customWidth="1"/>
    <col min="6442" max="6442" width="4.28515625" style="102" customWidth="1"/>
    <col min="6443" max="6443" width="4.42578125" style="102" customWidth="1"/>
    <col min="6444" max="6444" width="3.85546875" style="102" customWidth="1"/>
    <col min="6445" max="6447" width="3.28515625" style="102" bestFit="1" customWidth="1"/>
    <col min="6448" max="6449" width="3.28515625" style="102" customWidth="1"/>
    <col min="6450" max="6450" width="4.42578125" style="102" customWidth="1"/>
    <col min="6451" max="6451" width="4.85546875" style="102" customWidth="1"/>
    <col min="6452" max="6452" width="3.28515625" style="102" bestFit="1" customWidth="1"/>
    <col min="6453" max="6454" width="3.42578125" style="102" bestFit="1" customWidth="1"/>
    <col min="6455" max="6455" width="3.28515625" style="102" bestFit="1" customWidth="1"/>
    <col min="6456" max="6456" width="3.42578125" style="102" bestFit="1" customWidth="1"/>
    <col min="6457" max="6457" width="5.85546875" style="102" customWidth="1"/>
    <col min="6458" max="6458" width="3.7109375" style="102" bestFit="1" customWidth="1"/>
    <col min="6459" max="6459" width="3.42578125" style="102" bestFit="1" customWidth="1"/>
    <col min="6460" max="6460" width="3.28515625" style="102" bestFit="1" customWidth="1"/>
    <col min="6461" max="6462" width="3.42578125" style="102" bestFit="1" customWidth="1"/>
    <col min="6463" max="6463" width="3.28515625" style="102" bestFit="1" customWidth="1"/>
    <col min="6464" max="6464" width="3.42578125" style="102" bestFit="1" customWidth="1"/>
    <col min="6465" max="6465" width="9.140625" style="102"/>
    <col min="6466" max="6466" width="3.7109375" style="102" bestFit="1" customWidth="1"/>
    <col min="6467" max="6467" width="3.42578125" style="102" bestFit="1" customWidth="1"/>
    <col min="6468" max="6468" width="3.28515625" style="102" bestFit="1" customWidth="1"/>
    <col min="6469" max="6470" width="3.42578125" style="102" bestFit="1" customWidth="1"/>
    <col min="6471" max="6471" width="3.28515625" style="102" bestFit="1" customWidth="1"/>
    <col min="6472" max="6472" width="3.42578125" style="102" bestFit="1" customWidth="1"/>
    <col min="6473" max="6656" width="9.140625" style="102"/>
    <col min="6657" max="6657" width="7" style="102" customWidth="1"/>
    <col min="6658" max="6658" width="6.42578125" style="102" customWidth="1"/>
    <col min="6659" max="6659" width="3.7109375" style="102" customWidth="1"/>
    <col min="6660" max="6660" width="5.5703125" style="102" customWidth="1"/>
    <col min="6661" max="6661" width="3.5703125" style="102" customWidth="1"/>
    <col min="6662" max="6662" width="4.42578125" style="102" customWidth="1"/>
    <col min="6663" max="6663" width="5" style="102" customWidth="1"/>
    <col min="6664" max="6664" width="4.42578125" style="102" customWidth="1"/>
    <col min="6665" max="6665" width="3.42578125" style="102" customWidth="1"/>
    <col min="6666" max="6666" width="4.28515625" style="102" customWidth="1"/>
    <col min="6667" max="6667" width="3.85546875" style="102" customWidth="1"/>
    <col min="6668" max="6668" width="4" style="102" customWidth="1"/>
    <col min="6669" max="6669" width="3.85546875" style="102" customWidth="1"/>
    <col min="6670" max="6670" width="3.7109375" style="102" customWidth="1"/>
    <col min="6671" max="6671" width="4" style="102" customWidth="1"/>
    <col min="6672" max="6672" width="3.140625" style="102" customWidth="1"/>
    <col min="6673" max="6673" width="3.7109375" style="102" customWidth="1"/>
    <col min="6674" max="6674" width="4" style="102" customWidth="1"/>
    <col min="6675" max="6675" width="4.140625" style="102" customWidth="1"/>
    <col min="6676" max="6676" width="3.28515625" style="102" customWidth="1"/>
    <col min="6677" max="6678" width="3.7109375" style="102" customWidth="1"/>
    <col min="6679" max="6679" width="3.5703125" style="102" customWidth="1"/>
    <col min="6680" max="6680" width="3.140625" style="102" customWidth="1"/>
    <col min="6681" max="6681" width="3.28515625" style="102" customWidth="1"/>
    <col min="6682" max="6682" width="3.5703125" style="102" customWidth="1"/>
    <col min="6683" max="6684" width="3.85546875" style="102" customWidth="1"/>
    <col min="6685" max="6685" width="3.5703125" style="102" customWidth="1"/>
    <col min="6686" max="6695" width="3.28515625" style="102" bestFit="1" customWidth="1"/>
    <col min="6696" max="6696" width="3.140625" style="102" customWidth="1"/>
    <col min="6697" max="6697" width="4.42578125" style="102" customWidth="1"/>
    <col min="6698" max="6698" width="4.28515625" style="102" customWidth="1"/>
    <col min="6699" max="6699" width="4.42578125" style="102" customWidth="1"/>
    <col min="6700" max="6700" width="3.85546875" style="102" customWidth="1"/>
    <col min="6701" max="6703" width="3.28515625" style="102" bestFit="1" customWidth="1"/>
    <col min="6704" max="6705" width="3.28515625" style="102" customWidth="1"/>
    <col min="6706" max="6706" width="4.42578125" style="102" customWidth="1"/>
    <col min="6707" max="6707" width="4.85546875" style="102" customWidth="1"/>
    <col min="6708" max="6708" width="3.28515625" style="102" bestFit="1" customWidth="1"/>
    <col min="6709" max="6710" width="3.42578125" style="102" bestFit="1" customWidth="1"/>
    <col min="6711" max="6711" width="3.28515625" style="102" bestFit="1" customWidth="1"/>
    <col min="6712" max="6712" width="3.42578125" style="102" bestFit="1" customWidth="1"/>
    <col min="6713" max="6713" width="5.85546875" style="102" customWidth="1"/>
    <col min="6714" max="6714" width="3.7109375" style="102" bestFit="1" customWidth="1"/>
    <col min="6715" max="6715" width="3.42578125" style="102" bestFit="1" customWidth="1"/>
    <col min="6716" max="6716" width="3.28515625" style="102" bestFit="1" customWidth="1"/>
    <col min="6717" max="6718" width="3.42578125" style="102" bestFit="1" customWidth="1"/>
    <col min="6719" max="6719" width="3.28515625" style="102" bestFit="1" customWidth="1"/>
    <col min="6720" max="6720" width="3.42578125" style="102" bestFit="1" customWidth="1"/>
    <col min="6721" max="6721" width="9.140625" style="102"/>
    <col min="6722" max="6722" width="3.7109375" style="102" bestFit="1" customWidth="1"/>
    <col min="6723" max="6723" width="3.42578125" style="102" bestFit="1" customWidth="1"/>
    <col min="6724" max="6724" width="3.28515625" style="102" bestFit="1" customWidth="1"/>
    <col min="6725" max="6726" width="3.42578125" style="102" bestFit="1" customWidth="1"/>
    <col min="6727" max="6727" width="3.28515625" style="102" bestFit="1" customWidth="1"/>
    <col min="6728" max="6728" width="3.42578125" style="102" bestFit="1" customWidth="1"/>
    <col min="6729" max="6912" width="9.140625" style="102"/>
    <col min="6913" max="6913" width="7" style="102" customWidth="1"/>
    <col min="6914" max="6914" width="6.42578125" style="102" customWidth="1"/>
    <col min="6915" max="6915" width="3.7109375" style="102" customWidth="1"/>
    <col min="6916" max="6916" width="5.5703125" style="102" customWidth="1"/>
    <col min="6917" max="6917" width="3.5703125" style="102" customWidth="1"/>
    <col min="6918" max="6918" width="4.42578125" style="102" customWidth="1"/>
    <col min="6919" max="6919" width="5" style="102" customWidth="1"/>
    <col min="6920" max="6920" width="4.42578125" style="102" customWidth="1"/>
    <col min="6921" max="6921" width="3.42578125" style="102" customWidth="1"/>
    <col min="6922" max="6922" width="4.28515625" style="102" customWidth="1"/>
    <col min="6923" max="6923" width="3.85546875" style="102" customWidth="1"/>
    <col min="6924" max="6924" width="4" style="102" customWidth="1"/>
    <col min="6925" max="6925" width="3.85546875" style="102" customWidth="1"/>
    <col min="6926" max="6926" width="3.7109375" style="102" customWidth="1"/>
    <col min="6927" max="6927" width="4" style="102" customWidth="1"/>
    <col min="6928" max="6928" width="3.140625" style="102" customWidth="1"/>
    <col min="6929" max="6929" width="3.7109375" style="102" customWidth="1"/>
    <col min="6930" max="6930" width="4" style="102" customWidth="1"/>
    <col min="6931" max="6931" width="4.140625" style="102" customWidth="1"/>
    <col min="6932" max="6932" width="3.28515625" style="102" customWidth="1"/>
    <col min="6933" max="6934" width="3.7109375" style="102" customWidth="1"/>
    <col min="6935" max="6935" width="3.5703125" style="102" customWidth="1"/>
    <col min="6936" max="6936" width="3.140625" style="102" customWidth="1"/>
    <col min="6937" max="6937" width="3.28515625" style="102" customWidth="1"/>
    <col min="6938" max="6938" width="3.5703125" style="102" customWidth="1"/>
    <col min="6939" max="6940" width="3.85546875" style="102" customWidth="1"/>
    <col min="6941" max="6941" width="3.5703125" style="102" customWidth="1"/>
    <col min="6942" max="6951" width="3.28515625" style="102" bestFit="1" customWidth="1"/>
    <col min="6952" max="6952" width="3.140625" style="102" customWidth="1"/>
    <col min="6953" max="6953" width="4.42578125" style="102" customWidth="1"/>
    <col min="6954" max="6954" width="4.28515625" style="102" customWidth="1"/>
    <col min="6955" max="6955" width="4.42578125" style="102" customWidth="1"/>
    <col min="6956" max="6956" width="3.85546875" style="102" customWidth="1"/>
    <col min="6957" max="6959" width="3.28515625" style="102" bestFit="1" customWidth="1"/>
    <col min="6960" max="6961" width="3.28515625" style="102" customWidth="1"/>
    <col min="6962" max="6962" width="4.42578125" style="102" customWidth="1"/>
    <col min="6963" max="6963" width="4.85546875" style="102" customWidth="1"/>
    <col min="6964" max="6964" width="3.28515625" style="102" bestFit="1" customWidth="1"/>
    <col min="6965" max="6966" width="3.42578125" style="102" bestFit="1" customWidth="1"/>
    <col min="6967" max="6967" width="3.28515625" style="102" bestFit="1" customWidth="1"/>
    <col min="6968" max="6968" width="3.42578125" style="102" bestFit="1" customWidth="1"/>
    <col min="6969" max="6969" width="5.85546875" style="102" customWidth="1"/>
    <col min="6970" max="6970" width="3.7109375" style="102" bestFit="1" customWidth="1"/>
    <col min="6971" max="6971" width="3.42578125" style="102" bestFit="1" customWidth="1"/>
    <col min="6972" max="6972" width="3.28515625" style="102" bestFit="1" customWidth="1"/>
    <col min="6973" max="6974" width="3.42578125" style="102" bestFit="1" customWidth="1"/>
    <col min="6975" max="6975" width="3.28515625" style="102" bestFit="1" customWidth="1"/>
    <col min="6976" max="6976" width="3.42578125" style="102" bestFit="1" customWidth="1"/>
    <col min="6977" max="6977" width="9.140625" style="102"/>
    <col min="6978" max="6978" width="3.7109375" style="102" bestFit="1" customWidth="1"/>
    <col min="6979" max="6979" width="3.42578125" style="102" bestFit="1" customWidth="1"/>
    <col min="6980" max="6980" width="3.28515625" style="102" bestFit="1" customWidth="1"/>
    <col min="6981" max="6982" width="3.42578125" style="102" bestFit="1" customWidth="1"/>
    <col min="6983" max="6983" width="3.28515625" style="102" bestFit="1" customWidth="1"/>
    <col min="6984" max="6984" width="3.42578125" style="102" bestFit="1" customWidth="1"/>
    <col min="6985" max="7168" width="9.140625" style="102"/>
    <col min="7169" max="7169" width="7" style="102" customWidth="1"/>
    <col min="7170" max="7170" width="6.42578125" style="102" customWidth="1"/>
    <col min="7171" max="7171" width="3.7109375" style="102" customWidth="1"/>
    <col min="7172" max="7172" width="5.5703125" style="102" customWidth="1"/>
    <col min="7173" max="7173" width="3.5703125" style="102" customWidth="1"/>
    <col min="7174" max="7174" width="4.42578125" style="102" customWidth="1"/>
    <col min="7175" max="7175" width="5" style="102" customWidth="1"/>
    <col min="7176" max="7176" width="4.42578125" style="102" customWidth="1"/>
    <col min="7177" max="7177" width="3.42578125" style="102" customWidth="1"/>
    <col min="7178" max="7178" width="4.28515625" style="102" customWidth="1"/>
    <col min="7179" max="7179" width="3.85546875" style="102" customWidth="1"/>
    <col min="7180" max="7180" width="4" style="102" customWidth="1"/>
    <col min="7181" max="7181" width="3.85546875" style="102" customWidth="1"/>
    <col min="7182" max="7182" width="3.7109375" style="102" customWidth="1"/>
    <col min="7183" max="7183" width="4" style="102" customWidth="1"/>
    <col min="7184" max="7184" width="3.140625" style="102" customWidth="1"/>
    <col min="7185" max="7185" width="3.7109375" style="102" customWidth="1"/>
    <col min="7186" max="7186" width="4" style="102" customWidth="1"/>
    <col min="7187" max="7187" width="4.140625" style="102" customWidth="1"/>
    <col min="7188" max="7188" width="3.28515625" style="102" customWidth="1"/>
    <col min="7189" max="7190" width="3.7109375" style="102" customWidth="1"/>
    <col min="7191" max="7191" width="3.5703125" style="102" customWidth="1"/>
    <col min="7192" max="7192" width="3.140625" style="102" customWidth="1"/>
    <col min="7193" max="7193" width="3.28515625" style="102" customWidth="1"/>
    <col min="7194" max="7194" width="3.5703125" style="102" customWidth="1"/>
    <col min="7195" max="7196" width="3.85546875" style="102" customWidth="1"/>
    <col min="7197" max="7197" width="3.5703125" style="102" customWidth="1"/>
    <col min="7198" max="7207" width="3.28515625" style="102" bestFit="1" customWidth="1"/>
    <col min="7208" max="7208" width="3.140625" style="102" customWidth="1"/>
    <col min="7209" max="7209" width="4.42578125" style="102" customWidth="1"/>
    <col min="7210" max="7210" width="4.28515625" style="102" customWidth="1"/>
    <col min="7211" max="7211" width="4.42578125" style="102" customWidth="1"/>
    <col min="7212" max="7212" width="3.85546875" style="102" customWidth="1"/>
    <col min="7213" max="7215" width="3.28515625" style="102" bestFit="1" customWidth="1"/>
    <col min="7216" max="7217" width="3.28515625" style="102" customWidth="1"/>
    <col min="7218" max="7218" width="4.42578125" style="102" customWidth="1"/>
    <col min="7219" max="7219" width="4.85546875" style="102" customWidth="1"/>
    <col min="7220" max="7220" width="3.28515625" style="102" bestFit="1" customWidth="1"/>
    <col min="7221" max="7222" width="3.42578125" style="102" bestFit="1" customWidth="1"/>
    <col min="7223" max="7223" width="3.28515625" style="102" bestFit="1" customWidth="1"/>
    <col min="7224" max="7224" width="3.42578125" style="102" bestFit="1" customWidth="1"/>
    <col min="7225" max="7225" width="5.85546875" style="102" customWidth="1"/>
    <col min="7226" max="7226" width="3.7109375" style="102" bestFit="1" customWidth="1"/>
    <col min="7227" max="7227" width="3.42578125" style="102" bestFit="1" customWidth="1"/>
    <col min="7228" max="7228" width="3.28515625" style="102" bestFit="1" customWidth="1"/>
    <col min="7229" max="7230" width="3.42578125" style="102" bestFit="1" customWidth="1"/>
    <col min="7231" max="7231" width="3.28515625" style="102" bestFit="1" customWidth="1"/>
    <col min="7232" max="7232" width="3.42578125" style="102" bestFit="1" customWidth="1"/>
    <col min="7233" max="7233" width="9.140625" style="102"/>
    <col min="7234" max="7234" width="3.7109375" style="102" bestFit="1" customWidth="1"/>
    <col min="7235" max="7235" width="3.42578125" style="102" bestFit="1" customWidth="1"/>
    <col min="7236" max="7236" width="3.28515625" style="102" bestFit="1" customWidth="1"/>
    <col min="7237" max="7238" width="3.42578125" style="102" bestFit="1" customWidth="1"/>
    <col min="7239" max="7239" width="3.28515625" style="102" bestFit="1" customWidth="1"/>
    <col min="7240" max="7240" width="3.42578125" style="102" bestFit="1" customWidth="1"/>
    <col min="7241" max="7424" width="9.140625" style="102"/>
    <col min="7425" max="7425" width="7" style="102" customWidth="1"/>
    <col min="7426" max="7426" width="6.42578125" style="102" customWidth="1"/>
    <col min="7427" max="7427" width="3.7109375" style="102" customWidth="1"/>
    <col min="7428" max="7428" width="5.5703125" style="102" customWidth="1"/>
    <col min="7429" max="7429" width="3.5703125" style="102" customWidth="1"/>
    <col min="7430" max="7430" width="4.42578125" style="102" customWidth="1"/>
    <col min="7431" max="7431" width="5" style="102" customWidth="1"/>
    <col min="7432" max="7432" width="4.42578125" style="102" customWidth="1"/>
    <col min="7433" max="7433" width="3.42578125" style="102" customWidth="1"/>
    <col min="7434" max="7434" width="4.28515625" style="102" customWidth="1"/>
    <col min="7435" max="7435" width="3.85546875" style="102" customWidth="1"/>
    <col min="7436" max="7436" width="4" style="102" customWidth="1"/>
    <col min="7437" max="7437" width="3.85546875" style="102" customWidth="1"/>
    <col min="7438" max="7438" width="3.7109375" style="102" customWidth="1"/>
    <col min="7439" max="7439" width="4" style="102" customWidth="1"/>
    <col min="7440" max="7440" width="3.140625" style="102" customWidth="1"/>
    <col min="7441" max="7441" width="3.7109375" style="102" customWidth="1"/>
    <col min="7442" max="7442" width="4" style="102" customWidth="1"/>
    <col min="7443" max="7443" width="4.140625" style="102" customWidth="1"/>
    <col min="7444" max="7444" width="3.28515625" style="102" customWidth="1"/>
    <col min="7445" max="7446" width="3.7109375" style="102" customWidth="1"/>
    <col min="7447" max="7447" width="3.5703125" style="102" customWidth="1"/>
    <col min="7448" max="7448" width="3.140625" style="102" customWidth="1"/>
    <col min="7449" max="7449" width="3.28515625" style="102" customWidth="1"/>
    <col min="7450" max="7450" width="3.5703125" style="102" customWidth="1"/>
    <col min="7451" max="7452" width="3.85546875" style="102" customWidth="1"/>
    <col min="7453" max="7453" width="3.5703125" style="102" customWidth="1"/>
    <col min="7454" max="7463" width="3.28515625" style="102" bestFit="1" customWidth="1"/>
    <col min="7464" max="7464" width="3.140625" style="102" customWidth="1"/>
    <col min="7465" max="7465" width="4.42578125" style="102" customWidth="1"/>
    <col min="7466" max="7466" width="4.28515625" style="102" customWidth="1"/>
    <col min="7467" max="7467" width="4.42578125" style="102" customWidth="1"/>
    <col min="7468" max="7468" width="3.85546875" style="102" customWidth="1"/>
    <col min="7469" max="7471" width="3.28515625" style="102" bestFit="1" customWidth="1"/>
    <col min="7472" max="7473" width="3.28515625" style="102" customWidth="1"/>
    <col min="7474" max="7474" width="4.42578125" style="102" customWidth="1"/>
    <col min="7475" max="7475" width="4.85546875" style="102" customWidth="1"/>
    <col min="7476" max="7476" width="3.28515625" style="102" bestFit="1" customWidth="1"/>
    <col min="7477" max="7478" width="3.42578125" style="102" bestFit="1" customWidth="1"/>
    <col min="7479" max="7479" width="3.28515625" style="102" bestFit="1" customWidth="1"/>
    <col min="7480" max="7480" width="3.42578125" style="102" bestFit="1" customWidth="1"/>
    <col min="7481" max="7481" width="5.85546875" style="102" customWidth="1"/>
    <col min="7482" max="7482" width="3.7109375" style="102" bestFit="1" customWidth="1"/>
    <col min="7483" max="7483" width="3.42578125" style="102" bestFit="1" customWidth="1"/>
    <col min="7484" max="7484" width="3.28515625" style="102" bestFit="1" customWidth="1"/>
    <col min="7485" max="7486" width="3.42578125" style="102" bestFit="1" customWidth="1"/>
    <col min="7487" max="7487" width="3.28515625" style="102" bestFit="1" customWidth="1"/>
    <col min="7488" max="7488" width="3.42578125" style="102" bestFit="1" customWidth="1"/>
    <col min="7489" max="7489" width="9.140625" style="102"/>
    <col min="7490" max="7490" width="3.7109375" style="102" bestFit="1" customWidth="1"/>
    <col min="7491" max="7491" width="3.42578125" style="102" bestFit="1" customWidth="1"/>
    <col min="7492" max="7492" width="3.28515625" style="102" bestFit="1" customWidth="1"/>
    <col min="7493" max="7494" width="3.42578125" style="102" bestFit="1" customWidth="1"/>
    <col min="7495" max="7495" width="3.28515625" style="102" bestFit="1" customWidth="1"/>
    <col min="7496" max="7496" width="3.42578125" style="102" bestFit="1" customWidth="1"/>
    <col min="7497" max="7680" width="9.140625" style="102"/>
    <col min="7681" max="7681" width="7" style="102" customWidth="1"/>
    <col min="7682" max="7682" width="6.42578125" style="102" customWidth="1"/>
    <col min="7683" max="7683" width="3.7109375" style="102" customWidth="1"/>
    <col min="7684" max="7684" width="5.5703125" style="102" customWidth="1"/>
    <col min="7685" max="7685" width="3.5703125" style="102" customWidth="1"/>
    <col min="7686" max="7686" width="4.42578125" style="102" customWidth="1"/>
    <col min="7687" max="7687" width="5" style="102" customWidth="1"/>
    <col min="7688" max="7688" width="4.42578125" style="102" customWidth="1"/>
    <col min="7689" max="7689" width="3.42578125" style="102" customWidth="1"/>
    <col min="7690" max="7690" width="4.28515625" style="102" customWidth="1"/>
    <col min="7691" max="7691" width="3.85546875" style="102" customWidth="1"/>
    <col min="7692" max="7692" width="4" style="102" customWidth="1"/>
    <col min="7693" max="7693" width="3.85546875" style="102" customWidth="1"/>
    <col min="7694" max="7694" width="3.7109375" style="102" customWidth="1"/>
    <col min="7695" max="7695" width="4" style="102" customWidth="1"/>
    <col min="7696" max="7696" width="3.140625" style="102" customWidth="1"/>
    <col min="7697" max="7697" width="3.7109375" style="102" customWidth="1"/>
    <col min="7698" max="7698" width="4" style="102" customWidth="1"/>
    <col min="7699" max="7699" width="4.140625" style="102" customWidth="1"/>
    <col min="7700" max="7700" width="3.28515625" style="102" customWidth="1"/>
    <col min="7701" max="7702" width="3.7109375" style="102" customWidth="1"/>
    <col min="7703" max="7703" width="3.5703125" style="102" customWidth="1"/>
    <col min="7704" max="7704" width="3.140625" style="102" customWidth="1"/>
    <col min="7705" max="7705" width="3.28515625" style="102" customWidth="1"/>
    <col min="7706" max="7706" width="3.5703125" style="102" customWidth="1"/>
    <col min="7707" max="7708" width="3.85546875" style="102" customWidth="1"/>
    <col min="7709" max="7709" width="3.5703125" style="102" customWidth="1"/>
    <col min="7710" max="7719" width="3.28515625" style="102" bestFit="1" customWidth="1"/>
    <col min="7720" max="7720" width="3.140625" style="102" customWidth="1"/>
    <col min="7721" max="7721" width="4.42578125" style="102" customWidth="1"/>
    <col min="7722" max="7722" width="4.28515625" style="102" customWidth="1"/>
    <col min="7723" max="7723" width="4.42578125" style="102" customWidth="1"/>
    <col min="7724" max="7724" width="3.85546875" style="102" customWidth="1"/>
    <col min="7725" max="7727" width="3.28515625" style="102" bestFit="1" customWidth="1"/>
    <col min="7728" max="7729" width="3.28515625" style="102" customWidth="1"/>
    <col min="7730" max="7730" width="4.42578125" style="102" customWidth="1"/>
    <col min="7731" max="7731" width="4.85546875" style="102" customWidth="1"/>
    <col min="7732" max="7732" width="3.28515625" style="102" bestFit="1" customWidth="1"/>
    <col min="7733" max="7734" width="3.42578125" style="102" bestFit="1" customWidth="1"/>
    <col min="7735" max="7735" width="3.28515625" style="102" bestFit="1" customWidth="1"/>
    <col min="7736" max="7736" width="3.42578125" style="102" bestFit="1" customWidth="1"/>
    <col min="7737" max="7737" width="5.85546875" style="102" customWidth="1"/>
    <col min="7738" max="7738" width="3.7109375" style="102" bestFit="1" customWidth="1"/>
    <col min="7739" max="7739" width="3.42578125" style="102" bestFit="1" customWidth="1"/>
    <col min="7740" max="7740" width="3.28515625" style="102" bestFit="1" customWidth="1"/>
    <col min="7741" max="7742" width="3.42578125" style="102" bestFit="1" customWidth="1"/>
    <col min="7743" max="7743" width="3.28515625" style="102" bestFit="1" customWidth="1"/>
    <col min="7744" max="7744" width="3.42578125" style="102" bestFit="1" customWidth="1"/>
    <col min="7745" max="7745" width="9.140625" style="102"/>
    <col min="7746" max="7746" width="3.7109375" style="102" bestFit="1" customWidth="1"/>
    <col min="7747" max="7747" width="3.42578125" style="102" bestFit="1" customWidth="1"/>
    <col min="7748" max="7748" width="3.28515625" style="102" bestFit="1" customWidth="1"/>
    <col min="7749" max="7750" width="3.42578125" style="102" bestFit="1" customWidth="1"/>
    <col min="7751" max="7751" width="3.28515625" style="102" bestFit="1" customWidth="1"/>
    <col min="7752" max="7752" width="3.42578125" style="102" bestFit="1" customWidth="1"/>
    <col min="7753" max="7936" width="9.140625" style="102"/>
    <col min="7937" max="7937" width="7" style="102" customWidth="1"/>
    <col min="7938" max="7938" width="6.42578125" style="102" customWidth="1"/>
    <col min="7939" max="7939" width="3.7109375" style="102" customWidth="1"/>
    <col min="7940" max="7940" width="5.5703125" style="102" customWidth="1"/>
    <col min="7941" max="7941" width="3.5703125" style="102" customWidth="1"/>
    <col min="7942" max="7942" width="4.42578125" style="102" customWidth="1"/>
    <col min="7943" max="7943" width="5" style="102" customWidth="1"/>
    <col min="7944" max="7944" width="4.42578125" style="102" customWidth="1"/>
    <col min="7945" max="7945" width="3.42578125" style="102" customWidth="1"/>
    <col min="7946" max="7946" width="4.28515625" style="102" customWidth="1"/>
    <col min="7947" max="7947" width="3.85546875" style="102" customWidth="1"/>
    <col min="7948" max="7948" width="4" style="102" customWidth="1"/>
    <col min="7949" max="7949" width="3.85546875" style="102" customWidth="1"/>
    <col min="7950" max="7950" width="3.7109375" style="102" customWidth="1"/>
    <col min="7951" max="7951" width="4" style="102" customWidth="1"/>
    <col min="7952" max="7952" width="3.140625" style="102" customWidth="1"/>
    <col min="7953" max="7953" width="3.7109375" style="102" customWidth="1"/>
    <col min="7954" max="7954" width="4" style="102" customWidth="1"/>
    <col min="7955" max="7955" width="4.140625" style="102" customWidth="1"/>
    <col min="7956" max="7956" width="3.28515625" style="102" customWidth="1"/>
    <col min="7957" max="7958" width="3.7109375" style="102" customWidth="1"/>
    <col min="7959" max="7959" width="3.5703125" style="102" customWidth="1"/>
    <col min="7960" max="7960" width="3.140625" style="102" customWidth="1"/>
    <col min="7961" max="7961" width="3.28515625" style="102" customWidth="1"/>
    <col min="7962" max="7962" width="3.5703125" style="102" customWidth="1"/>
    <col min="7963" max="7964" width="3.85546875" style="102" customWidth="1"/>
    <col min="7965" max="7965" width="3.5703125" style="102" customWidth="1"/>
    <col min="7966" max="7975" width="3.28515625" style="102" bestFit="1" customWidth="1"/>
    <col min="7976" max="7976" width="3.140625" style="102" customWidth="1"/>
    <col min="7977" max="7977" width="4.42578125" style="102" customWidth="1"/>
    <col min="7978" max="7978" width="4.28515625" style="102" customWidth="1"/>
    <col min="7979" max="7979" width="4.42578125" style="102" customWidth="1"/>
    <col min="7980" max="7980" width="3.85546875" style="102" customWidth="1"/>
    <col min="7981" max="7983" width="3.28515625" style="102" bestFit="1" customWidth="1"/>
    <col min="7984" max="7985" width="3.28515625" style="102" customWidth="1"/>
    <col min="7986" max="7986" width="4.42578125" style="102" customWidth="1"/>
    <col min="7987" max="7987" width="4.85546875" style="102" customWidth="1"/>
    <col min="7988" max="7988" width="3.28515625" style="102" bestFit="1" customWidth="1"/>
    <col min="7989" max="7990" width="3.42578125" style="102" bestFit="1" customWidth="1"/>
    <col min="7991" max="7991" width="3.28515625" style="102" bestFit="1" customWidth="1"/>
    <col min="7992" max="7992" width="3.42578125" style="102" bestFit="1" customWidth="1"/>
    <col min="7993" max="7993" width="5.85546875" style="102" customWidth="1"/>
    <col min="7994" max="7994" width="3.7109375" style="102" bestFit="1" customWidth="1"/>
    <col min="7995" max="7995" width="3.42578125" style="102" bestFit="1" customWidth="1"/>
    <col min="7996" max="7996" width="3.28515625" style="102" bestFit="1" customWidth="1"/>
    <col min="7997" max="7998" width="3.42578125" style="102" bestFit="1" customWidth="1"/>
    <col min="7999" max="7999" width="3.28515625" style="102" bestFit="1" customWidth="1"/>
    <col min="8000" max="8000" width="3.42578125" style="102" bestFit="1" customWidth="1"/>
    <col min="8001" max="8001" width="9.140625" style="102"/>
    <col min="8002" max="8002" width="3.7109375" style="102" bestFit="1" customWidth="1"/>
    <col min="8003" max="8003" width="3.42578125" style="102" bestFit="1" customWidth="1"/>
    <col min="8004" max="8004" width="3.28515625" style="102" bestFit="1" customWidth="1"/>
    <col min="8005" max="8006" width="3.42578125" style="102" bestFit="1" customWidth="1"/>
    <col min="8007" max="8007" width="3.28515625" style="102" bestFit="1" customWidth="1"/>
    <col min="8008" max="8008" width="3.42578125" style="102" bestFit="1" customWidth="1"/>
    <col min="8009" max="8192" width="9.140625" style="102"/>
    <col min="8193" max="8193" width="7" style="102" customWidth="1"/>
    <col min="8194" max="8194" width="6.42578125" style="102" customWidth="1"/>
    <col min="8195" max="8195" width="3.7109375" style="102" customWidth="1"/>
    <col min="8196" max="8196" width="5.5703125" style="102" customWidth="1"/>
    <col min="8197" max="8197" width="3.5703125" style="102" customWidth="1"/>
    <col min="8198" max="8198" width="4.42578125" style="102" customWidth="1"/>
    <col min="8199" max="8199" width="5" style="102" customWidth="1"/>
    <col min="8200" max="8200" width="4.42578125" style="102" customWidth="1"/>
    <col min="8201" max="8201" width="3.42578125" style="102" customWidth="1"/>
    <col min="8202" max="8202" width="4.28515625" style="102" customWidth="1"/>
    <col min="8203" max="8203" width="3.85546875" style="102" customWidth="1"/>
    <col min="8204" max="8204" width="4" style="102" customWidth="1"/>
    <col min="8205" max="8205" width="3.85546875" style="102" customWidth="1"/>
    <col min="8206" max="8206" width="3.7109375" style="102" customWidth="1"/>
    <col min="8207" max="8207" width="4" style="102" customWidth="1"/>
    <col min="8208" max="8208" width="3.140625" style="102" customWidth="1"/>
    <col min="8209" max="8209" width="3.7109375" style="102" customWidth="1"/>
    <col min="8210" max="8210" width="4" style="102" customWidth="1"/>
    <col min="8211" max="8211" width="4.140625" style="102" customWidth="1"/>
    <col min="8212" max="8212" width="3.28515625" style="102" customWidth="1"/>
    <col min="8213" max="8214" width="3.7109375" style="102" customWidth="1"/>
    <col min="8215" max="8215" width="3.5703125" style="102" customWidth="1"/>
    <col min="8216" max="8216" width="3.140625" style="102" customWidth="1"/>
    <col min="8217" max="8217" width="3.28515625" style="102" customWidth="1"/>
    <col min="8218" max="8218" width="3.5703125" style="102" customWidth="1"/>
    <col min="8219" max="8220" width="3.85546875" style="102" customWidth="1"/>
    <col min="8221" max="8221" width="3.5703125" style="102" customWidth="1"/>
    <col min="8222" max="8231" width="3.28515625" style="102" bestFit="1" customWidth="1"/>
    <col min="8232" max="8232" width="3.140625" style="102" customWidth="1"/>
    <col min="8233" max="8233" width="4.42578125" style="102" customWidth="1"/>
    <col min="8234" max="8234" width="4.28515625" style="102" customWidth="1"/>
    <col min="8235" max="8235" width="4.42578125" style="102" customWidth="1"/>
    <col min="8236" max="8236" width="3.85546875" style="102" customWidth="1"/>
    <col min="8237" max="8239" width="3.28515625" style="102" bestFit="1" customWidth="1"/>
    <col min="8240" max="8241" width="3.28515625" style="102" customWidth="1"/>
    <col min="8242" max="8242" width="4.42578125" style="102" customWidth="1"/>
    <col min="8243" max="8243" width="4.85546875" style="102" customWidth="1"/>
    <col min="8244" max="8244" width="3.28515625" style="102" bestFit="1" customWidth="1"/>
    <col min="8245" max="8246" width="3.42578125" style="102" bestFit="1" customWidth="1"/>
    <col min="8247" max="8247" width="3.28515625" style="102" bestFit="1" customWidth="1"/>
    <col min="8248" max="8248" width="3.42578125" style="102" bestFit="1" customWidth="1"/>
    <col min="8249" max="8249" width="5.85546875" style="102" customWidth="1"/>
    <col min="8250" max="8250" width="3.7109375" style="102" bestFit="1" customWidth="1"/>
    <col min="8251" max="8251" width="3.42578125" style="102" bestFit="1" customWidth="1"/>
    <col min="8252" max="8252" width="3.28515625" style="102" bestFit="1" customWidth="1"/>
    <col min="8253" max="8254" width="3.42578125" style="102" bestFit="1" customWidth="1"/>
    <col min="8255" max="8255" width="3.28515625" style="102" bestFit="1" customWidth="1"/>
    <col min="8256" max="8256" width="3.42578125" style="102" bestFit="1" customWidth="1"/>
    <col min="8257" max="8257" width="9.140625" style="102"/>
    <col min="8258" max="8258" width="3.7109375" style="102" bestFit="1" customWidth="1"/>
    <col min="8259" max="8259" width="3.42578125" style="102" bestFit="1" customWidth="1"/>
    <col min="8260" max="8260" width="3.28515625" style="102" bestFit="1" customWidth="1"/>
    <col min="8261" max="8262" width="3.42578125" style="102" bestFit="1" customWidth="1"/>
    <col min="8263" max="8263" width="3.28515625" style="102" bestFit="1" customWidth="1"/>
    <col min="8264" max="8264" width="3.42578125" style="102" bestFit="1" customWidth="1"/>
    <col min="8265" max="8448" width="9.140625" style="102"/>
    <col min="8449" max="8449" width="7" style="102" customWidth="1"/>
    <col min="8450" max="8450" width="6.42578125" style="102" customWidth="1"/>
    <col min="8451" max="8451" width="3.7109375" style="102" customWidth="1"/>
    <col min="8452" max="8452" width="5.5703125" style="102" customWidth="1"/>
    <col min="8453" max="8453" width="3.5703125" style="102" customWidth="1"/>
    <col min="8454" max="8454" width="4.42578125" style="102" customWidth="1"/>
    <col min="8455" max="8455" width="5" style="102" customWidth="1"/>
    <col min="8456" max="8456" width="4.42578125" style="102" customWidth="1"/>
    <col min="8457" max="8457" width="3.42578125" style="102" customWidth="1"/>
    <col min="8458" max="8458" width="4.28515625" style="102" customWidth="1"/>
    <col min="8459" max="8459" width="3.85546875" style="102" customWidth="1"/>
    <col min="8460" max="8460" width="4" style="102" customWidth="1"/>
    <col min="8461" max="8461" width="3.85546875" style="102" customWidth="1"/>
    <col min="8462" max="8462" width="3.7109375" style="102" customWidth="1"/>
    <col min="8463" max="8463" width="4" style="102" customWidth="1"/>
    <col min="8464" max="8464" width="3.140625" style="102" customWidth="1"/>
    <col min="8465" max="8465" width="3.7109375" style="102" customWidth="1"/>
    <col min="8466" max="8466" width="4" style="102" customWidth="1"/>
    <col min="8467" max="8467" width="4.140625" style="102" customWidth="1"/>
    <col min="8468" max="8468" width="3.28515625" style="102" customWidth="1"/>
    <col min="8469" max="8470" width="3.7109375" style="102" customWidth="1"/>
    <col min="8471" max="8471" width="3.5703125" style="102" customWidth="1"/>
    <col min="8472" max="8472" width="3.140625" style="102" customWidth="1"/>
    <col min="8473" max="8473" width="3.28515625" style="102" customWidth="1"/>
    <col min="8474" max="8474" width="3.5703125" style="102" customWidth="1"/>
    <col min="8475" max="8476" width="3.85546875" style="102" customWidth="1"/>
    <col min="8477" max="8477" width="3.5703125" style="102" customWidth="1"/>
    <col min="8478" max="8487" width="3.28515625" style="102" bestFit="1" customWidth="1"/>
    <col min="8488" max="8488" width="3.140625" style="102" customWidth="1"/>
    <col min="8489" max="8489" width="4.42578125" style="102" customWidth="1"/>
    <col min="8490" max="8490" width="4.28515625" style="102" customWidth="1"/>
    <col min="8491" max="8491" width="4.42578125" style="102" customWidth="1"/>
    <col min="8492" max="8492" width="3.85546875" style="102" customWidth="1"/>
    <col min="8493" max="8495" width="3.28515625" style="102" bestFit="1" customWidth="1"/>
    <col min="8496" max="8497" width="3.28515625" style="102" customWidth="1"/>
    <col min="8498" max="8498" width="4.42578125" style="102" customWidth="1"/>
    <col min="8499" max="8499" width="4.85546875" style="102" customWidth="1"/>
    <col min="8500" max="8500" width="3.28515625" style="102" bestFit="1" customWidth="1"/>
    <col min="8501" max="8502" width="3.42578125" style="102" bestFit="1" customWidth="1"/>
    <col min="8503" max="8503" width="3.28515625" style="102" bestFit="1" customWidth="1"/>
    <col min="8504" max="8504" width="3.42578125" style="102" bestFit="1" customWidth="1"/>
    <col min="8505" max="8505" width="5.85546875" style="102" customWidth="1"/>
    <col min="8506" max="8506" width="3.7109375" style="102" bestFit="1" customWidth="1"/>
    <col min="8507" max="8507" width="3.42578125" style="102" bestFit="1" customWidth="1"/>
    <col min="8508" max="8508" width="3.28515625" style="102" bestFit="1" customWidth="1"/>
    <col min="8509" max="8510" width="3.42578125" style="102" bestFit="1" customWidth="1"/>
    <col min="8511" max="8511" width="3.28515625" style="102" bestFit="1" customWidth="1"/>
    <col min="8512" max="8512" width="3.42578125" style="102" bestFit="1" customWidth="1"/>
    <col min="8513" max="8513" width="9.140625" style="102"/>
    <col min="8514" max="8514" width="3.7109375" style="102" bestFit="1" customWidth="1"/>
    <col min="8515" max="8515" width="3.42578125" style="102" bestFit="1" customWidth="1"/>
    <col min="8516" max="8516" width="3.28515625" style="102" bestFit="1" customWidth="1"/>
    <col min="8517" max="8518" width="3.42578125" style="102" bestFit="1" customWidth="1"/>
    <col min="8519" max="8519" width="3.28515625" style="102" bestFit="1" customWidth="1"/>
    <col min="8520" max="8520" width="3.42578125" style="102" bestFit="1" customWidth="1"/>
    <col min="8521" max="8704" width="9.140625" style="102"/>
    <col min="8705" max="8705" width="7" style="102" customWidth="1"/>
    <col min="8706" max="8706" width="6.42578125" style="102" customWidth="1"/>
    <col min="8707" max="8707" width="3.7109375" style="102" customWidth="1"/>
    <col min="8708" max="8708" width="5.5703125" style="102" customWidth="1"/>
    <col min="8709" max="8709" width="3.5703125" style="102" customWidth="1"/>
    <col min="8710" max="8710" width="4.42578125" style="102" customWidth="1"/>
    <col min="8711" max="8711" width="5" style="102" customWidth="1"/>
    <col min="8712" max="8712" width="4.42578125" style="102" customWidth="1"/>
    <col min="8713" max="8713" width="3.42578125" style="102" customWidth="1"/>
    <col min="8714" max="8714" width="4.28515625" style="102" customWidth="1"/>
    <col min="8715" max="8715" width="3.85546875" style="102" customWidth="1"/>
    <col min="8716" max="8716" width="4" style="102" customWidth="1"/>
    <col min="8717" max="8717" width="3.85546875" style="102" customWidth="1"/>
    <col min="8718" max="8718" width="3.7109375" style="102" customWidth="1"/>
    <col min="8719" max="8719" width="4" style="102" customWidth="1"/>
    <col min="8720" max="8720" width="3.140625" style="102" customWidth="1"/>
    <col min="8721" max="8721" width="3.7109375" style="102" customWidth="1"/>
    <col min="8722" max="8722" width="4" style="102" customWidth="1"/>
    <col min="8723" max="8723" width="4.140625" style="102" customWidth="1"/>
    <col min="8724" max="8724" width="3.28515625" style="102" customWidth="1"/>
    <col min="8725" max="8726" width="3.7109375" style="102" customWidth="1"/>
    <col min="8727" max="8727" width="3.5703125" style="102" customWidth="1"/>
    <col min="8728" max="8728" width="3.140625" style="102" customWidth="1"/>
    <col min="8729" max="8729" width="3.28515625" style="102" customWidth="1"/>
    <col min="8730" max="8730" width="3.5703125" style="102" customWidth="1"/>
    <col min="8731" max="8732" width="3.85546875" style="102" customWidth="1"/>
    <col min="8733" max="8733" width="3.5703125" style="102" customWidth="1"/>
    <col min="8734" max="8743" width="3.28515625" style="102" bestFit="1" customWidth="1"/>
    <col min="8744" max="8744" width="3.140625" style="102" customWidth="1"/>
    <col min="8745" max="8745" width="4.42578125" style="102" customWidth="1"/>
    <col min="8746" max="8746" width="4.28515625" style="102" customWidth="1"/>
    <col min="8747" max="8747" width="4.42578125" style="102" customWidth="1"/>
    <col min="8748" max="8748" width="3.85546875" style="102" customWidth="1"/>
    <col min="8749" max="8751" width="3.28515625" style="102" bestFit="1" customWidth="1"/>
    <col min="8752" max="8753" width="3.28515625" style="102" customWidth="1"/>
    <col min="8754" max="8754" width="4.42578125" style="102" customWidth="1"/>
    <col min="8755" max="8755" width="4.85546875" style="102" customWidth="1"/>
    <col min="8756" max="8756" width="3.28515625" style="102" bestFit="1" customWidth="1"/>
    <col min="8757" max="8758" width="3.42578125" style="102" bestFit="1" customWidth="1"/>
    <col min="8759" max="8759" width="3.28515625" style="102" bestFit="1" customWidth="1"/>
    <col min="8760" max="8760" width="3.42578125" style="102" bestFit="1" customWidth="1"/>
    <col min="8761" max="8761" width="5.85546875" style="102" customWidth="1"/>
    <col min="8762" max="8762" width="3.7109375" style="102" bestFit="1" customWidth="1"/>
    <col min="8763" max="8763" width="3.42578125" style="102" bestFit="1" customWidth="1"/>
    <col min="8764" max="8764" width="3.28515625" style="102" bestFit="1" customWidth="1"/>
    <col min="8765" max="8766" width="3.42578125" style="102" bestFit="1" customWidth="1"/>
    <col min="8767" max="8767" width="3.28515625" style="102" bestFit="1" customWidth="1"/>
    <col min="8768" max="8768" width="3.42578125" style="102" bestFit="1" customWidth="1"/>
    <col min="8769" max="8769" width="9.140625" style="102"/>
    <col min="8770" max="8770" width="3.7109375" style="102" bestFit="1" customWidth="1"/>
    <col min="8771" max="8771" width="3.42578125" style="102" bestFit="1" customWidth="1"/>
    <col min="8772" max="8772" width="3.28515625" style="102" bestFit="1" customWidth="1"/>
    <col min="8773" max="8774" width="3.42578125" style="102" bestFit="1" customWidth="1"/>
    <col min="8775" max="8775" width="3.28515625" style="102" bestFit="1" customWidth="1"/>
    <col min="8776" max="8776" width="3.42578125" style="102" bestFit="1" customWidth="1"/>
    <col min="8777" max="8960" width="9.140625" style="102"/>
    <col min="8961" max="8961" width="7" style="102" customWidth="1"/>
    <col min="8962" max="8962" width="6.42578125" style="102" customWidth="1"/>
    <col min="8963" max="8963" width="3.7109375" style="102" customWidth="1"/>
    <col min="8964" max="8964" width="5.5703125" style="102" customWidth="1"/>
    <col min="8965" max="8965" width="3.5703125" style="102" customWidth="1"/>
    <col min="8966" max="8966" width="4.42578125" style="102" customWidth="1"/>
    <col min="8967" max="8967" width="5" style="102" customWidth="1"/>
    <col min="8968" max="8968" width="4.42578125" style="102" customWidth="1"/>
    <col min="8969" max="8969" width="3.42578125" style="102" customWidth="1"/>
    <col min="8970" max="8970" width="4.28515625" style="102" customWidth="1"/>
    <col min="8971" max="8971" width="3.85546875" style="102" customWidth="1"/>
    <col min="8972" max="8972" width="4" style="102" customWidth="1"/>
    <col min="8973" max="8973" width="3.85546875" style="102" customWidth="1"/>
    <col min="8974" max="8974" width="3.7109375" style="102" customWidth="1"/>
    <col min="8975" max="8975" width="4" style="102" customWidth="1"/>
    <col min="8976" max="8976" width="3.140625" style="102" customWidth="1"/>
    <col min="8977" max="8977" width="3.7109375" style="102" customWidth="1"/>
    <col min="8978" max="8978" width="4" style="102" customWidth="1"/>
    <col min="8979" max="8979" width="4.140625" style="102" customWidth="1"/>
    <col min="8980" max="8980" width="3.28515625" style="102" customWidth="1"/>
    <col min="8981" max="8982" width="3.7109375" style="102" customWidth="1"/>
    <col min="8983" max="8983" width="3.5703125" style="102" customWidth="1"/>
    <col min="8984" max="8984" width="3.140625" style="102" customWidth="1"/>
    <col min="8985" max="8985" width="3.28515625" style="102" customWidth="1"/>
    <col min="8986" max="8986" width="3.5703125" style="102" customWidth="1"/>
    <col min="8987" max="8988" width="3.85546875" style="102" customWidth="1"/>
    <col min="8989" max="8989" width="3.5703125" style="102" customWidth="1"/>
    <col min="8990" max="8999" width="3.28515625" style="102" bestFit="1" customWidth="1"/>
    <col min="9000" max="9000" width="3.140625" style="102" customWidth="1"/>
    <col min="9001" max="9001" width="4.42578125" style="102" customWidth="1"/>
    <col min="9002" max="9002" width="4.28515625" style="102" customWidth="1"/>
    <col min="9003" max="9003" width="4.42578125" style="102" customWidth="1"/>
    <col min="9004" max="9004" width="3.85546875" style="102" customWidth="1"/>
    <col min="9005" max="9007" width="3.28515625" style="102" bestFit="1" customWidth="1"/>
    <col min="9008" max="9009" width="3.28515625" style="102" customWidth="1"/>
    <col min="9010" max="9010" width="4.42578125" style="102" customWidth="1"/>
    <col min="9011" max="9011" width="4.85546875" style="102" customWidth="1"/>
    <col min="9012" max="9012" width="3.28515625" style="102" bestFit="1" customWidth="1"/>
    <col min="9013" max="9014" width="3.42578125" style="102" bestFit="1" customWidth="1"/>
    <col min="9015" max="9015" width="3.28515625" style="102" bestFit="1" customWidth="1"/>
    <col min="9016" max="9016" width="3.42578125" style="102" bestFit="1" customWidth="1"/>
    <col min="9017" max="9017" width="5.85546875" style="102" customWidth="1"/>
    <col min="9018" max="9018" width="3.7109375" style="102" bestFit="1" customWidth="1"/>
    <col min="9019" max="9019" width="3.42578125" style="102" bestFit="1" customWidth="1"/>
    <col min="9020" max="9020" width="3.28515625" style="102" bestFit="1" customWidth="1"/>
    <col min="9021" max="9022" width="3.42578125" style="102" bestFit="1" customWidth="1"/>
    <col min="9023" max="9023" width="3.28515625" style="102" bestFit="1" customWidth="1"/>
    <col min="9024" max="9024" width="3.42578125" style="102" bestFit="1" customWidth="1"/>
    <col min="9025" max="9025" width="9.140625" style="102"/>
    <col min="9026" max="9026" width="3.7109375" style="102" bestFit="1" customWidth="1"/>
    <col min="9027" max="9027" width="3.42578125" style="102" bestFit="1" customWidth="1"/>
    <col min="9028" max="9028" width="3.28515625" style="102" bestFit="1" customWidth="1"/>
    <col min="9029" max="9030" width="3.42578125" style="102" bestFit="1" customWidth="1"/>
    <col min="9031" max="9031" width="3.28515625" style="102" bestFit="1" customWidth="1"/>
    <col min="9032" max="9032" width="3.42578125" style="102" bestFit="1" customWidth="1"/>
    <col min="9033" max="9216" width="9.140625" style="102"/>
    <col min="9217" max="9217" width="7" style="102" customWidth="1"/>
    <col min="9218" max="9218" width="6.42578125" style="102" customWidth="1"/>
    <col min="9219" max="9219" width="3.7109375" style="102" customWidth="1"/>
    <col min="9220" max="9220" width="5.5703125" style="102" customWidth="1"/>
    <col min="9221" max="9221" width="3.5703125" style="102" customWidth="1"/>
    <col min="9222" max="9222" width="4.42578125" style="102" customWidth="1"/>
    <col min="9223" max="9223" width="5" style="102" customWidth="1"/>
    <col min="9224" max="9224" width="4.42578125" style="102" customWidth="1"/>
    <col min="9225" max="9225" width="3.42578125" style="102" customWidth="1"/>
    <col min="9226" max="9226" width="4.28515625" style="102" customWidth="1"/>
    <col min="9227" max="9227" width="3.85546875" style="102" customWidth="1"/>
    <col min="9228" max="9228" width="4" style="102" customWidth="1"/>
    <col min="9229" max="9229" width="3.85546875" style="102" customWidth="1"/>
    <col min="9230" max="9230" width="3.7109375" style="102" customWidth="1"/>
    <col min="9231" max="9231" width="4" style="102" customWidth="1"/>
    <col min="9232" max="9232" width="3.140625" style="102" customWidth="1"/>
    <col min="9233" max="9233" width="3.7109375" style="102" customWidth="1"/>
    <col min="9234" max="9234" width="4" style="102" customWidth="1"/>
    <col min="9235" max="9235" width="4.140625" style="102" customWidth="1"/>
    <col min="9236" max="9236" width="3.28515625" style="102" customWidth="1"/>
    <col min="9237" max="9238" width="3.7109375" style="102" customWidth="1"/>
    <col min="9239" max="9239" width="3.5703125" style="102" customWidth="1"/>
    <col min="9240" max="9240" width="3.140625" style="102" customWidth="1"/>
    <col min="9241" max="9241" width="3.28515625" style="102" customWidth="1"/>
    <col min="9242" max="9242" width="3.5703125" style="102" customWidth="1"/>
    <col min="9243" max="9244" width="3.85546875" style="102" customWidth="1"/>
    <col min="9245" max="9245" width="3.5703125" style="102" customWidth="1"/>
    <col min="9246" max="9255" width="3.28515625" style="102" bestFit="1" customWidth="1"/>
    <col min="9256" max="9256" width="3.140625" style="102" customWidth="1"/>
    <col min="9257" max="9257" width="4.42578125" style="102" customWidth="1"/>
    <col min="9258" max="9258" width="4.28515625" style="102" customWidth="1"/>
    <col min="9259" max="9259" width="4.42578125" style="102" customWidth="1"/>
    <col min="9260" max="9260" width="3.85546875" style="102" customWidth="1"/>
    <col min="9261" max="9263" width="3.28515625" style="102" bestFit="1" customWidth="1"/>
    <col min="9264" max="9265" width="3.28515625" style="102" customWidth="1"/>
    <col min="9266" max="9266" width="4.42578125" style="102" customWidth="1"/>
    <col min="9267" max="9267" width="4.85546875" style="102" customWidth="1"/>
    <col min="9268" max="9268" width="3.28515625" style="102" bestFit="1" customWidth="1"/>
    <col min="9269" max="9270" width="3.42578125" style="102" bestFit="1" customWidth="1"/>
    <col min="9271" max="9271" width="3.28515625" style="102" bestFit="1" customWidth="1"/>
    <col min="9272" max="9272" width="3.42578125" style="102" bestFit="1" customWidth="1"/>
    <col min="9273" max="9273" width="5.85546875" style="102" customWidth="1"/>
    <col min="9274" max="9274" width="3.7109375" style="102" bestFit="1" customWidth="1"/>
    <col min="9275" max="9275" width="3.42578125" style="102" bestFit="1" customWidth="1"/>
    <col min="9276" max="9276" width="3.28515625" style="102" bestFit="1" customWidth="1"/>
    <col min="9277" max="9278" width="3.42578125" style="102" bestFit="1" customWidth="1"/>
    <col min="9279" max="9279" width="3.28515625" style="102" bestFit="1" customWidth="1"/>
    <col min="9280" max="9280" width="3.42578125" style="102" bestFit="1" customWidth="1"/>
    <col min="9281" max="9281" width="9.140625" style="102"/>
    <col min="9282" max="9282" width="3.7109375" style="102" bestFit="1" customWidth="1"/>
    <col min="9283" max="9283" width="3.42578125" style="102" bestFit="1" customWidth="1"/>
    <col min="9284" max="9284" width="3.28515625" style="102" bestFit="1" customWidth="1"/>
    <col min="9285" max="9286" width="3.42578125" style="102" bestFit="1" customWidth="1"/>
    <col min="9287" max="9287" width="3.28515625" style="102" bestFit="1" customWidth="1"/>
    <col min="9288" max="9288" width="3.42578125" style="102" bestFit="1" customWidth="1"/>
    <col min="9289" max="9472" width="9.140625" style="102"/>
    <col min="9473" max="9473" width="7" style="102" customWidth="1"/>
    <col min="9474" max="9474" width="6.42578125" style="102" customWidth="1"/>
    <col min="9475" max="9475" width="3.7109375" style="102" customWidth="1"/>
    <col min="9476" max="9476" width="5.5703125" style="102" customWidth="1"/>
    <col min="9477" max="9477" width="3.5703125" style="102" customWidth="1"/>
    <col min="9478" max="9478" width="4.42578125" style="102" customWidth="1"/>
    <col min="9479" max="9479" width="5" style="102" customWidth="1"/>
    <col min="9480" max="9480" width="4.42578125" style="102" customWidth="1"/>
    <col min="9481" max="9481" width="3.42578125" style="102" customWidth="1"/>
    <col min="9482" max="9482" width="4.28515625" style="102" customWidth="1"/>
    <col min="9483" max="9483" width="3.85546875" style="102" customWidth="1"/>
    <col min="9484" max="9484" width="4" style="102" customWidth="1"/>
    <col min="9485" max="9485" width="3.85546875" style="102" customWidth="1"/>
    <col min="9486" max="9486" width="3.7109375" style="102" customWidth="1"/>
    <col min="9487" max="9487" width="4" style="102" customWidth="1"/>
    <col min="9488" max="9488" width="3.140625" style="102" customWidth="1"/>
    <col min="9489" max="9489" width="3.7109375" style="102" customWidth="1"/>
    <col min="9490" max="9490" width="4" style="102" customWidth="1"/>
    <col min="9491" max="9491" width="4.140625" style="102" customWidth="1"/>
    <col min="9492" max="9492" width="3.28515625" style="102" customWidth="1"/>
    <col min="9493" max="9494" width="3.7109375" style="102" customWidth="1"/>
    <col min="9495" max="9495" width="3.5703125" style="102" customWidth="1"/>
    <col min="9496" max="9496" width="3.140625" style="102" customWidth="1"/>
    <col min="9497" max="9497" width="3.28515625" style="102" customWidth="1"/>
    <col min="9498" max="9498" width="3.5703125" style="102" customWidth="1"/>
    <col min="9499" max="9500" width="3.85546875" style="102" customWidth="1"/>
    <col min="9501" max="9501" width="3.5703125" style="102" customWidth="1"/>
    <col min="9502" max="9511" width="3.28515625" style="102" bestFit="1" customWidth="1"/>
    <col min="9512" max="9512" width="3.140625" style="102" customWidth="1"/>
    <col min="9513" max="9513" width="4.42578125" style="102" customWidth="1"/>
    <col min="9514" max="9514" width="4.28515625" style="102" customWidth="1"/>
    <col min="9515" max="9515" width="4.42578125" style="102" customWidth="1"/>
    <col min="9516" max="9516" width="3.85546875" style="102" customWidth="1"/>
    <col min="9517" max="9519" width="3.28515625" style="102" bestFit="1" customWidth="1"/>
    <col min="9520" max="9521" width="3.28515625" style="102" customWidth="1"/>
    <col min="9522" max="9522" width="4.42578125" style="102" customWidth="1"/>
    <col min="9523" max="9523" width="4.85546875" style="102" customWidth="1"/>
    <col min="9524" max="9524" width="3.28515625" style="102" bestFit="1" customWidth="1"/>
    <col min="9525" max="9526" width="3.42578125" style="102" bestFit="1" customWidth="1"/>
    <col min="9527" max="9527" width="3.28515625" style="102" bestFit="1" customWidth="1"/>
    <col min="9528" max="9528" width="3.42578125" style="102" bestFit="1" customWidth="1"/>
    <col min="9529" max="9529" width="5.85546875" style="102" customWidth="1"/>
    <col min="9530" max="9530" width="3.7109375" style="102" bestFit="1" customWidth="1"/>
    <col min="9531" max="9531" width="3.42578125" style="102" bestFit="1" customWidth="1"/>
    <col min="9532" max="9532" width="3.28515625" style="102" bestFit="1" customWidth="1"/>
    <col min="9533" max="9534" width="3.42578125" style="102" bestFit="1" customWidth="1"/>
    <col min="9535" max="9535" width="3.28515625" style="102" bestFit="1" customWidth="1"/>
    <col min="9536" max="9536" width="3.42578125" style="102" bestFit="1" customWidth="1"/>
    <col min="9537" max="9537" width="9.140625" style="102"/>
    <col min="9538" max="9538" width="3.7109375" style="102" bestFit="1" customWidth="1"/>
    <col min="9539" max="9539" width="3.42578125" style="102" bestFit="1" customWidth="1"/>
    <col min="9540" max="9540" width="3.28515625" style="102" bestFit="1" customWidth="1"/>
    <col min="9541" max="9542" width="3.42578125" style="102" bestFit="1" customWidth="1"/>
    <col min="9543" max="9543" width="3.28515625" style="102" bestFit="1" customWidth="1"/>
    <col min="9544" max="9544" width="3.42578125" style="102" bestFit="1" customWidth="1"/>
    <col min="9545" max="9728" width="9.140625" style="102"/>
    <col min="9729" max="9729" width="7" style="102" customWidth="1"/>
    <col min="9730" max="9730" width="6.42578125" style="102" customWidth="1"/>
    <col min="9731" max="9731" width="3.7109375" style="102" customWidth="1"/>
    <col min="9732" max="9732" width="5.5703125" style="102" customWidth="1"/>
    <col min="9733" max="9733" width="3.5703125" style="102" customWidth="1"/>
    <col min="9734" max="9734" width="4.42578125" style="102" customWidth="1"/>
    <col min="9735" max="9735" width="5" style="102" customWidth="1"/>
    <col min="9736" max="9736" width="4.42578125" style="102" customWidth="1"/>
    <col min="9737" max="9737" width="3.42578125" style="102" customWidth="1"/>
    <col min="9738" max="9738" width="4.28515625" style="102" customWidth="1"/>
    <col min="9739" max="9739" width="3.85546875" style="102" customWidth="1"/>
    <col min="9740" max="9740" width="4" style="102" customWidth="1"/>
    <col min="9741" max="9741" width="3.85546875" style="102" customWidth="1"/>
    <col min="9742" max="9742" width="3.7109375" style="102" customWidth="1"/>
    <col min="9743" max="9743" width="4" style="102" customWidth="1"/>
    <col min="9744" max="9744" width="3.140625" style="102" customWidth="1"/>
    <col min="9745" max="9745" width="3.7109375" style="102" customWidth="1"/>
    <col min="9746" max="9746" width="4" style="102" customWidth="1"/>
    <col min="9747" max="9747" width="4.140625" style="102" customWidth="1"/>
    <col min="9748" max="9748" width="3.28515625" style="102" customWidth="1"/>
    <col min="9749" max="9750" width="3.7109375" style="102" customWidth="1"/>
    <col min="9751" max="9751" width="3.5703125" style="102" customWidth="1"/>
    <col min="9752" max="9752" width="3.140625" style="102" customWidth="1"/>
    <col min="9753" max="9753" width="3.28515625" style="102" customWidth="1"/>
    <col min="9754" max="9754" width="3.5703125" style="102" customWidth="1"/>
    <col min="9755" max="9756" width="3.85546875" style="102" customWidth="1"/>
    <col min="9757" max="9757" width="3.5703125" style="102" customWidth="1"/>
    <col min="9758" max="9767" width="3.28515625" style="102" bestFit="1" customWidth="1"/>
    <col min="9768" max="9768" width="3.140625" style="102" customWidth="1"/>
    <col min="9769" max="9769" width="4.42578125" style="102" customWidth="1"/>
    <col min="9770" max="9770" width="4.28515625" style="102" customWidth="1"/>
    <col min="9771" max="9771" width="4.42578125" style="102" customWidth="1"/>
    <col min="9772" max="9772" width="3.85546875" style="102" customWidth="1"/>
    <col min="9773" max="9775" width="3.28515625" style="102" bestFit="1" customWidth="1"/>
    <col min="9776" max="9777" width="3.28515625" style="102" customWidth="1"/>
    <col min="9778" max="9778" width="4.42578125" style="102" customWidth="1"/>
    <col min="9779" max="9779" width="4.85546875" style="102" customWidth="1"/>
    <col min="9780" max="9780" width="3.28515625" style="102" bestFit="1" customWidth="1"/>
    <col min="9781" max="9782" width="3.42578125" style="102" bestFit="1" customWidth="1"/>
    <col min="9783" max="9783" width="3.28515625" style="102" bestFit="1" customWidth="1"/>
    <col min="9784" max="9784" width="3.42578125" style="102" bestFit="1" customWidth="1"/>
    <col min="9785" max="9785" width="5.85546875" style="102" customWidth="1"/>
    <col min="9786" max="9786" width="3.7109375" style="102" bestFit="1" customWidth="1"/>
    <col min="9787" max="9787" width="3.42578125" style="102" bestFit="1" customWidth="1"/>
    <col min="9788" max="9788" width="3.28515625" style="102" bestFit="1" customWidth="1"/>
    <col min="9789" max="9790" width="3.42578125" style="102" bestFit="1" customWidth="1"/>
    <col min="9791" max="9791" width="3.28515625" style="102" bestFit="1" customWidth="1"/>
    <col min="9792" max="9792" width="3.42578125" style="102" bestFit="1" customWidth="1"/>
    <col min="9793" max="9793" width="9.140625" style="102"/>
    <col min="9794" max="9794" width="3.7109375" style="102" bestFit="1" customWidth="1"/>
    <col min="9795" max="9795" width="3.42578125" style="102" bestFit="1" customWidth="1"/>
    <col min="9796" max="9796" width="3.28515625" style="102" bestFit="1" customWidth="1"/>
    <col min="9797" max="9798" width="3.42578125" style="102" bestFit="1" customWidth="1"/>
    <col min="9799" max="9799" width="3.28515625" style="102" bestFit="1" customWidth="1"/>
    <col min="9800" max="9800" width="3.42578125" style="102" bestFit="1" customWidth="1"/>
    <col min="9801" max="9984" width="9.140625" style="102"/>
    <col min="9985" max="9985" width="7" style="102" customWidth="1"/>
    <col min="9986" max="9986" width="6.42578125" style="102" customWidth="1"/>
    <col min="9987" max="9987" width="3.7109375" style="102" customWidth="1"/>
    <col min="9988" max="9988" width="5.5703125" style="102" customWidth="1"/>
    <col min="9989" max="9989" width="3.5703125" style="102" customWidth="1"/>
    <col min="9990" max="9990" width="4.42578125" style="102" customWidth="1"/>
    <col min="9991" max="9991" width="5" style="102" customWidth="1"/>
    <col min="9992" max="9992" width="4.42578125" style="102" customWidth="1"/>
    <col min="9993" max="9993" width="3.42578125" style="102" customWidth="1"/>
    <col min="9994" max="9994" width="4.28515625" style="102" customWidth="1"/>
    <col min="9995" max="9995" width="3.85546875" style="102" customWidth="1"/>
    <col min="9996" max="9996" width="4" style="102" customWidth="1"/>
    <col min="9997" max="9997" width="3.85546875" style="102" customWidth="1"/>
    <col min="9998" max="9998" width="3.7109375" style="102" customWidth="1"/>
    <col min="9999" max="9999" width="4" style="102" customWidth="1"/>
    <col min="10000" max="10000" width="3.140625" style="102" customWidth="1"/>
    <col min="10001" max="10001" width="3.7109375" style="102" customWidth="1"/>
    <col min="10002" max="10002" width="4" style="102" customWidth="1"/>
    <col min="10003" max="10003" width="4.140625" style="102" customWidth="1"/>
    <col min="10004" max="10004" width="3.28515625" style="102" customWidth="1"/>
    <col min="10005" max="10006" width="3.7109375" style="102" customWidth="1"/>
    <col min="10007" max="10007" width="3.5703125" style="102" customWidth="1"/>
    <col min="10008" max="10008" width="3.140625" style="102" customWidth="1"/>
    <col min="10009" max="10009" width="3.28515625" style="102" customWidth="1"/>
    <col min="10010" max="10010" width="3.5703125" style="102" customWidth="1"/>
    <col min="10011" max="10012" width="3.85546875" style="102" customWidth="1"/>
    <col min="10013" max="10013" width="3.5703125" style="102" customWidth="1"/>
    <col min="10014" max="10023" width="3.28515625" style="102" bestFit="1" customWidth="1"/>
    <col min="10024" max="10024" width="3.140625" style="102" customWidth="1"/>
    <col min="10025" max="10025" width="4.42578125" style="102" customWidth="1"/>
    <col min="10026" max="10026" width="4.28515625" style="102" customWidth="1"/>
    <col min="10027" max="10027" width="4.42578125" style="102" customWidth="1"/>
    <col min="10028" max="10028" width="3.85546875" style="102" customWidth="1"/>
    <col min="10029" max="10031" width="3.28515625" style="102" bestFit="1" customWidth="1"/>
    <col min="10032" max="10033" width="3.28515625" style="102" customWidth="1"/>
    <col min="10034" max="10034" width="4.42578125" style="102" customWidth="1"/>
    <col min="10035" max="10035" width="4.85546875" style="102" customWidth="1"/>
    <col min="10036" max="10036" width="3.28515625" style="102" bestFit="1" customWidth="1"/>
    <col min="10037" max="10038" width="3.42578125" style="102" bestFit="1" customWidth="1"/>
    <col min="10039" max="10039" width="3.28515625" style="102" bestFit="1" customWidth="1"/>
    <col min="10040" max="10040" width="3.42578125" style="102" bestFit="1" customWidth="1"/>
    <col min="10041" max="10041" width="5.85546875" style="102" customWidth="1"/>
    <col min="10042" max="10042" width="3.7109375" style="102" bestFit="1" customWidth="1"/>
    <col min="10043" max="10043" width="3.42578125" style="102" bestFit="1" customWidth="1"/>
    <col min="10044" max="10044" width="3.28515625" style="102" bestFit="1" customWidth="1"/>
    <col min="10045" max="10046" width="3.42578125" style="102" bestFit="1" customWidth="1"/>
    <col min="10047" max="10047" width="3.28515625" style="102" bestFit="1" customWidth="1"/>
    <col min="10048" max="10048" width="3.42578125" style="102" bestFit="1" customWidth="1"/>
    <col min="10049" max="10049" width="9.140625" style="102"/>
    <col min="10050" max="10050" width="3.7109375" style="102" bestFit="1" customWidth="1"/>
    <col min="10051" max="10051" width="3.42578125" style="102" bestFit="1" customWidth="1"/>
    <col min="10052" max="10052" width="3.28515625" style="102" bestFit="1" customWidth="1"/>
    <col min="10053" max="10054" width="3.42578125" style="102" bestFit="1" customWidth="1"/>
    <col min="10055" max="10055" width="3.28515625" style="102" bestFit="1" customWidth="1"/>
    <col min="10056" max="10056" width="3.42578125" style="102" bestFit="1" customWidth="1"/>
    <col min="10057" max="10240" width="9.140625" style="102"/>
    <col min="10241" max="10241" width="7" style="102" customWidth="1"/>
    <col min="10242" max="10242" width="6.42578125" style="102" customWidth="1"/>
    <col min="10243" max="10243" width="3.7109375" style="102" customWidth="1"/>
    <col min="10244" max="10244" width="5.5703125" style="102" customWidth="1"/>
    <col min="10245" max="10245" width="3.5703125" style="102" customWidth="1"/>
    <col min="10246" max="10246" width="4.42578125" style="102" customWidth="1"/>
    <col min="10247" max="10247" width="5" style="102" customWidth="1"/>
    <col min="10248" max="10248" width="4.42578125" style="102" customWidth="1"/>
    <col min="10249" max="10249" width="3.42578125" style="102" customWidth="1"/>
    <col min="10250" max="10250" width="4.28515625" style="102" customWidth="1"/>
    <col min="10251" max="10251" width="3.85546875" style="102" customWidth="1"/>
    <col min="10252" max="10252" width="4" style="102" customWidth="1"/>
    <col min="10253" max="10253" width="3.85546875" style="102" customWidth="1"/>
    <col min="10254" max="10254" width="3.7109375" style="102" customWidth="1"/>
    <col min="10255" max="10255" width="4" style="102" customWidth="1"/>
    <col min="10256" max="10256" width="3.140625" style="102" customWidth="1"/>
    <col min="10257" max="10257" width="3.7109375" style="102" customWidth="1"/>
    <col min="10258" max="10258" width="4" style="102" customWidth="1"/>
    <col min="10259" max="10259" width="4.140625" style="102" customWidth="1"/>
    <col min="10260" max="10260" width="3.28515625" style="102" customWidth="1"/>
    <col min="10261" max="10262" width="3.7109375" style="102" customWidth="1"/>
    <col min="10263" max="10263" width="3.5703125" style="102" customWidth="1"/>
    <col min="10264" max="10264" width="3.140625" style="102" customWidth="1"/>
    <col min="10265" max="10265" width="3.28515625" style="102" customWidth="1"/>
    <col min="10266" max="10266" width="3.5703125" style="102" customWidth="1"/>
    <col min="10267" max="10268" width="3.85546875" style="102" customWidth="1"/>
    <col min="10269" max="10269" width="3.5703125" style="102" customWidth="1"/>
    <col min="10270" max="10279" width="3.28515625" style="102" bestFit="1" customWidth="1"/>
    <col min="10280" max="10280" width="3.140625" style="102" customWidth="1"/>
    <col min="10281" max="10281" width="4.42578125" style="102" customWidth="1"/>
    <col min="10282" max="10282" width="4.28515625" style="102" customWidth="1"/>
    <col min="10283" max="10283" width="4.42578125" style="102" customWidth="1"/>
    <col min="10284" max="10284" width="3.85546875" style="102" customWidth="1"/>
    <col min="10285" max="10287" width="3.28515625" style="102" bestFit="1" customWidth="1"/>
    <col min="10288" max="10289" width="3.28515625" style="102" customWidth="1"/>
    <col min="10290" max="10290" width="4.42578125" style="102" customWidth="1"/>
    <col min="10291" max="10291" width="4.85546875" style="102" customWidth="1"/>
    <col min="10292" max="10292" width="3.28515625" style="102" bestFit="1" customWidth="1"/>
    <col min="10293" max="10294" width="3.42578125" style="102" bestFit="1" customWidth="1"/>
    <col min="10295" max="10295" width="3.28515625" style="102" bestFit="1" customWidth="1"/>
    <col min="10296" max="10296" width="3.42578125" style="102" bestFit="1" customWidth="1"/>
    <col min="10297" max="10297" width="5.85546875" style="102" customWidth="1"/>
    <col min="10298" max="10298" width="3.7109375" style="102" bestFit="1" customWidth="1"/>
    <col min="10299" max="10299" width="3.42578125" style="102" bestFit="1" customWidth="1"/>
    <col min="10300" max="10300" width="3.28515625" style="102" bestFit="1" customWidth="1"/>
    <col min="10301" max="10302" width="3.42578125" style="102" bestFit="1" customWidth="1"/>
    <col min="10303" max="10303" width="3.28515625" style="102" bestFit="1" customWidth="1"/>
    <col min="10304" max="10304" width="3.42578125" style="102" bestFit="1" customWidth="1"/>
    <col min="10305" max="10305" width="9.140625" style="102"/>
    <col min="10306" max="10306" width="3.7109375" style="102" bestFit="1" customWidth="1"/>
    <col min="10307" max="10307" width="3.42578125" style="102" bestFit="1" customWidth="1"/>
    <col min="10308" max="10308" width="3.28515625" style="102" bestFit="1" customWidth="1"/>
    <col min="10309" max="10310" width="3.42578125" style="102" bestFit="1" customWidth="1"/>
    <col min="10311" max="10311" width="3.28515625" style="102" bestFit="1" customWidth="1"/>
    <col min="10312" max="10312" width="3.42578125" style="102" bestFit="1" customWidth="1"/>
    <col min="10313" max="10496" width="9.140625" style="102"/>
    <col min="10497" max="10497" width="7" style="102" customWidth="1"/>
    <col min="10498" max="10498" width="6.42578125" style="102" customWidth="1"/>
    <col min="10499" max="10499" width="3.7109375" style="102" customWidth="1"/>
    <col min="10500" max="10500" width="5.5703125" style="102" customWidth="1"/>
    <col min="10501" max="10501" width="3.5703125" style="102" customWidth="1"/>
    <col min="10502" max="10502" width="4.42578125" style="102" customWidth="1"/>
    <col min="10503" max="10503" width="5" style="102" customWidth="1"/>
    <col min="10504" max="10504" width="4.42578125" style="102" customWidth="1"/>
    <col min="10505" max="10505" width="3.42578125" style="102" customWidth="1"/>
    <col min="10506" max="10506" width="4.28515625" style="102" customWidth="1"/>
    <col min="10507" max="10507" width="3.85546875" style="102" customWidth="1"/>
    <col min="10508" max="10508" width="4" style="102" customWidth="1"/>
    <col min="10509" max="10509" width="3.85546875" style="102" customWidth="1"/>
    <col min="10510" max="10510" width="3.7109375" style="102" customWidth="1"/>
    <col min="10511" max="10511" width="4" style="102" customWidth="1"/>
    <col min="10512" max="10512" width="3.140625" style="102" customWidth="1"/>
    <col min="10513" max="10513" width="3.7109375" style="102" customWidth="1"/>
    <col min="10514" max="10514" width="4" style="102" customWidth="1"/>
    <col min="10515" max="10515" width="4.140625" style="102" customWidth="1"/>
    <col min="10516" max="10516" width="3.28515625" style="102" customWidth="1"/>
    <col min="10517" max="10518" width="3.7109375" style="102" customWidth="1"/>
    <col min="10519" max="10519" width="3.5703125" style="102" customWidth="1"/>
    <col min="10520" max="10520" width="3.140625" style="102" customWidth="1"/>
    <col min="10521" max="10521" width="3.28515625" style="102" customWidth="1"/>
    <col min="10522" max="10522" width="3.5703125" style="102" customWidth="1"/>
    <col min="10523" max="10524" width="3.85546875" style="102" customWidth="1"/>
    <col min="10525" max="10525" width="3.5703125" style="102" customWidth="1"/>
    <col min="10526" max="10535" width="3.28515625" style="102" bestFit="1" customWidth="1"/>
    <col min="10536" max="10536" width="3.140625" style="102" customWidth="1"/>
    <col min="10537" max="10537" width="4.42578125" style="102" customWidth="1"/>
    <col min="10538" max="10538" width="4.28515625" style="102" customWidth="1"/>
    <col min="10539" max="10539" width="4.42578125" style="102" customWidth="1"/>
    <col min="10540" max="10540" width="3.85546875" style="102" customWidth="1"/>
    <col min="10541" max="10543" width="3.28515625" style="102" bestFit="1" customWidth="1"/>
    <col min="10544" max="10545" width="3.28515625" style="102" customWidth="1"/>
    <col min="10546" max="10546" width="4.42578125" style="102" customWidth="1"/>
    <col min="10547" max="10547" width="4.85546875" style="102" customWidth="1"/>
    <col min="10548" max="10548" width="3.28515625" style="102" bestFit="1" customWidth="1"/>
    <col min="10549" max="10550" width="3.42578125" style="102" bestFit="1" customWidth="1"/>
    <col min="10551" max="10551" width="3.28515625" style="102" bestFit="1" customWidth="1"/>
    <col min="10552" max="10552" width="3.42578125" style="102" bestFit="1" customWidth="1"/>
    <col min="10553" max="10553" width="5.85546875" style="102" customWidth="1"/>
    <col min="10554" max="10554" width="3.7109375" style="102" bestFit="1" customWidth="1"/>
    <col min="10555" max="10555" width="3.42578125" style="102" bestFit="1" customWidth="1"/>
    <col min="10556" max="10556" width="3.28515625" style="102" bestFit="1" customWidth="1"/>
    <col min="10557" max="10558" width="3.42578125" style="102" bestFit="1" customWidth="1"/>
    <col min="10559" max="10559" width="3.28515625" style="102" bestFit="1" customWidth="1"/>
    <col min="10560" max="10560" width="3.42578125" style="102" bestFit="1" customWidth="1"/>
    <col min="10561" max="10561" width="9.140625" style="102"/>
    <col min="10562" max="10562" width="3.7109375" style="102" bestFit="1" customWidth="1"/>
    <col min="10563" max="10563" width="3.42578125" style="102" bestFit="1" customWidth="1"/>
    <col min="10564" max="10564" width="3.28515625" style="102" bestFit="1" customWidth="1"/>
    <col min="10565" max="10566" width="3.42578125" style="102" bestFit="1" customWidth="1"/>
    <col min="10567" max="10567" width="3.28515625" style="102" bestFit="1" customWidth="1"/>
    <col min="10568" max="10568" width="3.42578125" style="102" bestFit="1" customWidth="1"/>
    <col min="10569" max="10752" width="9.140625" style="102"/>
    <col min="10753" max="10753" width="7" style="102" customWidth="1"/>
    <col min="10754" max="10754" width="6.42578125" style="102" customWidth="1"/>
    <col min="10755" max="10755" width="3.7109375" style="102" customWidth="1"/>
    <col min="10756" max="10756" width="5.5703125" style="102" customWidth="1"/>
    <col min="10757" max="10757" width="3.5703125" style="102" customWidth="1"/>
    <col min="10758" max="10758" width="4.42578125" style="102" customWidth="1"/>
    <col min="10759" max="10759" width="5" style="102" customWidth="1"/>
    <col min="10760" max="10760" width="4.42578125" style="102" customWidth="1"/>
    <col min="10761" max="10761" width="3.42578125" style="102" customWidth="1"/>
    <col min="10762" max="10762" width="4.28515625" style="102" customWidth="1"/>
    <col min="10763" max="10763" width="3.85546875" style="102" customWidth="1"/>
    <col min="10764" max="10764" width="4" style="102" customWidth="1"/>
    <col min="10765" max="10765" width="3.85546875" style="102" customWidth="1"/>
    <col min="10766" max="10766" width="3.7109375" style="102" customWidth="1"/>
    <col min="10767" max="10767" width="4" style="102" customWidth="1"/>
    <col min="10768" max="10768" width="3.140625" style="102" customWidth="1"/>
    <col min="10769" max="10769" width="3.7109375" style="102" customWidth="1"/>
    <col min="10770" max="10770" width="4" style="102" customWidth="1"/>
    <col min="10771" max="10771" width="4.140625" style="102" customWidth="1"/>
    <col min="10772" max="10772" width="3.28515625" style="102" customWidth="1"/>
    <col min="10773" max="10774" width="3.7109375" style="102" customWidth="1"/>
    <col min="10775" max="10775" width="3.5703125" style="102" customWidth="1"/>
    <col min="10776" max="10776" width="3.140625" style="102" customWidth="1"/>
    <col min="10777" max="10777" width="3.28515625" style="102" customWidth="1"/>
    <col min="10778" max="10778" width="3.5703125" style="102" customWidth="1"/>
    <col min="10779" max="10780" width="3.85546875" style="102" customWidth="1"/>
    <col min="10781" max="10781" width="3.5703125" style="102" customWidth="1"/>
    <col min="10782" max="10791" width="3.28515625" style="102" bestFit="1" customWidth="1"/>
    <col min="10792" max="10792" width="3.140625" style="102" customWidth="1"/>
    <col min="10793" max="10793" width="4.42578125" style="102" customWidth="1"/>
    <col min="10794" max="10794" width="4.28515625" style="102" customWidth="1"/>
    <col min="10795" max="10795" width="4.42578125" style="102" customWidth="1"/>
    <col min="10796" max="10796" width="3.85546875" style="102" customWidth="1"/>
    <col min="10797" max="10799" width="3.28515625" style="102" bestFit="1" customWidth="1"/>
    <col min="10800" max="10801" width="3.28515625" style="102" customWidth="1"/>
    <col min="10802" max="10802" width="4.42578125" style="102" customWidth="1"/>
    <col min="10803" max="10803" width="4.85546875" style="102" customWidth="1"/>
    <col min="10804" max="10804" width="3.28515625" style="102" bestFit="1" customWidth="1"/>
    <col min="10805" max="10806" width="3.42578125" style="102" bestFit="1" customWidth="1"/>
    <col min="10807" max="10807" width="3.28515625" style="102" bestFit="1" customWidth="1"/>
    <col min="10808" max="10808" width="3.42578125" style="102" bestFit="1" customWidth="1"/>
    <col min="10809" max="10809" width="5.85546875" style="102" customWidth="1"/>
    <col min="10810" max="10810" width="3.7109375" style="102" bestFit="1" customWidth="1"/>
    <col min="10811" max="10811" width="3.42578125" style="102" bestFit="1" customWidth="1"/>
    <col min="10812" max="10812" width="3.28515625" style="102" bestFit="1" customWidth="1"/>
    <col min="10813" max="10814" width="3.42578125" style="102" bestFit="1" customWidth="1"/>
    <col min="10815" max="10815" width="3.28515625" style="102" bestFit="1" customWidth="1"/>
    <col min="10816" max="10816" width="3.42578125" style="102" bestFit="1" customWidth="1"/>
    <col min="10817" max="10817" width="9.140625" style="102"/>
    <col min="10818" max="10818" width="3.7109375" style="102" bestFit="1" customWidth="1"/>
    <col min="10819" max="10819" width="3.42578125" style="102" bestFit="1" customWidth="1"/>
    <col min="10820" max="10820" width="3.28515625" style="102" bestFit="1" customWidth="1"/>
    <col min="10821" max="10822" width="3.42578125" style="102" bestFit="1" customWidth="1"/>
    <col min="10823" max="10823" width="3.28515625" style="102" bestFit="1" customWidth="1"/>
    <col min="10824" max="10824" width="3.42578125" style="102" bestFit="1" customWidth="1"/>
    <col min="10825" max="11008" width="9.140625" style="102"/>
    <col min="11009" max="11009" width="7" style="102" customWidth="1"/>
    <col min="11010" max="11010" width="6.42578125" style="102" customWidth="1"/>
    <col min="11011" max="11011" width="3.7109375" style="102" customWidth="1"/>
    <col min="11012" max="11012" width="5.5703125" style="102" customWidth="1"/>
    <col min="11013" max="11013" width="3.5703125" style="102" customWidth="1"/>
    <col min="11014" max="11014" width="4.42578125" style="102" customWidth="1"/>
    <col min="11015" max="11015" width="5" style="102" customWidth="1"/>
    <col min="11016" max="11016" width="4.42578125" style="102" customWidth="1"/>
    <col min="11017" max="11017" width="3.42578125" style="102" customWidth="1"/>
    <col min="11018" max="11018" width="4.28515625" style="102" customWidth="1"/>
    <col min="11019" max="11019" width="3.85546875" style="102" customWidth="1"/>
    <col min="11020" max="11020" width="4" style="102" customWidth="1"/>
    <col min="11021" max="11021" width="3.85546875" style="102" customWidth="1"/>
    <col min="11022" max="11022" width="3.7109375" style="102" customWidth="1"/>
    <col min="11023" max="11023" width="4" style="102" customWidth="1"/>
    <col min="11024" max="11024" width="3.140625" style="102" customWidth="1"/>
    <col min="11025" max="11025" width="3.7109375" style="102" customWidth="1"/>
    <col min="11026" max="11026" width="4" style="102" customWidth="1"/>
    <col min="11027" max="11027" width="4.140625" style="102" customWidth="1"/>
    <col min="11028" max="11028" width="3.28515625" style="102" customWidth="1"/>
    <col min="11029" max="11030" width="3.7109375" style="102" customWidth="1"/>
    <col min="11031" max="11031" width="3.5703125" style="102" customWidth="1"/>
    <col min="11032" max="11032" width="3.140625" style="102" customWidth="1"/>
    <col min="11033" max="11033" width="3.28515625" style="102" customWidth="1"/>
    <col min="11034" max="11034" width="3.5703125" style="102" customWidth="1"/>
    <col min="11035" max="11036" width="3.85546875" style="102" customWidth="1"/>
    <col min="11037" max="11037" width="3.5703125" style="102" customWidth="1"/>
    <col min="11038" max="11047" width="3.28515625" style="102" bestFit="1" customWidth="1"/>
    <col min="11048" max="11048" width="3.140625" style="102" customWidth="1"/>
    <col min="11049" max="11049" width="4.42578125" style="102" customWidth="1"/>
    <col min="11050" max="11050" width="4.28515625" style="102" customWidth="1"/>
    <col min="11051" max="11051" width="4.42578125" style="102" customWidth="1"/>
    <col min="11052" max="11052" width="3.85546875" style="102" customWidth="1"/>
    <col min="11053" max="11055" width="3.28515625" style="102" bestFit="1" customWidth="1"/>
    <col min="11056" max="11057" width="3.28515625" style="102" customWidth="1"/>
    <col min="11058" max="11058" width="4.42578125" style="102" customWidth="1"/>
    <col min="11059" max="11059" width="4.85546875" style="102" customWidth="1"/>
    <col min="11060" max="11060" width="3.28515625" style="102" bestFit="1" customWidth="1"/>
    <col min="11061" max="11062" width="3.42578125" style="102" bestFit="1" customWidth="1"/>
    <col min="11063" max="11063" width="3.28515625" style="102" bestFit="1" customWidth="1"/>
    <col min="11064" max="11064" width="3.42578125" style="102" bestFit="1" customWidth="1"/>
    <col min="11065" max="11065" width="5.85546875" style="102" customWidth="1"/>
    <col min="11066" max="11066" width="3.7109375" style="102" bestFit="1" customWidth="1"/>
    <col min="11067" max="11067" width="3.42578125" style="102" bestFit="1" customWidth="1"/>
    <col min="11068" max="11068" width="3.28515625" style="102" bestFit="1" customWidth="1"/>
    <col min="11069" max="11070" width="3.42578125" style="102" bestFit="1" customWidth="1"/>
    <col min="11071" max="11071" width="3.28515625" style="102" bestFit="1" customWidth="1"/>
    <col min="11072" max="11072" width="3.42578125" style="102" bestFit="1" customWidth="1"/>
    <col min="11073" max="11073" width="9.140625" style="102"/>
    <col min="11074" max="11074" width="3.7109375" style="102" bestFit="1" customWidth="1"/>
    <col min="11075" max="11075" width="3.42578125" style="102" bestFit="1" customWidth="1"/>
    <col min="11076" max="11076" width="3.28515625" style="102" bestFit="1" customWidth="1"/>
    <col min="11077" max="11078" width="3.42578125" style="102" bestFit="1" customWidth="1"/>
    <col min="11079" max="11079" width="3.28515625" style="102" bestFit="1" customWidth="1"/>
    <col min="11080" max="11080" width="3.42578125" style="102" bestFit="1" customWidth="1"/>
    <col min="11081" max="11264" width="9.140625" style="102"/>
    <col min="11265" max="11265" width="7" style="102" customWidth="1"/>
    <col min="11266" max="11266" width="6.42578125" style="102" customWidth="1"/>
    <col min="11267" max="11267" width="3.7109375" style="102" customWidth="1"/>
    <col min="11268" max="11268" width="5.5703125" style="102" customWidth="1"/>
    <col min="11269" max="11269" width="3.5703125" style="102" customWidth="1"/>
    <col min="11270" max="11270" width="4.42578125" style="102" customWidth="1"/>
    <col min="11271" max="11271" width="5" style="102" customWidth="1"/>
    <col min="11272" max="11272" width="4.42578125" style="102" customWidth="1"/>
    <col min="11273" max="11273" width="3.42578125" style="102" customWidth="1"/>
    <col min="11274" max="11274" width="4.28515625" style="102" customWidth="1"/>
    <col min="11275" max="11275" width="3.85546875" style="102" customWidth="1"/>
    <col min="11276" max="11276" width="4" style="102" customWidth="1"/>
    <col min="11277" max="11277" width="3.85546875" style="102" customWidth="1"/>
    <col min="11278" max="11278" width="3.7109375" style="102" customWidth="1"/>
    <col min="11279" max="11279" width="4" style="102" customWidth="1"/>
    <col min="11280" max="11280" width="3.140625" style="102" customWidth="1"/>
    <col min="11281" max="11281" width="3.7109375" style="102" customWidth="1"/>
    <col min="11282" max="11282" width="4" style="102" customWidth="1"/>
    <col min="11283" max="11283" width="4.140625" style="102" customWidth="1"/>
    <col min="11284" max="11284" width="3.28515625" style="102" customWidth="1"/>
    <col min="11285" max="11286" width="3.7109375" style="102" customWidth="1"/>
    <col min="11287" max="11287" width="3.5703125" style="102" customWidth="1"/>
    <col min="11288" max="11288" width="3.140625" style="102" customWidth="1"/>
    <col min="11289" max="11289" width="3.28515625" style="102" customWidth="1"/>
    <col min="11290" max="11290" width="3.5703125" style="102" customWidth="1"/>
    <col min="11291" max="11292" width="3.85546875" style="102" customWidth="1"/>
    <col min="11293" max="11293" width="3.5703125" style="102" customWidth="1"/>
    <col min="11294" max="11303" width="3.28515625" style="102" bestFit="1" customWidth="1"/>
    <col min="11304" max="11304" width="3.140625" style="102" customWidth="1"/>
    <col min="11305" max="11305" width="4.42578125" style="102" customWidth="1"/>
    <col min="11306" max="11306" width="4.28515625" style="102" customWidth="1"/>
    <col min="11307" max="11307" width="4.42578125" style="102" customWidth="1"/>
    <col min="11308" max="11308" width="3.85546875" style="102" customWidth="1"/>
    <col min="11309" max="11311" width="3.28515625" style="102" bestFit="1" customWidth="1"/>
    <col min="11312" max="11313" width="3.28515625" style="102" customWidth="1"/>
    <col min="11314" max="11314" width="4.42578125" style="102" customWidth="1"/>
    <col min="11315" max="11315" width="4.85546875" style="102" customWidth="1"/>
    <col min="11316" max="11316" width="3.28515625" style="102" bestFit="1" customWidth="1"/>
    <col min="11317" max="11318" width="3.42578125" style="102" bestFit="1" customWidth="1"/>
    <col min="11319" max="11319" width="3.28515625" style="102" bestFit="1" customWidth="1"/>
    <col min="11320" max="11320" width="3.42578125" style="102" bestFit="1" customWidth="1"/>
    <col min="11321" max="11321" width="5.85546875" style="102" customWidth="1"/>
    <col min="11322" max="11322" width="3.7109375" style="102" bestFit="1" customWidth="1"/>
    <col min="11323" max="11323" width="3.42578125" style="102" bestFit="1" customWidth="1"/>
    <col min="11324" max="11324" width="3.28515625" style="102" bestFit="1" customWidth="1"/>
    <col min="11325" max="11326" width="3.42578125" style="102" bestFit="1" customWidth="1"/>
    <col min="11327" max="11327" width="3.28515625" style="102" bestFit="1" customWidth="1"/>
    <col min="11328" max="11328" width="3.42578125" style="102" bestFit="1" customWidth="1"/>
    <col min="11329" max="11329" width="9.140625" style="102"/>
    <col min="11330" max="11330" width="3.7109375" style="102" bestFit="1" customWidth="1"/>
    <col min="11331" max="11331" width="3.42578125" style="102" bestFit="1" customWidth="1"/>
    <col min="11332" max="11332" width="3.28515625" style="102" bestFit="1" customWidth="1"/>
    <col min="11333" max="11334" width="3.42578125" style="102" bestFit="1" customWidth="1"/>
    <col min="11335" max="11335" width="3.28515625" style="102" bestFit="1" customWidth="1"/>
    <col min="11336" max="11336" width="3.42578125" style="102" bestFit="1" customWidth="1"/>
    <col min="11337" max="11520" width="9.140625" style="102"/>
    <col min="11521" max="11521" width="7" style="102" customWidth="1"/>
    <col min="11522" max="11522" width="6.42578125" style="102" customWidth="1"/>
    <col min="11523" max="11523" width="3.7109375" style="102" customWidth="1"/>
    <col min="11524" max="11524" width="5.5703125" style="102" customWidth="1"/>
    <col min="11525" max="11525" width="3.5703125" style="102" customWidth="1"/>
    <col min="11526" max="11526" width="4.42578125" style="102" customWidth="1"/>
    <col min="11527" max="11527" width="5" style="102" customWidth="1"/>
    <col min="11528" max="11528" width="4.42578125" style="102" customWidth="1"/>
    <col min="11529" max="11529" width="3.42578125" style="102" customWidth="1"/>
    <col min="11530" max="11530" width="4.28515625" style="102" customWidth="1"/>
    <col min="11531" max="11531" width="3.85546875" style="102" customWidth="1"/>
    <col min="11532" max="11532" width="4" style="102" customWidth="1"/>
    <col min="11533" max="11533" width="3.85546875" style="102" customWidth="1"/>
    <col min="11534" max="11534" width="3.7109375" style="102" customWidth="1"/>
    <col min="11535" max="11535" width="4" style="102" customWidth="1"/>
    <col min="11536" max="11536" width="3.140625" style="102" customWidth="1"/>
    <col min="11537" max="11537" width="3.7109375" style="102" customWidth="1"/>
    <col min="11538" max="11538" width="4" style="102" customWidth="1"/>
    <col min="11539" max="11539" width="4.140625" style="102" customWidth="1"/>
    <col min="11540" max="11540" width="3.28515625" style="102" customWidth="1"/>
    <col min="11541" max="11542" width="3.7109375" style="102" customWidth="1"/>
    <col min="11543" max="11543" width="3.5703125" style="102" customWidth="1"/>
    <col min="11544" max="11544" width="3.140625" style="102" customWidth="1"/>
    <col min="11545" max="11545" width="3.28515625" style="102" customWidth="1"/>
    <col min="11546" max="11546" width="3.5703125" style="102" customWidth="1"/>
    <col min="11547" max="11548" width="3.85546875" style="102" customWidth="1"/>
    <col min="11549" max="11549" width="3.5703125" style="102" customWidth="1"/>
    <col min="11550" max="11559" width="3.28515625" style="102" bestFit="1" customWidth="1"/>
    <col min="11560" max="11560" width="3.140625" style="102" customWidth="1"/>
    <col min="11561" max="11561" width="4.42578125" style="102" customWidth="1"/>
    <col min="11562" max="11562" width="4.28515625" style="102" customWidth="1"/>
    <col min="11563" max="11563" width="4.42578125" style="102" customWidth="1"/>
    <col min="11564" max="11564" width="3.85546875" style="102" customWidth="1"/>
    <col min="11565" max="11567" width="3.28515625" style="102" bestFit="1" customWidth="1"/>
    <col min="11568" max="11569" width="3.28515625" style="102" customWidth="1"/>
    <col min="11570" max="11570" width="4.42578125" style="102" customWidth="1"/>
    <col min="11571" max="11571" width="4.85546875" style="102" customWidth="1"/>
    <col min="11572" max="11572" width="3.28515625" style="102" bestFit="1" customWidth="1"/>
    <col min="11573" max="11574" width="3.42578125" style="102" bestFit="1" customWidth="1"/>
    <col min="11575" max="11575" width="3.28515625" style="102" bestFit="1" customWidth="1"/>
    <col min="11576" max="11576" width="3.42578125" style="102" bestFit="1" customWidth="1"/>
    <col min="11577" max="11577" width="5.85546875" style="102" customWidth="1"/>
    <col min="11578" max="11578" width="3.7109375" style="102" bestFit="1" customWidth="1"/>
    <col min="11579" max="11579" width="3.42578125" style="102" bestFit="1" customWidth="1"/>
    <col min="11580" max="11580" width="3.28515625" style="102" bestFit="1" customWidth="1"/>
    <col min="11581" max="11582" width="3.42578125" style="102" bestFit="1" customWidth="1"/>
    <col min="11583" max="11583" width="3.28515625" style="102" bestFit="1" customWidth="1"/>
    <col min="11584" max="11584" width="3.42578125" style="102" bestFit="1" customWidth="1"/>
    <col min="11585" max="11585" width="9.140625" style="102"/>
    <col min="11586" max="11586" width="3.7109375" style="102" bestFit="1" customWidth="1"/>
    <col min="11587" max="11587" width="3.42578125" style="102" bestFit="1" customWidth="1"/>
    <col min="11588" max="11588" width="3.28515625" style="102" bestFit="1" customWidth="1"/>
    <col min="11589" max="11590" width="3.42578125" style="102" bestFit="1" customWidth="1"/>
    <col min="11591" max="11591" width="3.28515625" style="102" bestFit="1" customWidth="1"/>
    <col min="11592" max="11592" width="3.42578125" style="102" bestFit="1" customWidth="1"/>
    <col min="11593" max="11776" width="9.140625" style="102"/>
    <col min="11777" max="11777" width="7" style="102" customWidth="1"/>
    <col min="11778" max="11778" width="6.42578125" style="102" customWidth="1"/>
    <col min="11779" max="11779" width="3.7109375" style="102" customWidth="1"/>
    <col min="11780" max="11780" width="5.5703125" style="102" customWidth="1"/>
    <col min="11781" max="11781" width="3.5703125" style="102" customWidth="1"/>
    <col min="11782" max="11782" width="4.42578125" style="102" customWidth="1"/>
    <col min="11783" max="11783" width="5" style="102" customWidth="1"/>
    <col min="11784" max="11784" width="4.42578125" style="102" customWidth="1"/>
    <col min="11785" max="11785" width="3.42578125" style="102" customWidth="1"/>
    <col min="11786" max="11786" width="4.28515625" style="102" customWidth="1"/>
    <col min="11787" max="11787" width="3.85546875" style="102" customWidth="1"/>
    <col min="11788" max="11788" width="4" style="102" customWidth="1"/>
    <col min="11789" max="11789" width="3.85546875" style="102" customWidth="1"/>
    <col min="11790" max="11790" width="3.7109375" style="102" customWidth="1"/>
    <col min="11791" max="11791" width="4" style="102" customWidth="1"/>
    <col min="11792" max="11792" width="3.140625" style="102" customWidth="1"/>
    <col min="11793" max="11793" width="3.7109375" style="102" customWidth="1"/>
    <col min="11794" max="11794" width="4" style="102" customWidth="1"/>
    <col min="11795" max="11795" width="4.140625" style="102" customWidth="1"/>
    <col min="11796" max="11796" width="3.28515625" style="102" customWidth="1"/>
    <col min="11797" max="11798" width="3.7109375" style="102" customWidth="1"/>
    <col min="11799" max="11799" width="3.5703125" style="102" customWidth="1"/>
    <col min="11800" max="11800" width="3.140625" style="102" customWidth="1"/>
    <col min="11801" max="11801" width="3.28515625" style="102" customWidth="1"/>
    <col min="11802" max="11802" width="3.5703125" style="102" customWidth="1"/>
    <col min="11803" max="11804" width="3.85546875" style="102" customWidth="1"/>
    <col min="11805" max="11805" width="3.5703125" style="102" customWidth="1"/>
    <col min="11806" max="11815" width="3.28515625" style="102" bestFit="1" customWidth="1"/>
    <col min="11816" max="11816" width="3.140625" style="102" customWidth="1"/>
    <col min="11817" max="11817" width="4.42578125" style="102" customWidth="1"/>
    <col min="11818" max="11818" width="4.28515625" style="102" customWidth="1"/>
    <col min="11819" max="11819" width="4.42578125" style="102" customWidth="1"/>
    <col min="11820" max="11820" width="3.85546875" style="102" customWidth="1"/>
    <col min="11821" max="11823" width="3.28515625" style="102" bestFit="1" customWidth="1"/>
    <col min="11824" max="11825" width="3.28515625" style="102" customWidth="1"/>
    <col min="11826" max="11826" width="4.42578125" style="102" customWidth="1"/>
    <col min="11827" max="11827" width="4.85546875" style="102" customWidth="1"/>
    <col min="11828" max="11828" width="3.28515625" style="102" bestFit="1" customWidth="1"/>
    <col min="11829" max="11830" width="3.42578125" style="102" bestFit="1" customWidth="1"/>
    <col min="11831" max="11831" width="3.28515625" style="102" bestFit="1" customWidth="1"/>
    <col min="11832" max="11832" width="3.42578125" style="102" bestFit="1" customWidth="1"/>
    <col min="11833" max="11833" width="5.85546875" style="102" customWidth="1"/>
    <col min="11834" max="11834" width="3.7109375" style="102" bestFit="1" customWidth="1"/>
    <col min="11835" max="11835" width="3.42578125" style="102" bestFit="1" customWidth="1"/>
    <col min="11836" max="11836" width="3.28515625" style="102" bestFit="1" customWidth="1"/>
    <col min="11837" max="11838" width="3.42578125" style="102" bestFit="1" customWidth="1"/>
    <col min="11839" max="11839" width="3.28515625" style="102" bestFit="1" customWidth="1"/>
    <col min="11840" max="11840" width="3.42578125" style="102" bestFit="1" customWidth="1"/>
    <col min="11841" max="11841" width="9.140625" style="102"/>
    <col min="11842" max="11842" width="3.7109375" style="102" bestFit="1" customWidth="1"/>
    <col min="11843" max="11843" width="3.42578125" style="102" bestFit="1" customWidth="1"/>
    <col min="11844" max="11844" width="3.28515625" style="102" bestFit="1" customWidth="1"/>
    <col min="11845" max="11846" width="3.42578125" style="102" bestFit="1" customWidth="1"/>
    <col min="11847" max="11847" width="3.28515625" style="102" bestFit="1" customWidth="1"/>
    <col min="11848" max="11848" width="3.42578125" style="102" bestFit="1" customWidth="1"/>
    <col min="11849" max="12032" width="9.140625" style="102"/>
    <col min="12033" max="12033" width="7" style="102" customWidth="1"/>
    <col min="12034" max="12034" width="6.42578125" style="102" customWidth="1"/>
    <col min="12035" max="12035" width="3.7109375" style="102" customWidth="1"/>
    <col min="12036" max="12036" width="5.5703125" style="102" customWidth="1"/>
    <col min="12037" max="12037" width="3.5703125" style="102" customWidth="1"/>
    <col min="12038" max="12038" width="4.42578125" style="102" customWidth="1"/>
    <col min="12039" max="12039" width="5" style="102" customWidth="1"/>
    <col min="12040" max="12040" width="4.42578125" style="102" customWidth="1"/>
    <col min="12041" max="12041" width="3.42578125" style="102" customWidth="1"/>
    <col min="12042" max="12042" width="4.28515625" style="102" customWidth="1"/>
    <col min="12043" max="12043" width="3.85546875" style="102" customWidth="1"/>
    <col min="12044" max="12044" width="4" style="102" customWidth="1"/>
    <col min="12045" max="12045" width="3.85546875" style="102" customWidth="1"/>
    <col min="12046" max="12046" width="3.7109375" style="102" customWidth="1"/>
    <col min="12047" max="12047" width="4" style="102" customWidth="1"/>
    <col min="12048" max="12048" width="3.140625" style="102" customWidth="1"/>
    <col min="12049" max="12049" width="3.7109375" style="102" customWidth="1"/>
    <col min="12050" max="12050" width="4" style="102" customWidth="1"/>
    <col min="12051" max="12051" width="4.140625" style="102" customWidth="1"/>
    <col min="12052" max="12052" width="3.28515625" style="102" customWidth="1"/>
    <col min="12053" max="12054" width="3.7109375" style="102" customWidth="1"/>
    <col min="12055" max="12055" width="3.5703125" style="102" customWidth="1"/>
    <col min="12056" max="12056" width="3.140625" style="102" customWidth="1"/>
    <col min="12057" max="12057" width="3.28515625" style="102" customWidth="1"/>
    <col min="12058" max="12058" width="3.5703125" style="102" customWidth="1"/>
    <col min="12059" max="12060" width="3.85546875" style="102" customWidth="1"/>
    <col min="12061" max="12061" width="3.5703125" style="102" customWidth="1"/>
    <col min="12062" max="12071" width="3.28515625" style="102" bestFit="1" customWidth="1"/>
    <col min="12072" max="12072" width="3.140625" style="102" customWidth="1"/>
    <col min="12073" max="12073" width="4.42578125" style="102" customWidth="1"/>
    <col min="12074" max="12074" width="4.28515625" style="102" customWidth="1"/>
    <col min="12075" max="12075" width="4.42578125" style="102" customWidth="1"/>
    <col min="12076" max="12076" width="3.85546875" style="102" customWidth="1"/>
    <col min="12077" max="12079" width="3.28515625" style="102" bestFit="1" customWidth="1"/>
    <col min="12080" max="12081" width="3.28515625" style="102" customWidth="1"/>
    <col min="12082" max="12082" width="4.42578125" style="102" customWidth="1"/>
    <col min="12083" max="12083" width="4.85546875" style="102" customWidth="1"/>
    <col min="12084" max="12084" width="3.28515625" style="102" bestFit="1" customWidth="1"/>
    <col min="12085" max="12086" width="3.42578125" style="102" bestFit="1" customWidth="1"/>
    <col min="12087" max="12087" width="3.28515625" style="102" bestFit="1" customWidth="1"/>
    <col min="12088" max="12088" width="3.42578125" style="102" bestFit="1" customWidth="1"/>
    <col min="12089" max="12089" width="5.85546875" style="102" customWidth="1"/>
    <col min="12090" max="12090" width="3.7109375" style="102" bestFit="1" customWidth="1"/>
    <col min="12091" max="12091" width="3.42578125" style="102" bestFit="1" customWidth="1"/>
    <col min="12092" max="12092" width="3.28515625" style="102" bestFit="1" customWidth="1"/>
    <col min="12093" max="12094" width="3.42578125" style="102" bestFit="1" customWidth="1"/>
    <col min="12095" max="12095" width="3.28515625" style="102" bestFit="1" customWidth="1"/>
    <col min="12096" max="12096" width="3.42578125" style="102" bestFit="1" customWidth="1"/>
    <col min="12097" max="12097" width="9.140625" style="102"/>
    <col min="12098" max="12098" width="3.7109375" style="102" bestFit="1" customWidth="1"/>
    <col min="12099" max="12099" width="3.42578125" style="102" bestFit="1" customWidth="1"/>
    <col min="12100" max="12100" width="3.28515625" style="102" bestFit="1" customWidth="1"/>
    <col min="12101" max="12102" width="3.42578125" style="102" bestFit="1" customWidth="1"/>
    <col min="12103" max="12103" width="3.28515625" style="102" bestFit="1" customWidth="1"/>
    <col min="12104" max="12104" width="3.42578125" style="102" bestFit="1" customWidth="1"/>
    <col min="12105" max="12288" width="9.140625" style="102"/>
    <col min="12289" max="12289" width="7" style="102" customWidth="1"/>
    <col min="12290" max="12290" width="6.42578125" style="102" customWidth="1"/>
    <col min="12291" max="12291" width="3.7109375" style="102" customWidth="1"/>
    <col min="12292" max="12292" width="5.5703125" style="102" customWidth="1"/>
    <col min="12293" max="12293" width="3.5703125" style="102" customWidth="1"/>
    <col min="12294" max="12294" width="4.42578125" style="102" customWidth="1"/>
    <col min="12295" max="12295" width="5" style="102" customWidth="1"/>
    <col min="12296" max="12296" width="4.42578125" style="102" customWidth="1"/>
    <col min="12297" max="12297" width="3.42578125" style="102" customWidth="1"/>
    <col min="12298" max="12298" width="4.28515625" style="102" customWidth="1"/>
    <col min="12299" max="12299" width="3.85546875" style="102" customWidth="1"/>
    <col min="12300" max="12300" width="4" style="102" customWidth="1"/>
    <col min="12301" max="12301" width="3.85546875" style="102" customWidth="1"/>
    <col min="12302" max="12302" width="3.7109375" style="102" customWidth="1"/>
    <col min="12303" max="12303" width="4" style="102" customWidth="1"/>
    <col min="12304" max="12304" width="3.140625" style="102" customWidth="1"/>
    <col min="12305" max="12305" width="3.7109375" style="102" customWidth="1"/>
    <col min="12306" max="12306" width="4" style="102" customWidth="1"/>
    <col min="12307" max="12307" width="4.140625" style="102" customWidth="1"/>
    <col min="12308" max="12308" width="3.28515625" style="102" customWidth="1"/>
    <col min="12309" max="12310" width="3.7109375" style="102" customWidth="1"/>
    <col min="12311" max="12311" width="3.5703125" style="102" customWidth="1"/>
    <col min="12312" max="12312" width="3.140625" style="102" customWidth="1"/>
    <col min="12313" max="12313" width="3.28515625" style="102" customWidth="1"/>
    <col min="12314" max="12314" width="3.5703125" style="102" customWidth="1"/>
    <col min="12315" max="12316" width="3.85546875" style="102" customWidth="1"/>
    <col min="12317" max="12317" width="3.5703125" style="102" customWidth="1"/>
    <col min="12318" max="12327" width="3.28515625" style="102" bestFit="1" customWidth="1"/>
    <col min="12328" max="12328" width="3.140625" style="102" customWidth="1"/>
    <col min="12329" max="12329" width="4.42578125" style="102" customWidth="1"/>
    <col min="12330" max="12330" width="4.28515625" style="102" customWidth="1"/>
    <col min="12331" max="12331" width="4.42578125" style="102" customWidth="1"/>
    <col min="12332" max="12332" width="3.85546875" style="102" customWidth="1"/>
    <col min="12333" max="12335" width="3.28515625" style="102" bestFit="1" customWidth="1"/>
    <col min="12336" max="12337" width="3.28515625" style="102" customWidth="1"/>
    <col min="12338" max="12338" width="4.42578125" style="102" customWidth="1"/>
    <col min="12339" max="12339" width="4.85546875" style="102" customWidth="1"/>
    <col min="12340" max="12340" width="3.28515625" style="102" bestFit="1" customWidth="1"/>
    <col min="12341" max="12342" width="3.42578125" style="102" bestFit="1" customWidth="1"/>
    <col min="12343" max="12343" width="3.28515625" style="102" bestFit="1" customWidth="1"/>
    <col min="12344" max="12344" width="3.42578125" style="102" bestFit="1" customWidth="1"/>
    <col min="12345" max="12345" width="5.85546875" style="102" customWidth="1"/>
    <col min="12346" max="12346" width="3.7109375" style="102" bestFit="1" customWidth="1"/>
    <col min="12347" max="12347" width="3.42578125" style="102" bestFit="1" customWidth="1"/>
    <col min="12348" max="12348" width="3.28515625" style="102" bestFit="1" customWidth="1"/>
    <col min="12349" max="12350" width="3.42578125" style="102" bestFit="1" customWidth="1"/>
    <col min="12351" max="12351" width="3.28515625" style="102" bestFit="1" customWidth="1"/>
    <col min="12352" max="12352" width="3.42578125" style="102" bestFit="1" customWidth="1"/>
    <col min="12353" max="12353" width="9.140625" style="102"/>
    <col min="12354" max="12354" width="3.7109375" style="102" bestFit="1" customWidth="1"/>
    <col min="12355" max="12355" width="3.42578125" style="102" bestFit="1" customWidth="1"/>
    <col min="12356" max="12356" width="3.28515625" style="102" bestFit="1" customWidth="1"/>
    <col min="12357" max="12358" width="3.42578125" style="102" bestFit="1" customWidth="1"/>
    <col min="12359" max="12359" width="3.28515625" style="102" bestFit="1" customWidth="1"/>
    <col min="12360" max="12360" width="3.42578125" style="102" bestFit="1" customWidth="1"/>
    <col min="12361" max="12544" width="9.140625" style="102"/>
    <col min="12545" max="12545" width="7" style="102" customWidth="1"/>
    <col min="12546" max="12546" width="6.42578125" style="102" customWidth="1"/>
    <col min="12547" max="12547" width="3.7109375" style="102" customWidth="1"/>
    <col min="12548" max="12548" width="5.5703125" style="102" customWidth="1"/>
    <col min="12549" max="12549" width="3.5703125" style="102" customWidth="1"/>
    <col min="12550" max="12550" width="4.42578125" style="102" customWidth="1"/>
    <col min="12551" max="12551" width="5" style="102" customWidth="1"/>
    <col min="12552" max="12552" width="4.42578125" style="102" customWidth="1"/>
    <col min="12553" max="12553" width="3.42578125" style="102" customWidth="1"/>
    <col min="12554" max="12554" width="4.28515625" style="102" customWidth="1"/>
    <col min="12555" max="12555" width="3.85546875" style="102" customWidth="1"/>
    <col min="12556" max="12556" width="4" style="102" customWidth="1"/>
    <col min="12557" max="12557" width="3.85546875" style="102" customWidth="1"/>
    <col min="12558" max="12558" width="3.7109375" style="102" customWidth="1"/>
    <col min="12559" max="12559" width="4" style="102" customWidth="1"/>
    <col min="12560" max="12560" width="3.140625" style="102" customWidth="1"/>
    <col min="12561" max="12561" width="3.7109375" style="102" customWidth="1"/>
    <col min="12562" max="12562" width="4" style="102" customWidth="1"/>
    <col min="12563" max="12563" width="4.140625" style="102" customWidth="1"/>
    <col min="12564" max="12564" width="3.28515625" style="102" customWidth="1"/>
    <col min="12565" max="12566" width="3.7109375" style="102" customWidth="1"/>
    <col min="12567" max="12567" width="3.5703125" style="102" customWidth="1"/>
    <col min="12568" max="12568" width="3.140625" style="102" customWidth="1"/>
    <col min="12569" max="12569" width="3.28515625" style="102" customWidth="1"/>
    <col min="12570" max="12570" width="3.5703125" style="102" customWidth="1"/>
    <col min="12571" max="12572" width="3.85546875" style="102" customWidth="1"/>
    <col min="12573" max="12573" width="3.5703125" style="102" customWidth="1"/>
    <col min="12574" max="12583" width="3.28515625" style="102" bestFit="1" customWidth="1"/>
    <col min="12584" max="12584" width="3.140625" style="102" customWidth="1"/>
    <col min="12585" max="12585" width="4.42578125" style="102" customWidth="1"/>
    <col min="12586" max="12586" width="4.28515625" style="102" customWidth="1"/>
    <col min="12587" max="12587" width="4.42578125" style="102" customWidth="1"/>
    <col min="12588" max="12588" width="3.85546875" style="102" customWidth="1"/>
    <col min="12589" max="12591" width="3.28515625" style="102" bestFit="1" customWidth="1"/>
    <col min="12592" max="12593" width="3.28515625" style="102" customWidth="1"/>
    <col min="12594" max="12594" width="4.42578125" style="102" customWidth="1"/>
    <col min="12595" max="12595" width="4.85546875" style="102" customWidth="1"/>
    <col min="12596" max="12596" width="3.28515625" style="102" bestFit="1" customWidth="1"/>
    <col min="12597" max="12598" width="3.42578125" style="102" bestFit="1" customWidth="1"/>
    <col min="12599" max="12599" width="3.28515625" style="102" bestFit="1" customWidth="1"/>
    <col min="12600" max="12600" width="3.42578125" style="102" bestFit="1" customWidth="1"/>
    <col min="12601" max="12601" width="5.85546875" style="102" customWidth="1"/>
    <col min="12602" max="12602" width="3.7109375" style="102" bestFit="1" customWidth="1"/>
    <col min="12603" max="12603" width="3.42578125" style="102" bestFit="1" customWidth="1"/>
    <col min="12604" max="12604" width="3.28515625" style="102" bestFit="1" customWidth="1"/>
    <col min="12605" max="12606" width="3.42578125" style="102" bestFit="1" customWidth="1"/>
    <col min="12607" max="12607" width="3.28515625" style="102" bestFit="1" customWidth="1"/>
    <col min="12608" max="12608" width="3.42578125" style="102" bestFit="1" customWidth="1"/>
    <col min="12609" max="12609" width="9.140625" style="102"/>
    <col min="12610" max="12610" width="3.7109375" style="102" bestFit="1" customWidth="1"/>
    <col min="12611" max="12611" width="3.42578125" style="102" bestFit="1" customWidth="1"/>
    <col min="12612" max="12612" width="3.28515625" style="102" bestFit="1" customWidth="1"/>
    <col min="12613" max="12614" width="3.42578125" style="102" bestFit="1" customWidth="1"/>
    <col min="12615" max="12615" width="3.28515625" style="102" bestFit="1" customWidth="1"/>
    <col min="12616" max="12616" width="3.42578125" style="102" bestFit="1" customWidth="1"/>
    <col min="12617" max="12800" width="9.140625" style="102"/>
    <col min="12801" max="12801" width="7" style="102" customWidth="1"/>
    <col min="12802" max="12802" width="6.42578125" style="102" customWidth="1"/>
    <col min="12803" max="12803" width="3.7109375" style="102" customWidth="1"/>
    <col min="12804" max="12804" width="5.5703125" style="102" customWidth="1"/>
    <col min="12805" max="12805" width="3.5703125" style="102" customWidth="1"/>
    <col min="12806" max="12806" width="4.42578125" style="102" customWidth="1"/>
    <col min="12807" max="12807" width="5" style="102" customWidth="1"/>
    <col min="12808" max="12808" width="4.42578125" style="102" customWidth="1"/>
    <col min="12809" max="12809" width="3.42578125" style="102" customWidth="1"/>
    <col min="12810" max="12810" width="4.28515625" style="102" customWidth="1"/>
    <col min="12811" max="12811" width="3.85546875" style="102" customWidth="1"/>
    <col min="12812" max="12812" width="4" style="102" customWidth="1"/>
    <col min="12813" max="12813" width="3.85546875" style="102" customWidth="1"/>
    <col min="12814" max="12814" width="3.7109375" style="102" customWidth="1"/>
    <col min="12815" max="12815" width="4" style="102" customWidth="1"/>
    <col min="12816" max="12816" width="3.140625" style="102" customWidth="1"/>
    <col min="12817" max="12817" width="3.7109375" style="102" customWidth="1"/>
    <col min="12818" max="12818" width="4" style="102" customWidth="1"/>
    <col min="12819" max="12819" width="4.140625" style="102" customWidth="1"/>
    <col min="12820" max="12820" width="3.28515625" style="102" customWidth="1"/>
    <col min="12821" max="12822" width="3.7109375" style="102" customWidth="1"/>
    <col min="12823" max="12823" width="3.5703125" style="102" customWidth="1"/>
    <col min="12824" max="12824" width="3.140625" style="102" customWidth="1"/>
    <col min="12825" max="12825" width="3.28515625" style="102" customWidth="1"/>
    <col min="12826" max="12826" width="3.5703125" style="102" customWidth="1"/>
    <col min="12827" max="12828" width="3.85546875" style="102" customWidth="1"/>
    <col min="12829" max="12829" width="3.5703125" style="102" customWidth="1"/>
    <col min="12830" max="12839" width="3.28515625" style="102" bestFit="1" customWidth="1"/>
    <col min="12840" max="12840" width="3.140625" style="102" customWidth="1"/>
    <col min="12841" max="12841" width="4.42578125" style="102" customWidth="1"/>
    <col min="12842" max="12842" width="4.28515625" style="102" customWidth="1"/>
    <col min="12843" max="12843" width="4.42578125" style="102" customWidth="1"/>
    <col min="12844" max="12844" width="3.85546875" style="102" customWidth="1"/>
    <col min="12845" max="12847" width="3.28515625" style="102" bestFit="1" customWidth="1"/>
    <col min="12848" max="12849" width="3.28515625" style="102" customWidth="1"/>
    <col min="12850" max="12850" width="4.42578125" style="102" customWidth="1"/>
    <col min="12851" max="12851" width="4.85546875" style="102" customWidth="1"/>
    <col min="12852" max="12852" width="3.28515625" style="102" bestFit="1" customWidth="1"/>
    <col min="12853" max="12854" width="3.42578125" style="102" bestFit="1" customWidth="1"/>
    <col min="12855" max="12855" width="3.28515625" style="102" bestFit="1" customWidth="1"/>
    <col min="12856" max="12856" width="3.42578125" style="102" bestFit="1" customWidth="1"/>
    <col min="12857" max="12857" width="5.85546875" style="102" customWidth="1"/>
    <col min="12858" max="12858" width="3.7109375" style="102" bestFit="1" customWidth="1"/>
    <col min="12859" max="12859" width="3.42578125" style="102" bestFit="1" customWidth="1"/>
    <col min="12860" max="12860" width="3.28515625" style="102" bestFit="1" customWidth="1"/>
    <col min="12861" max="12862" width="3.42578125" style="102" bestFit="1" customWidth="1"/>
    <col min="12863" max="12863" width="3.28515625" style="102" bestFit="1" customWidth="1"/>
    <col min="12864" max="12864" width="3.42578125" style="102" bestFit="1" customWidth="1"/>
    <col min="12865" max="12865" width="9.140625" style="102"/>
    <col min="12866" max="12866" width="3.7109375" style="102" bestFit="1" customWidth="1"/>
    <col min="12867" max="12867" width="3.42578125" style="102" bestFit="1" customWidth="1"/>
    <col min="12868" max="12868" width="3.28515625" style="102" bestFit="1" customWidth="1"/>
    <col min="12869" max="12870" width="3.42578125" style="102" bestFit="1" customWidth="1"/>
    <col min="12871" max="12871" width="3.28515625" style="102" bestFit="1" customWidth="1"/>
    <col min="12872" max="12872" width="3.42578125" style="102" bestFit="1" customWidth="1"/>
    <col min="12873" max="13056" width="9.140625" style="102"/>
    <col min="13057" max="13057" width="7" style="102" customWidth="1"/>
    <col min="13058" max="13058" width="6.42578125" style="102" customWidth="1"/>
    <col min="13059" max="13059" width="3.7109375" style="102" customWidth="1"/>
    <col min="13060" max="13060" width="5.5703125" style="102" customWidth="1"/>
    <col min="13061" max="13061" width="3.5703125" style="102" customWidth="1"/>
    <col min="13062" max="13062" width="4.42578125" style="102" customWidth="1"/>
    <col min="13063" max="13063" width="5" style="102" customWidth="1"/>
    <col min="13064" max="13064" width="4.42578125" style="102" customWidth="1"/>
    <col min="13065" max="13065" width="3.42578125" style="102" customWidth="1"/>
    <col min="13066" max="13066" width="4.28515625" style="102" customWidth="1"/>
    <col min="13067" max="13067" width="3.85546875" style="102" customWidth="1"/>
    <col min="13068" max="13068" width="4" style="102" customWidth="1"/>
    <col min="13069" max="13069" width="3.85546875" style="102" customWidth="1"/>
    <col min="13070" max="13070" width="3.7109375" style="102" customWidth="1"/>
    <col min="13071" max="13071" width="4" style="102" customWidth="1"/>
    <col min="13072" max="13072" width="3.140625" style="102" customWidth="1"/>
    <col min="13073" max="13073" width="3.7109375" style="102" customWidth="1"/>
    <col min="13074" max="13074" width="4" style="102" customWidth="1"/>
    <col min="13075" max="13075" width="4.140625" style="102" customWidth="1"/>
    <col min="13076" max="13076" width="3.28515625" style="102" customWidth="1"/>
    <col min="13077" max="13078" width="3.7109375" style="102" customWidth="1"/>
    <col min="13079" max="13079" width="3.5703125" style="102" customWidth="1"/>
    <col min="13080" max="13080" width="3.140625" style="102" customWidth="1"/>
    <col min="13081" max="13081" width="3.28515625" style="102" customWidth="1"/>
    <col min="13082" max="13082" width="3.5703125" style="102" customWidth="1"/>
    <col min="13083" max="13084" width="3.85546875" style="102" customWidth="1"/>
    <col min="13085" max="13085" width="3.5703125" style="102" customWidth="1"/>
    <col min="13086" max="13095" width="3.28515625" style="102" bestFit="1" customWidth="1"/>
    <col min="13096" max="13096" width="3.140625" style="102" customWidth="1"/>
    <col min="13097" max="13097" width="4.42578125" style="102" customWidth="1"/>
    <col min="13098" max="13098" width="4.28515625" style="102" customWidth="1"/>
    <col min="13099" max="13099" width="4.42578125" style="102" customWidth="1"/>
    <col min="13100" max="13100" width="3.85546875" style="102" customWidth="1"/>
    <col min="13101" max="13103" width="3.28515625" style="102" bestFit="1" customWidth="1"/>
    <col min="13104" max="13105" width="3.28515625" style="102" customWidth="1"/>
    <col min="13106" max="13106" width="4.42578125" style="102" customWidth="1"/>
    <col min="13107" max="13107" width="4.85546875" style="102" customWidth="1"/>
    <col min="13108" max="13108" width="3.28515625" style="102" bestFit="1" customWidth="1"/>
    <col min="13109" max="13110" width="3.42578125" style="102" bestFit="1" customWidth="1"/>
    <col min="13111" max="13111" width="3.28515625" style="102" bestFit="1" customWidth="1"/>
    <col min="13112" max="13112" width="3.42578125" style="102" bestFit="1" customWidth="1"/>
    <col min="13113" max="13113" width="5.85546875" style="102" customWidth="1"/>
    <col min="13114" max="13114" width="3.7109375" style="102" bestFit="1" customWidth="1"/>
    <col min="13115" max="13115" width="3.42578125" style="102" bestFit="1" customWidth="1"/>
    <col min="13116" max="13116" width="3.28515625" style="102" bestFit="1" customWidth="1"/>
    <col min="13117" max="13118" width="3.42578125" style="102" bestFit="1" customWidth="1"/>
    <col min="13119" max="13119" width="3.28515625" style="102" bestFit="1" customWidth="1"/>
    <col min="13120" max="13120" width="3.42578125" style="102" bestFit="1" customWidth="1"/>
    <col min="13121" max="13121" width="9.140625" style="102"/>
    <col min="13122" max="13122" width="3.7109375" style="102" bestFit="1" customWidth="1"/>
    <col min="13123" max="13123" width="3.42578125" style="102" bestFit="1" customWidth="1"/>
    <col min="13124" max="13124" width="3.28515625" style="102" bestFit="1" customWidth="1"/>
    <col min="13125" max="13126" width="3.42578125" style="102" bestFit="1" customWidth="1"/>
    <col min="13127" max="13127" width="3.28515625" style="102" bestFit="1" customWidth="1"/>
    <col min="13128" max="13128" width="3.42578125" style="102" bestFit="1" customWidth="1"/>
    <col min="13129" max="13312" width="9.140625" style="102"/>
    <col min="13313" max="13313" width="7" style="102" customWidth="1"/>
    <col min="13314" max="13314" width="6.42578125" style="102" customWidth="1"/>
    <col min="13315" max="13315" width="3.7109375" style="102" customWidth="1"/>
    <col min="13316" max="13316" width="5.5703125" style="102" customWidth="1"/>
    <col min="13317" max="13317" width="3.5703125" style="102" customWidth="1"/>
    <col min="13318" max="13318" width="4.42578125" style="102" customWidth="1"/>
    <col min="13319" max="13319" width="5" style="102" customWidth="1"/>
    <col min="13320" max="13320" width="4.42578125" style="102" customWidth="1"/>
    <col min="13321" max="13321" width="3.42578125" style="102" customWidth="1"/>
    <col min="13322" max="13322" width="4.28515625" style="102" customWidth="1"/>
    <col min="13323" max="13323" width="3.85546875" style="102" customWidth="1"/>
    <col min="13324" max="13324" width="4" style="102" customWidth="1"/>
    <col min="13325" max="13325" width="3.85546875" style="102" customWidth="1"/>
    <col min="13326" max="13326" width="3.7109375" style="102" customWidth="1"/>
    <col min="13327" max="13327" width="4" style="102" customWidth="1"/>
    <col min="13328" max="13328" width="3.140625" style="102" customWidth="1"/>
    <col min="13329" max="13329" width="3.7109375" style="102" customWidth="1"/>
    <col min="13330" max="13330" width="4" style="102" customWidth="1"/>
    <col min="13331" max="13331" width="4.140625" style="102" customWidth="1"/>
    <col min="13332" max="13332" width="3.28515625" style="102" customWidth="1"/>
    <col min="13333" max="13334" width="3.7109375" style="102" customWidth="1"/>
    <col min="13335" max="13335" width="3.5703125" style="102" customWidth="1"/>
    <col min="13336" max="13336" width="3.140625" style="102" customWidth="1"/>
    <col min="13337" max="13337" width="3.28515625" style="102" customWidth="1"/>
    <col min="13338" max="13338" width="3.5703125" style="102" customWidth="1"/>
    <col min="13339" max="13340" width="3.85546875" style="102" customWidth="1"/>
    <col min="13341" max="13341" width="3.5703125" style="102" customWidth="1"/>
    <col min="13342" max="13351" width="3.28515625" style="102" bestFit="1" customWidth="1"/>
    <col min="13352" max="13352" width="3.140625" style="102" customWidth="1"/>
    <col min="13353" max="13353" width="4.42578125" style="102" customWidth="1"/>
    <col min="13354" max="13354" width="4.28515625" style="102" customWidth="1"/>
    <col min="13355" max="13355" width="4.42578125" style="102" customWidth="1"/>
    <col min="13356" max="13356" width="3.85546875" style="102" customWidth="1"/>
    <col min="13357" max="13359" width="3.28515625" style="102" bestFit="1" customWidth="1"/>
    <col min="13360" max="13361" width="3.28515625" style="102" customWidth="1"/>
    <col min="13362" max="13362" width="4.42578125" style="102" customWidth="1"/>
    <col min="13363" max="13363" width="4.85546875" style="102" customWidth="1"/>
    <col min="13364" max="13364" width="3.28515625" style="102" bestFit="1" customWidth="1"/>
    <col min="13365" max="13366" width="3.42578125" style="102" bestFit="1" customWidth="1"/>
    <col min="13367" max="13367" width="3.28515625" style="102" bestFit="1" customWidth="1"/>
    <col min="13368" max="13368" width="3.42578125" style="102" bestFit="1" customWidth="1"/>
    <col min="13369" max="13369" width="5.85546875" style="102" customWidth="1"/>
    <col min="13370" max="13370" width="3.7109375" style="102" bestFit="1" customWidth="1"/>
    <col min="13371" max="13371" width="3.42578125" style="102" bestFit="1" customWidth="1"/>
    <col min="13372" max="13372" width="3.28515625" style="102" bestFit="1" customWidth="1"/>
    <col min="13373" max="13374" width="3.42578125" style="102" bestFit="1" customWidth="1"/>
    <col min="13375" max="13375" width="3.28515625" style="102" bestFit="1" customWidth="1"/>
    <col min="13376" max="13376" width="3.42578125" style="102" bestFit="1" customWidth="1"/>
    <col min="13377" max="13377" width="9.140625" style="102"/>
    <col min="13378" max="13378" width="3.7109375" style="102" bestFit="1" customWidth="1"/>
    <col min="13379" max="13379" width="3.42578125" style="102" bestFit="1" customWidth="1"/>
    <col min="13380" max="13380" width="3.28515625" style="102" bestFit="1" customWidth="1"/>
    <col min="13381" max="13382" width="3.42578125" style="102" bestFit="1" customWidth="1"/>
    <col min="13383" max="13383" width="3.28515625" style="102" bestFit="1" customWidth="1"/>
    <col min="13384" max="13384" width="3.42578125" style="102" bestFit="1" customWidth="1"/>
    <col min="13385" max="13568" width="9.140625" style="102"/>
    <col min="13569" max="13569" width="7" style="102" customWidth="1"/>
    <col min="13570" max="13570" width="6.42578125" style="102" customWidth="1"/>
    <col min="13571" max="13571" width="3.7109375" style="102" customWidth="1"/>
    <col min="13572" max="13572" width="5.5703125" style="102" customWidth="1"/>
    <col min="13573" max="13573" width="3.5703125" style="102" customWidth="1"/>
    <col min="13574" max="13574" width="4.42578125" style="102" customWidth="1"/>
    <col min="13575" max="13575" width="5" style="102" customWidth="1"/>
    <col min="13576" max="13576" width="4.42578125" style="102" customWidth="1"/>
    <col min="13577" max="13577" width="3.42578125" style="102" customWidth="1"/>
    <col min="13578" max="13578" width="4.28515625" style="102" customWidth="1"/>
    <col min="13579" max="13579" width="3.85546875" style="102" customWidth="1"/>
    <col min="13580" max="13580" width="4" style="102" customWidth="1"/>
    <col min="13581" max="13581" width="3.85546875" style="102" customWidth="1"/>
    <col min="13582" max="13582" width="3.7109375" style="102" customWidth="1"/>
    <col min="13583" max="13583" width="4" style="102" customWidth="1"/>
    <col min="13584" max="13584" width="3.140625" style="102" customWidth="1"/>
    <col min="13585" max="13585" width="3.7109375" style="102" customWidth="1"/>
    <col min="13586" max="13586" width="4" style="102" customWidth="1"/>
    <col min="13587" max="13587" width="4.140625" style="102" customWidth="1"/>
    <col min="13588" max="13588" width="3.28515625" style="102" customWidth="1"/>
    <col min="13589" max="13590" width="3.7109375" style="102" customWidth="1"/>
    <col min="13591" max="13591" width="3.5703125" style="102" customWidth="1"/>
    <col min="13592" max="13592" width="3.140625" style="102" customWidth="1"/>
    <col min="13593" max="13593" width="3.28515625" style="102" customWidth="1"/>
    <col min="13594" max="13594" width="3.5703125" style="102" customWidth="1"/>
    <col min="13595" max="13596" width="3.85546875" style="102" customWidth="1"/>
    <col min="13597" max="13597" width="3.5703125" style="102" customWidth="1"/>
    <col min="13598" max="13607" width="3.28515625" style="102" bestFit="1" customWidth="1"/>
    <col min="13608" max="13608" width="3.140625" style="102" customWidth="1"/>
    <col min="13609" max="13609" width="4.42578125" style="102" customWidth="1"/>
    <col min="13610" max="13610" width="4.28515625" style="102" customWidth="1"/>
    <col min="13611" max="13611" width="4.42578125" style="102" customWidth="1"/>
    <col min="13612" max="13612" width="3.85546875" style="102" customWidth="1"/>
    <col min="13613" max="13615" width="3.28515625" style="102" bestFit="1" customWidth="1"/>
    <col min="13616" max="13617" width="3.28515625" style="102" customWidth="1"/>
    <col min="13618" max="13618" width="4.42578125" style="102" customWidth="1"/>
    <col min="13619" max="13619" width="4.85546875" style="102" customWidth="1"/>
    <col min="13620" max="13620" width="3.28515625" style="102" bestFit="1" customWidth="1"/>
    <col min="13621" max="13622" width="3.42578125" style="102" bestFit="1" customWidth="1"/>
    <col min="13623" max="13623" width="3.28515625" style="102" bestFit="1" customWidth="1"/>
    <col min="13624" max="13624" width="3.42578125" style="102" bestFit="1" customWidth="1"/>
    <col min="13625" max="13625" width="5.85546875" style="102" customWidth="1"/>
    <col min="13626" max="13626" width="3.7109375" style="102" bestFit="1" customWidth="1"/>
    <col min="13627" max="13627" width="3.42578125" style="102" bestFit="1" customWidth="1"/>
    <col min="13628" max="13628" width="3.28515625" style="102" bestFit="1" customWidth="1"/>
    <col min="13629" max="13630" width="3.42578125" style="102" bestFit="1" customWidth="1"/>
    <col min="13631" max="13631" width="3.28515625" style="102" bestFit="1" customWidth="1"/>
    <col min="13632" max="13632" width="3.42578125" style="102" bestFit="1" customWidth="1"/>
    <col min="13633" max="13633" width="9.140625" style="102"/>
    <col min="13634" max="13634" width="3.7109375" style="102" bestFit="1" customWidth="1"/>
    <col min="13635" max="13635" width="3.42578125" style="102" bestFit="1" customWidth="1"/>
    <col min="13636" max="13636" width="3.28515625" style="102" bestFit="1" customWidth="1"/>
    <col min="13637" max="13638" width="3.42578125" style="102" bestFit="1" customWidth="1"/>
    <col min="13639" max="13639" width="3.28515625" style="102" bestFit="1" customWidth="1"/>
    <col min="13640" max="13640" width="3.42578125" style="102" bestFit="1" customWidth="1"/>
    <col min="13641" max="13824" width="9.140625" style="102"/>
    <col min="13825" max="13825" width="7" style="102" customWidth="1"/>
    <col min="13826" max="13826" width="6.42578125" style="102" customWidth="1"/>
    <col min="13827" max="13827" width="3.7109375" style="102" customWidth="1"/>
    <col min="13828" max="13828" width="5.5703125" style="102" customWidth="1"/>
    <col min="13829" max="13829" width="3.5703125" style="102" customWidth="1"/>
    <col min="13830" max="13830" width="4.42578125" style="102" customWidth="1"/>
    <col min="13831" max="13831" width="5" style="102" customWidth="1"/>
    <col min="13832" max="13832" width="4.42578125" style="102" customWidth="1"/>
    <col min="13833" max="13833" width="3.42578125" style="102" customWidth="1"/>
    <col min="13834" max="13834" width="4.28515625" style="102" customWidth="1"/>
    <col min="13835" max="13835" width="3.85546875" style="102" customWidth="1"/>
    <col min="13836" max="13836" width="4" style="102" customWidth="1"/>
    <col min="13837" max="13837" width="3.85546875" style="102" customWidth="1"/>
    <col min="13838" max="13838" width="3.7109375" style="102" customWidth="1"/>
    <col min="13839" max="13839" width="4" style="102" customWidth="1"/>
    <col min="13840" max="13840" width="3.140625" style="102" customWidth="1"/>
    <col min="13841" max="13841" width="3.7109375" style="102" customWidth="1"/>
    <col min="13842" max="13842" width="4" style="102" customWidth="1"/>
    <col min="13843" max="13843" width="4.140625" style="102" customWidth="1"/>
    <col min="13844" max="13844" width="3.28515625" style="102" customWidth="1"/>
    <col min="13845" max="13846" width="3.7109375" style="102" customWidth="1"/>
    <col min="13847" max="13847" width="3.5703125" style="102" customWidth="1"/>
    <col min="13848" max="13848" width="3.140625" style="102" customWidth="1"/>
    <col min="13849" max="13849" width="3.28515625" style="102" customWidth="1"/>
    <col min="13850" max="13850" width="3.5703125" style="102" customWidth="1"/>
    <col min="13851" max="13852" width="3.85546875" style="102" customWidth="1"/>
    <col min="13853" max="13853" width="3.5703125" style="102" customWidth="1"/>
    <col min="13854" max="13863" width="3.28515625" style="102" bestFit="1" customWidth="1"/>
    <col min="13864" max="13864" width="3.140625" style="102" customWidth="1"/>
    <col min="13865" max="13865" width="4.42578125" style="102" customWidth="1"/>
    <col min="13866" max="13866" width="4.28515625" style="102" customWidth="1"/>
    <col min="13867" max="13867" width="4.42578125" style="102" customWidth="1"/>
    <col min="13868" max="13868" width="3.85546875" style="102" customWidth="1"/>
    <col min="13869" max="13871" width="3.28515625" style="102" bestFit="1" customWidth="1"/>
    <col min="13872" max="13873" width="3.28515625" style="102" customWidth="1"/>
    <col min="13874" max="13874" width="4.42578125" style="102" customWidth="1"/>
    <col min="13875" max="13875" width="4.85546875" style="102" customWidth="1"/>
    <col min="13876" max="13876" width="3.28515625" style="102" bestFit="1" customWidth="1"/>
    <col min="13877" max="13878" width="3.42578125" style="102" bestFit="1" customWidth="1"/>
    <col min="13879" max="13879" width="3.28515625" style="102" bestFit="1" customWidth="1"/>
    <col min="13880" max="13880" width="3.42578125" style="102" bestFit="1" customWidth="1"/>
    <col min="13881" max="13881" width="5.85546875" style="102" customWidth="1"/>
    <col min="13882" max="13882" width="3.7109375" style="102" bestFit="1" customWidth="1"/>
    <col min="13883" max="13883" width="3.42578125" style="102" bestFit="1" customWidth="1"/>
    <col min="13884" max="13884" width="3.28515625" style="102" bestFit="1" customWidth="1"/>
    <col min="13885" max="13886" width="3.42578125" style="102" bestFit="1" customWidth="1"/>
    <col min="13887" max="13887" width="3.28515625" style="102" bestFit="1" customWidth="1"/>
    <col min="13888" max="13888" width="3.42578125" style="102" bestFit="1" customWidth="1"/>
    <col min="13889" max="13889" width="9.140625" style="102"/>
    <col min="13890" max="13890" width="3.7109375" style="102" bestFit="1" customWidth="1"/>
    <col min="13891" max="13891" width="3.42578125" style="102" bestFit="1" customWidth="1"/>
    <col min="13892" max="13892" width="3.28515625" style="102" bestFit="1" customWidth="1"/>
    <col min="13893" max="13894" width="3.42578125" style="102" bestFit="1" customWidth="1"/>
    <col min="13895" max="13895" width="3.28515625" style="102" bestFit="1" customWidth="1"/>
    <col min="13896" max="13896" width="3.42578125" style="102" bestFit="1" customWidth="1"/>
    <col min="13897" max="14080" width="9.140625" style="102"/>
    <col min="14081" max="14081" width="7" style="102" customWidth="1"/>
    <col min="14082" max="14082" width="6.42578125" style="102" customWidth="1"/>
    <col min="14083" max="14083" width="3.7109375" style="102" customWidth="1"/>
    <col min="14084" max="14084" width="5.5703125" style="102" customWidth="1"/>
    <col min="14085" max="14085" width="3.5703125" style="102" customWidth="1"/>
    <col min="14086" max="14086" width="4.42578125" style="102" customWidth="1"/>
    <col min="14087" max="14087" width="5" style="102" customWidth="1"/>
    <col min="14088" max="14088" width="4.42578125" style="102" customWidth="1"/>
    <col min="14089" max="14089" width="3.42578125" style="102" customWidth="1"/>
    <col min="14090" max="14090" width="4.28515625" style="102" customWidth="1"/>
    <col min="14091" max="14091" width="3.85546875" style="102" customWidth="1"/>
    <col min="14092" max="14092" width="4" style="102" customWidth="1"/>
    <col min="14093" max="14093" width="3.85546875" style="102" customWidth="1"/>
    <col min="14094" max="14094" width="3.7109375" style="102" customWidth="1"/>
    <col min="14095" max="14095" width="4" style="102" customWidth="1"/>
    <col min="14096" max="14096" width="3.140625" style="102" customWidth="1"/>
    <col min="14097" max="14097" width="3.7109375" style="102" customWidth="1"/>
    <col min="14098" max="14098" width="4" style="102" customWidth="1"/>
    <col min="14099" max="14099" width="4.140625" style="102" customWidth="1"/>
    <col min="14100" max="14100" width="3.28515625" style="102" customWidth="1"/>
    <col min="14101" max="14102" width="3.7109375" style="102" customWidth="1"/>
    <col min="14103" max="14103" width="3.5703125" style="102" customWidth="1"/>
    <col min="14104" max="14104" width="3.140625" style="102" customWidth="1"/>
    <col min="14105" max="14105" width="3.28515625" style="102" customWidth="1"/>
    <col min="14106" max="14106" width="3.5703125" style="102" customWidth="1"/>
    <col min="14107" max="14108" width="3.85546875" style="102" customWidth="1"/>
    <col min="14109" max="14109" width="3.5703125" style="102" customWidth="1"/>
    <col min="14110" max="14119" width="3.28515625" style="102" bestFit="1" customWidth="1"/>
    <col min="14120" max="14120" width="3.140625" style="102" customWidth="1"/>
    <col min="14121" max="14121" width="4.42578125" style="102" customWidth="1"/>
    <col min="14122" max="14122" width="4.28515625" style="102" customWidth="1"/>
    <col min="14123" max="14123" width="4.42578125" style="102" customWidth="1"/>
    <col min="14124" max="14124" width="3.85546875" style="102" customWidth="1"/>
    <col min="14125" max="14127" width="3.28515625" style="102" bestFit="1" customWidth="1"/>
    <col min="14128" max="14129" width="3.28515625" style="102" customWidth="1"/>
    <col min="14130" max="14130" width="4.42578125" style="102" customWidth="1"/>
    <col min="14131" max="14131" width="4.85546875" style="102" customWidth="1"/>
    <col min="14132" max="14132" width="3.28515625" style="102" bestFit="1" customWidth="1"/>
    <col min="14133" max="14134" width="3.42578125" style="102" bestFit="1" customWidth="1"/>
    <col min="14135" max="14135" width="3.28515625" style="102" bestFit="1" customWidth="1"/>
    <col min="14136" max="14136" width="3.42578125" style="102" bestFit="1" customWidth="1"/>
    <col min="14137" max="14137" width="5.85546875" style="102" customWidth="1"/>
    <col min="14138" max="14138" width="3.7109375" style="102" bestFit="1" customWidth="1"/>
    <col min="14139" max="14139" width="3.42578125" style="102" bestFit="1" customWidth="1"/>
    <col min="14140" max="14140" width="3.28515625" style="102" bestFit="1" customWidth="1"/>
    <col min="14141" max="14142" width="3.42578125" style="102" bestFit="1" customWidth="1"/>
    <col min="14143" max="14143" width="3.28515625" style="102" bestFit="1" customWidth="1"/>
    <col min="14144" max="14144" width="3.42578125" style="102" bestFit="1" customWidth="1"/>
    <col min="14145" max="14145" width="9.140625" style="102"/>
    <col min="14146" max="14146" width="3.7109375" style="102" bestFit="1" customWidth="1"/>
    <col min="14147" max="14147" width="3.42578125" style="102" bestFit="1" customWidth="1"/>
    <col min="14148" max="14148" width="3.28515625" style="102" bestFit="1" customWidth="1"/>
    <col min="14149" max="14150" width="3.42578125" style="102" bestFit="1" customWidth="1"/>
    <col min="14151" max="14151" width="3.28515625" style="102" bestFit="1" customWidth="1"/>
    <col min="14152" max="14152" width="3.42578125" style="102" bestFit="1" customWidth="1"/>
    <col min="14153" max="14336" width="9.140625" style="102"/>
    <col min="14337" max="14337" width="7" style="102" customWidth="1"/>
    <col min="14338" max="14338" width="6.42578125" style="102" customWidth="1"/>
    <col min="14339" max="14339" width="3.7109375" style="102" customWidth="1"/>
    <col min="14340" max="14340" width="5.5703125" style="102" customWidth="1"/>
    <col min="14341" max="14341" width="3.5703125" style="102" customWidth="1"/>
    <col min="14342" max="14342" width="4.42578125" style="102" customWidth="1"/>
    <col min="14343" max="14343" width="5" style="102" customWidth="1"/>
    <col min="14344" max="14344" width="4.42578125" style="102" customWidth="1"/>
    <col min="14345" max="14345" width="3.42578125" style="102" customWidth="1"/>
    <col min="14346" max="14346" width="4.28515625" style="102" customWidth="1"/>
    <col min="14347" max="14347" width="3.85546875" style="102" customWidth="1"/>
    <col min="14348" max="14348" width="4" style="102" customWidth="1"/>
    <col min="14349" max="14349" width="3.85546875" style="102" customWidth="1"/>
    <col min="14350" max="14350" width="3.7109375" style="102" customWidth="1"/>
    <col min="14351" max="14351" width="4" style="102" customWidth="1"/>
    <col min="14352" max="14352" width="3.140625" style="102" customWidth="1"/>
    <col min="14353" max="14353" width="3.7109375" style="102" customWidth="1"/>
    <col min="14354" max="14354" width="4" style="102" customWidth="1"/>
    <col min="14355" max="14355" width="4.140625" style="102" customWidth="1"/>
    <col min="14356" max="14356" width="3.28515625" style="102" customWidth="1"/>
    <col min="14357" max="14358" width="3.7109375" style="102" customWidth="1"/>
    <col min="14359" max="14359" width="3.5703125" style="102" customWidth="1"/>
    <col min="14360" max="14360" width="3.140625" style="102" customWidth="1"/>
    <col min="14361" max="14361" width="3.28515625" style="102" customWidth="1"/>
    <col min="14362" max="14362" width="3.5703125" style="102" customWidth="1"/>
    <col min="14363" max="14364" width="3.85546875" style="102" customWidth="1"/>
    <col min="14365" max="14365" width="3.5703125" style="102" customWidth="1"/>
    <col min="14366" max="14375" width="3.28515625" style="102" bestFit="1" customWidth="1"/>
    <col min="14376" max="14376" width="3.140625" style="102" customWidth="1"/>
    <col min="14377" max="14377" width="4.42578125" style="102" customWidth="1"/>
    <col min="14378" max="14378" width="4.28515625" style="102" customWidth="1"/>
    <col min="14379" max="14379" width="4.42578125" style="102" customWidth="1"/>
    <col min="14380" max="14380" width="3.85546875" style="102" customWidth="1"/>
    <col min="14381" max="14383" width="3.28515625" style="102" bestFit="1" customWidth="1"/>
    <col min="14384" max="14385" width="3.28515625" style="102" customWidth="1"/>
    <col min="14386" max="14386" width="4.42578125" style="102" customWidth="1"/>
    <col min="14387" max="14387" width="4.85546875" style="102" customWidth="1"/>
    <col min="14388" max="14388" width="3.28515625" style="102" bestFit="1" customWidth="1"/>
    <col min="14389" max="14390" width="3.42578125" style="102" bestFit="1" customWidth="1"/>
    <col min="14391" max="14391" width="3.28515625" style="102" bestFit="1" customWidth="1"/>
    <col min="14392" max="14392" width="3.42578125" style="102" bestFit="1" customWidth="1"/>
    <col min="14393" max="14393" width="5.85546875" style="102" customWidth="1"/>
    <col min="14394" max="14394" width="3.7109375" style="102" bestFit="1" customWidth="1"/>
    <col min="14395" max="14395" width="3.42578125" style="102" bestFit="1" customWidth="1"/>
    <col min="14396" max="14396" width="3.28515625" style="102" bestFit="1" customWidth="1"/>
    <col min="14397" max="14398" width="3.42578125" style="102" bestFit="1" customWidth="1"/>
    <col min="14399" max="14399" width="3.28515625" style="102" bestFit="1" customWidth="1"/>
    <col min="14400" max="14400" width="3.42578125" style="102" bestFit="1" customWidth="1"/>
    <col min="14401" max="14401" width="9.140625" style="102"/>
    <col min="14402" max="14402" width="3.7109375" style="102" bestFit="1" customWidth="1"/>
    <col min="14403" max="14403" width="3.42578125" style="102" bestFit="1" customWidth="1"/>
    <col min="14404" max="14404" width="3.28515625" style="102" bestFit="1" customWidth="1"/>
    <col min="14405" max="14406" width="3.42578125" style="102" bestFit="1" customWidth="1"/>
    <col min="14407" max="14407" width="3.28515625" style="102" bestFit="1" customWidth="1"/>
    <col min="14408" max="14408" width="3.42578125" style="102" bestFit="1" customWidth="1"/>
    <col min="14409" max="14592" width="9.140625" style="102"/>
    <col min="14593" max="14593" width="7" style="102" customWidth="1"/>
    <col min="14594" max="14594" width="6.42578125" style="102" customWidth="1"/>
    <col min="14595" max="14595" width="3.7109375" style="102" customWidth="1"/>
    <col min="14596" max="14596" width="5.5703125" style="102" customWidth="1"/>
    <col min="14597" max="14597" width="3.5703125" style="102" customWidth="1"/>
    <col min="14598" max="14598" width="4.42578125" style="102" customWidth="1"/>
    <col min="14599" max="14599" width="5" style="102" customWidth="1"/>
    <col min="14600" max="14600" width="4.42578125" style="102" customWidth="1"/>
    <col min="14601" max="14601" width="3.42578125" style="102" customWidth="1"/>
    <col min="14602" max="14602" width="4.28515625" style="102" customWidth="1"/>
    <col min="14603" max="14603" width="3.85546875" style="102" customWidth="1"/>
    <col min="14604" max="14604" width="4" style="102" customWidth="1"/>
    <col min="14605" max="14605" width="3.85546875" style="102" customWidth="1"/>
    <col min="14606" max="14606" width="3.7109375" style="102" customWidth="1"/>
    <col min="14607" max="14607" width="4" style="102" customWidth="1"/>
    <col min="14608" max="14608" width="3.140625" style="102" customWidth="1"/>
    <col min="14609" max="14609" width="3.7109375" style="102" customWidth="1"/>
    <col min="14610" max="14610" width="4" style="102" customWidth="1"/>
    <col min="14611" max="14611" width="4.140625" style="102" customWidth="1"/>
    <col min="14612" max="14612" width="3.28515625" style="102" customWidth="1"/>
    <col min="14613" max="14614" width="3.7109375" style="102" customWidth="1"/>
    <col min="14615" max="14615" width="3.5703125" style="102" customWidth="1"/>
    <col min="14616" max="14616" width="3.140625" style="102" customWidth="1"/>
    <col min="14617" max="14617" width="3.28515625" style="102" customWidth="1"/>
    <col min="14618" max="14618" width="3.5703125" style="102" customWidth="1"/>
    <col min="14619" max="14620" width="3.85546875" style="102" customWidth="1"/>
    <col min="14621" max="14621" width="3.5703125" style="102" customWidth="1"/>
    <col min="14622" max="14631" width="3.28515625" style="102" bestFit="1" customWidth="1"/>
    <col min="14632" max="14632" width="3.140625" style="102" customWidth="1"/>
    <col min="14633" max="14633" width="4.42578125" style="102" customWidth="1"/>
    <col min="14634" max="14634" width="4.28515625" style="102" customWidth="1"/>
    <col min="14635" max="14635" width="4.42578125" style="102" customWidth="1"/>
    <col min="14636" max="14636" width="3.85546875" style="102" customWidth="1"/>
    <col min="14637" max="14639" width="3.28515625" style="102" bestFit="1" customWidth="1"/>
    <col min="14640" max="14641" width="3.28515625" style="102" customWidth="1"/>
    <col min="14642" max="14642" width="4.42578125" style="102" customWidth="1"/>
    <col min="14643" max="14643" width="4.85546875" style="102" customWidth="1"/>
    <col min="14644" max="14644" width="3.28515625" style="102" bestFit="1" customWidth="1"/>
    <col min="14645" max="14646" width="3.42578125" style="102" bestFit="1" customWidth="1"/>
    <col min="14647" max="14647" width="3.28515625" style="102" bestFit="1" customWidth="1"/>
    <col min="14648" max="14648" width="3.42578125" style="102" bestFit="1" customWidth="1"/>
    <col min="14649" max="14649" width="5.85546875" style="102" customWidth="1"/>
    <col min="14650" max="14650" width="3.7109375" style="102" bestFit="1" customWidth="1"/>
    <col min="14651" max="14651" width="3.42578125" style="102" bestFit="1" customWidth="1"/>
    <col min="14652" max="14652" width="3.28515625" style="102" bestFit="1" customWidth="1"/>
    <col min="14653" max="14654" width="3.42578125" style="102" bestFit="1" customWidth="1"/>
    <col min="14655" max="14655" width="3.28515625" style="102" bestFit="1" customWidth="1"/>
    <col min="14656" max="14656" width="3.42578125" style="102" bestFit="1" customWidth="1"/>
    <col min="14657" max="14657" width="9.140625" style="102"/>
    <col min="14658" max="14658" width="3.7109375" style="102" bestFit="1" customWidth="1"/>
    <col min="14659" max="14659" width="3.42578125" style="102" bestFit="1" customWidth="1"/>
    <col min="14660" max="14660" width="3.28515625" style="102" bestFit="1" customWidth="1"/>
    <col min="14661" max="14662" width="3.42578125" style="102" bestFit="1" customWidth="1"/>
    <col min="14663" max="14663" width="3.28515625" style="102" bestFit="1" customWidth="1"/>
    <col min="14664" max="14664" width="3.42578125" style="102" bestFit="1" customWidth="1"/>
    <col min="14665" max="14848" width="9.140625" style="102"/>
    <col min="14849" max="14849" width="7" style="102" customWidth="1"/>
    <col min="14850" max="14850" width="6.42578125" style="102" customWidth="1"/>
    <col min="14851" max="14851" width="3.7109375" style="102" customWidth="1"/>
    <col min="14852" max="14852" width="5.5703125" style="102" customWidth="1"/>
    <col min="14853" max="14853" width="3.5703125" style="102" customWidth="1"/>
    <col min="14854" max="14854" width="4.42578125" style="102" customWidth="1"/>
    <col min="14855" max="14855" width="5" style="102" customWidth="1"/>
    <col min="14856" max="14856" width="4.42578125" style="102" customWidth="1"/>
    <col min="14857" max="14857" width="3.42578125" style="102" customWidth="1"/>
    <col min="14858" max="14858" width="4.28515625" style="102" customWidth="1"/>
    <col min="14859" max="14859" width="3.85546875" style="102" customWidth="1"/>
    <col min="14860" max="14860" width="4" style="102" customWidth="1"/>
    <col min="14861" max="14861" width="3.85546875" style="102" customWidth="1"/>
    <col min="14862" max="14862" width="3.7109375" style="102" customWidth="1"/>
    <col min="14863" max="14863" width="4" style="102" customWidth="1"/>
    <col min="14864" max="14864" width="3.140625" style="102" customWidth="1"/>
    <col min="14865" max="14865" width="3.7109375" style="102" customWidth="1"/>
    <col min="14866" max="14866" width="4" style="102" customWidth="1"/>
    <col min="14867" max="14867" width="4.140625" style="102" customWidth="1"/>
    <col min="14868" max="14868" width="3.28515625" style="102" customWidth="1"/>
    <col min="14869" max="14870" width="3.7109375" style="102" customWidth="1"/>
    <col min="14871" max="14871" width="3.5703125" style="102" customWidth="1"/>
    <col min="14872" max="14872" width="3.140625" style="102" customWidth="1"/>
    <col min="14873" max="14873" width="3.28515625" style="102" customWidth="1"/>
    <col min="14874" max="14874" width="3.5703125" style="102" customWidth="1"/>
    <col min="14875" max="14876" width="3.85546875" style="102" customWidth="1"/>
    <col min="14877" max="14877" width="3.5703125" style="102" customWidth="1"/>
    <col min="14878" max="14887" width="3.28515625" style="102" bestFit="1" customWidth="1"/>
    <col min="14888" max="14888" width="3.140625" style="102" customWidth="1"/>
    <col min="14889" max="14889" width="4.42578125" style="102" customWidth="1"/>
    <col min="14890" max="14890" width="4.28515625" style="102" customWidth="1"/>
    <col min="14891" max="14891" width="4.42578125" style="102" customWidth="1"/>
    <col min="14892" max="14892" width="3.85546875" style="102" customWidth="1"/>
    <col min="14893" max="14895" width="3.28515625" style="102" bestFit="1" customWidth="1"/>
    <col min="14896" max="14897" width="3.28515625" style="102" customWidth="1"/>
    <col min="14898" max="14898" width="4.42578125" style="102" customWidth="1"/>
    <col min="14899" max="14899" width="4.85546875" style="102" customWidth="1"/>
    <col min="14900" max="14900" width="3.28515625" style="102" bestFit="1" customWidth="1"/>
    <col min="14901" max="14902" width="3.42578125" style="102" bestFit="1" customWidth="1"/>
    <col min="14903" max="14903" width="3.28515625" style="102" bestFit="1" customWidth="1"/>
    <col min="14904" max="14904" width="3.42578125" style="102" bestFit="1" customWidth="1"/>
    <col min="14905" max="14905" width="5.85546875" style="102" customWidth="1"/>
    <col min="14906" max="14906" width="3.7109375" style="102" bestFit="1" customWidth="1"/>
    <col min="14907" max="14907" width="3.42578125" style="102" bestFit="1" customWidth="1"/>
    <col min="14908" max="14908" width="3.28515625" style="102" bestFit="1" customWidth="1"/>
    <col min="14909" max="14910" width="3.42578125" style="102" bestFit="1" customWidth="1"/>
    <col min="14911" max="14911" width="3.28515625" style="102" bestFit="1" customWidth="1"/>
    <col min="14912" max="14912" width="3.42578125" style="102" bestFit="1" customWidth="1"/>
    <col min="14913" max="14913" width="9.140625" style="102"/>
    <col min="14914" max="14914" width="3.7109375" style="102" bestFit="1" customWidth="1"/>
    <col min="14915" max="14915" width="3.42578125" style="102" bestFit="1" customWidth="1"/>
    <col min="14916" max="14916" width="3.28515625" style="102" bestFit="1" customWidth="1"/>
    <col min="14917" max="14918" width="3.42578125" style="102" bestFit="1" customWidth="1"/>
    <col min="14919" max="14919" width="3.28515625" style="102" bestFit="1" customWidth="1"/>
    <col min="14920" max="14920" width="3.42578125" style="102" bestFit="1" customWidth="1"/>
    <col min="14921" max="15104" width="9.140625" style="102"/>
    <col min="15105" max="15105" width="7" style="102" customWidth="1"/>
    <col min="15106" max="15106" width="6.42578125" style="102" customWidth="1"/>
    <col min="15107" max="15107" width="3.7109375" style="102" customWidth="1"/>
    <col min="15108" max="15108" width="5.5703125" style="102" customWidth="1"/>
    <col min="15109" max="15109" width="3.5703125" style="102" customWidth="1"/>
    <col min="15110" max="15110" width="4.42578125" style="102" customWidth="1"/>
    <col min="15111" max="15111" width="5" style="102" customWidth="1"/>
    <col min="15112" max="15112" width="4.42578125" style="102" customWidth="1"/>
    <col min="15113" max="15113" width="3.42578125" style="102" customWidth="1"/>
    <col min="15114" max="15114" width="4.28515625" style="102" customWidth="1"/>
    <col min="15115" max="15115" width="3.85546875" style="102" customWidth="1"/>
    <col min="15116" max="15116" width="4" style="102" customWidth="1"/>
    <col min="15117" max="15117" width="3.85546875" style="102" customWidth="1"/>
    <col min="15118" max="15118" width="3.7109375" style="102" customWidth="1"/>
    <col min="15119" max="15119" width="4" style="102" customWidth="1"/>
    <col min="15120" max="15120" width="3.140625" style="102" customWidth="1"/>
    <col min="15121" max="15121" width="3.7109375" style="102" customWidth="1"/>
    <col min="15122" max="15122" width="4" style="102" customWidth="1"/>
    <col min="15123" max="15123" width="4.140625" style="102" customWidth="1"/>
    <col min="15124" max="15124" width="3.28515625" style="102" customWidth="1"/>
    <col min="15125" max="15126" width="3.7109375" style="102" customWidth="1"/>
    <col min="15127" max="15127" width="3.5703125" style="102" customWidth="1"/>
    <col min="15128" max="15128" width="3.140625" style="102" customWidth="1"/>
    <col min="15129" max="15129" width="3.28515625" style="102" customWidth="1"/>
    <col min="15130" max="15130" width="3.5703125" style="102" customWidth="1"/>
    <col min="15131" max="15132" width="3.85546875" style="102" customWidth="1"/>
    <col min="15133" max="15133" width="3.5703125" style="102" customWidth="1"/>
    <col min="15134" max="15143" width="3.28515625" style="102" bestFit="1" customWidth="1"/>
    <col min="15144" max="15144" width="3.140625" style="102" customWidth="1"/>
    <col min="15145" max="15145" width="4.42578125" style="102" customWidth="1"/>
    <col min="15146" max="15146" width="4.28515625" style="102" customWidth="1"/>
    <col min="15147" max="15147" width="4.42578125" style="102" customWidth="1"/>
    <col min="15148" max="15148" width="3.85546875" style="102" customWidth="1"/>
    <col min="15149" max="15151" width="3.28515625" style="102" bestFit="1" customWidth="1"/>
    <col min="15152" max="15153" width="3.28515625" style="102" customWidth="1"/>
    <col min="15154" max="15154" width="4.42578125" style="102" customWidth="1"/>
    <col min="15155" max="15155" width="4.85546875" style="102" customWidth="1"/>
    <col min="15156" max="15156" width="3.28515625" style="102" bestFit="1" customWidth="1"/>
    <col min="15157" max="15158" width="3.42578125" style="102" bestFit="1" customWidth="1"/>
    <col min="15159" max="15159" width="3.28515625" style="102" bestFit="1" customWidth="1"/>
    <col min="15160" max="15160" width="3.42578125" style="102" bestFit="1" customWidth="1"/>
    <col min="15161" max="15161" width="5.85546875" style="102" customWidth="1"/>
    <col min="15162" max="15162" width="3.7109375" style="102" bestFit="1" customWidth="1"/>
    <col min="15163" max="15163" width="3.42578125" style="102" bestFit="1" customWidth="1"/>
    <col min="15164" max="15164" width="3.28515625" style="102" bestFit="1" customWidth="1"/>
    <col min="15165" max="15166" width="3.42578125" style="102" bestFit="1" customWidth="1"/>
    <col min="15167" max="15167" width="3.28515625" style="102" bestFit="1" customWidth="1"/>
    <col min="15168" max="15168" width="3.42578125" style="102" bestFit="1" customWidth="1"/>
    <col min="15169" max="15169" width="9.140625" style="102"/>
    <col min="15170" max="15170" width="3.7109375" style="102" bestFit="1" customWidth="1"/>
    <col min="15171" max="15171" width="3.42578125" style="102" bestFit="1" customWidth="1"/>
    <col min="15172" max="15172" width="3.28515625" style="102" bestFit="1" customWidth="1"/>
    <col min="15173" max="15174" width="3.42578125" style="102" bestFit="1" customWidth="1"/>
    <col min="15175" max="15175" width="3.28515625" style="102" bestFit="1" customWidth="1"/>
    <col min="15176" max="15176" width="3.42578125" style="102" bestFit="1" customWidth="1"/>
    <col min="15177" max="15360" width="9.140625" style="102"/>
    <col min="15361" max="15361" width="7" style="102" customWidth="1"/>
    <col min="15362" max="15362" width="6.42578125" style="102" customWidth="1"/>
    <col min="15363" max="15363" width="3.7109375" style="102" customWidth="1"/>
    <col min="15364" max="15364" width="5.5703125" style="102" customWidth="1"/>
    <col min="15365" max="15365" width="3.5703125" style="102" customWidth="1"/>
    <col min="15366" max="15366" width="4.42578125" style="102" customWidth="1"/>
    <col min="15367" max="15367" width="5" style="102" customWidth="1"/>
    <col min="15368" max="15368" width="4.42578125" style="102" customWidth="1"/>
    <col min="15369" max="15369" width="3.42578125" style="102" customWidth="1"/>
    <col min="15370" max="15370" width="4.28515625" style="102" customWidth="1"/>
    <col min="15371" max="15371" width="3.85546875" style="102" customWidth="1"/>
    <col min="15372" max="15372" width="4" style="102" customWidth="1"/>
    <col min="15373" max="15373" width="3.85546875" style="102" customWidth="1"/>
    <col min="15374" max="15374" width="3.7109375" style="102" customWidth="1"/>
    <col min="15375" max="15375" width="4" style="102" customWidth="1"/>
    <col min="15376" max="15376" width="3.140625" style="102" customWidth="1"/>
    <col min="15377" max="15377" width="3.7109375" style="102" customWidth="1"/>
    <col min="15378" max="15378" width="4" style="102" customWidth="1"/>
    <col min="15379" max="15379" width="4.140625" style="102" customWidth="1"/>
    <col min="15380" max="15380" width="3.28515625" style="102" customWidth="1"/>
    <col min="15381" max="15382" width="3.7109375" style="102" customWidth="1"/>
    <col min="15383" max="15383" width="3.5703125" style="102" customWidth="1"/>
    <col min="15384" max="15384" width="3.140625" style="102" customWidth="1"/>
    <col min="15385" max="15385" width="3.28515625" style="102" customWidth="1"/>
    <col min="15386" max="15386" width="3.5703125" style="102" customWidth="1"/>
    <col min="15387" max="15388" width="3.85546875" style="102" customWidth="1"/>
    <col min="15389" max="15389" width="3.5703125" style="102" customWidth="1"/>
    <col min="15390" max="15399" width="3.28515625" style="102" bestFit="1" customWidth="1"/>
    <col min="15400" max="15400" width="3.140625" style="102" customWidth="1"/>
    <col min="15401" max="15401" width="4.42578125" style="102" customWidth="1"/>
    <col min="15402" max="15402" width="4.28515625" style="102" customWidth="1"/>
    <col min="15403" max="15403" width="4.42578125" style="102" customWidth="1"/>
    <col min="15404" max="15404" width="3.85546875" style="102" customWidth="1"/>
    <col min="15405" max="15407" width="3.28515625" style="102" bestFit="1" customWidth="1"/>
    <col min="15408" max="15409" width="3.28515625" style="102" customWidth="1"/>
    <col min="15410" max="15410" width="4.42578125" style="102" customWidth="1"/>
    <col min="15411" max="15411" width="4.85546875" style="102" customWidth="1"/>
    <col min="15412" max="15412" width="3.28515625" style="102" bestFit="1" customWidth="1"/>
    <col min="15413" max="15414" width="3.42578125" style="102" bestFit="1" customWidth="1"/>
    <col min="15415" max="15415" width="3.28515625" style="102" bestFit="1" customWidth="1"/>
    <col min="15416" max="15416" width="3.42578125" style="102" bestFit="1" customWidth="1"/>
    <col min="15417" max="15417" width="5.85546875" style="102" customWidth="1"/>
    <col min="15418" max="15418" width="3.7109375" style="102" bestFit="1" customWidth="1"/>
    <col min="15419" max="15419" width="3.42578125" style="102" bestFit="1" customWidth="1"/>
    <col min="15420" max="15420" width="3.28515625" style="102" bestFit="1" customWidth="1"/>
    <col min="15421" max="15422" width="3.42578125" style="102" bestFit="1" customWidth="1"/>
    <col min="15423" max="15423" width="3.28515625" style="102" bestFit="1" customWidth="1"/>
    <col min="15424" max="15424" width="3.42578125" style="102" bestFit="1" customWidth="1"/>
    <col min="15425" max="15425" width="9.140625" style="102"/>
    <col min="15426" max="15426" width="3.7109375" style="102" bestFit="1" customWidth="1"/>
    <col min="15427" max="15427" width="3.42578125" style="102" bestFit="1" customWidth="1"/>
    <col min="15428" max="15428" width="3.28515625" style="102" bestFit="1" customWidth="1"/>
    <col min="15429" max="15430" width="3.42578125" style="102" bestFit="1" customWidth="1"/>
    <col min="15431" max="15431" width="3.28515625" style="102" bestFit="1" customWidth="1"/>
    <col min="15432" max="15432" width="3.42578125" style="102" bestFit="1" customWidth="1"/>
    <col min="15433" max="15616" width="9.140625" style="102"/>
    <col min="15617" max="15617" width="7" style="102" customWidth="1"/>
    <col min="15618" max="15618" width="6.42578125" style="102" customWidth="1"/>
    <col min="15619" max="15619" width="3.7109375" style="102" customWidth="1"/>
    <col min="15620" max="15620" width="5.5703125" style="102" customWidth="1"/>
    <col min="15621" max="15621" width="3.5703125" style="102" customWidth="1"/>
    <col min="15622" max="15622" width="4.42578125" style="102" customWidth="1"/>
    <col min="15623" max="15623" width="5" style="102" customWidth="1"/>
    <col min="15624" max="15624" width="4.42578125" style="102" customWidth="1"/>
    <col min="15625" max="15625" width="3.42578125" style="102" customWidth="1"/>
    <col min="15626" max="15626" width="4.28515625" style="102" customWidth="1"/>
    <col min="15627" max="15627" width="3.85546875" style="102" customWidth="1"/>
    <col min="15628" max="15628" width="4" style="102" customWidth="1"/>
    <col min="15629" max="15629" width="3.85546875" style="102" customWidth="1"/>
    <col min="15630" max="15630" width="3.7109375" style="102" customWidth="1"/>
    <col min="15631" max="15631" width="4" style="102" customWidth="1"/>
    <col min="15632" max="15632" width="3.140625" style="102" customWidth="1"/>
    <col min="15633" max="15633" width="3.7109375" style="102" customWidth="1"/>
    <col min="15634" max="15634" width="4" style="102" customWidth="1"/>
    <col min="15635" max="15635" width="4.140625" style="102" customWidth="1"/>
    <col min="15636" max="15636" width="3.28515625" style="102" customWidth="1"/>
    <col min="15637" max="15638" width="3.7109375" style="102" customWidth="1"/>
    <col min="15639" max="15639" width="3.5703125" style="102" customWidth="1"/>
    <col min="15640" max="15640" width="3.140625" style="102" customWidth="1"/>
    <col min="15641" max="15641" width="3.28515625" style="102" customWidth="1"/>
    <col min="15642" max="15642" width="3.5703125" style="102" customWidth="1"/>
    <col min="15643" max="15644" width="3.85546875" style="102" customWidth="1"/>
    <col min="15645" max="15645" width="3.5703125" style="102" customWidth="1"/>
    <col min="15646" max="15655" width="3.28515625" style="102" bestFit="1" customWidth="1"/>
    <col min="15656" max="15656" width="3.140625" style="102" customWidth="1"/>
    <col min="15657" max="15657" width="4.42578125" style="102" customWidth="1"/>
    <col min="15658" max="15658" width="4.28515625" style="102" customWidth="1"/>
    <col min="15659" max="15659" width="4.42578125" style="102" customWidth="1"/>
    <col min="15660" max="15660" width="3.85546875" style="102" customWidth="1"/>
    <col min="15661" max="15663" width="3.28515625" style="102" bestFit="1" customWidth="1"/>
    <col min="15664" max="15665" width="3.28515625" style="102" customWidth="1"/>
    <col min="15666" max="15666" width="4.42578125" style="102" customWidth="1"/>
    <col min="15667" max="15667" width="4.85546875" style="102" customWidth="1"/>
    <col min="15668" max="15668" width="3.28515625" style="102" bestFit="1" customWidth="1"/>
    <col min="15669" max="15670" width="3.42578125" style="102" bestFit="1" customWidth="1"/>
    <col min="15671" max="15671" width="3.28515625" style="102" bestFit="1" customWidth="1"/>
    <col min="15672" max="15672" width="3.42578125" style="102" bestFit="1" customWidth="1"/>
    <col min="15673" max="15673" width="5.85546875" style="102" customWidth="1"/>
    <col min="15674" max="15674" width="3.7109375" style="102" bestFit="1" customWidth="1"/>
    <col min="15675" max="15675" width="3.42578125" style="102" bestFit="1" customWidth="1"/>
    <col min="15676" max="15676" width="3.28515625" style="102" bestFit="1" customWidth="1"/>
    <col min="15677" max="15678" width="3.42578125" style="102" bestFit="1" customWidth="1"/>
    <col min="15679" max="15679" width="3.28515625" style="102" bestFit="1" customWidth="1"/>
    <col min="15680" max="15680" width="3.42578125" style="102" bestFit="1" customWidth="1"/>
    <col min="15681" max="15681" width="9.140625" style="102"/>
    <col min="15682" max="15682" width="3.7109375" style="102" bestFit="1" customWidth="1"/>
    <col min="15683" max="15683" width="3.42578125" style="102" bestFit="1" customWidth="1"/>
    <col min="15684" max="15684" width="3.28515625" style="102" bestFit="1" customWidth="1"/>
    <col min="15685" max="15686" width="3.42578125" style="102" bestFit="1" customWidth="1"/>
    <col min="15687" max="15687" width="3.28515625" style="102" bestFit="1" customWidth="1"/>
    <col min="15688" max="15688" width="3.42578125" style="102" bestFit="1" customWidth="1"/>
    <col min="15689" max="15872" width="9.140625" style="102"/>
    <col min="15873" max="15873" width="7" style="102" customWidth="1"/>
    <col min="15874" max="15874" width="6.42578125" style="102" customWidth="1"/>
    <col min="15875" max="15875" width="3.7109375" style="102" customWidth="1"/>
    <col min="15876" max="15876" width="5.5703125" style="102" customWidth="1"/>
    <col min="15877" max="15877" width="3.5703125" style="102" customWidth="1"/>
    <col min="15878" max="15878" width="4.42578125" style="102" customWidth="1"/>
    <col min="15879" max="15879" width="5" style="102" customWidth="1"/>
    <col min="15880" max="15880" width="4.42578125" style="102" customWidth="1"/>
    <col min="15881" max="15881" width="3.42578125" style="102" customWidth="1"/>
    <col min="15882" max="15882" width="4.28515625" style="102" customWidth="1"/>
    <col min="15883" max="15883" width="3.85546875" style="102" customWidth="1"/>
    <col min="15884" max="15884" width="4" style="102" customWidth="1"/>
    <col min="15885" max="15885" width="3.85546875" style="102" customWidth="1"/>
    <col min="15886" max="15886" width="3.7109375" style="102" customWidth="1"/>
    <col min="15887" max="15887" width="4" style="102" customWidth="1"/>
    <col min="15888" max="15888" width="3.140625" style="102" customWidth="1"/>
    <col min="15889" max="15889" width="3.7109375" style="102" customWidth="1"/>
    <col min="15890" max="15890" width="4" style="102" customWidth="1"/>
    <col min="15891" max="15891" width="4.140625" style="102" customWidth="1"/>
    <col min="15892" max="15892" width="3.28515625" style="102" customWidth="1"/>
    <col min="15893" max="15894" width="3.7109375" style="102" customWidth="1"/>
    <col min="15895" max="15895" width="3.5703125" style="102" customWidth="1"/>
    <col min="15896" max="15896" width="3.140625" style="102" customWidth="1"/>
    <col min="15897" max="15897" width="3.28515625" style="102" customWidth="1"/>
    <col min="15898" max="15898" width="3.5703125" style="102" customWidth="1"/>
    <col min="15899" max="15900" width="3.85546875" style="102" customWidth="1"/>
    <col min="15901" max="15901" width="3.5703125" style="102" customWidth="1"/>
    <col min="15902" max="15911" width="3.28515625" style="102" bestFit="1" customWidth="1"/>
    <col min="15912" max="15912" width="3.140625" style="102" customWidth="1"/>
    <col min="15913" max="15913" width="4.42578125" style="102" customWidth="1"/>
    <col min="15914" max="15914" width="4.28515625" style="102" customWidth="1"/>
    <col min="15915" max="15915" width="4.42578125" style="102" customWidth="1"/>
    <col min="15916" max="15916" width="3.85546875" style="102" customWidth="1"/>
    <col min="15917" max="15919" width="3.28515625" style="102" bestFit="1" customWidth="1"/>
    <col min="15920" max="15921" width="3.28515625" style="102" customWidth="1"/>
    <col min="15922" max="15922" width="4.42578125" style="102" customWidth="1"/>
    <col min="15923" max="15923" width="4.85546875" style="102" customWidth="1"/>
    <col min="15924" max="15924" width="3.28515625" style="102" bestFit="1" customWidth="1"/>
    <col min="15925" max="15926" width="3.42578125" style="102" bestFit="1" customWidth="1"/>
    <col min="15927" max="15927" width="3.28515625" style="102" bestFit="1" customWidth="1"/>
    <col min="15928" max="15928" width="3.42578125" style="102" bestFit="1" customWidth="1"/>
    <col min="15929" max="15929" width="5.85546875" style="102" customWidth="1"/>
    <col min="15930" max="15930" width="3.7109375" style="102" bestFit="1" customWidth="1"/>
    <col min="15931" max="15931" width="3.42578125" style="102" bestFit="1" customWidth="1"/>
    <col min="15932" max="15932" width="3.28515625" style="102" bestFit="1" customWidth="1"/>
    <col min="15933" max="15934" width="3.42578125" style="102" bestFit="1" customWidth="1"/>
    <col min="15935" max="15935" width="3.28515625" style="102" bestFit="1" customWidth="1"/>
    <col min="15936" max="15936" width="3.42578125" style="102" bestFit="1" customWidth="1"/>
    <col min="15937" max="15937" width="9.140625" style="102"/>
    <col min="15938" max="15938" width="3.7109375" style="102" bestFit="1" customWidth="1"/>
    <col min="15939" max="15939" width="3.42578125" style="102" bestFit="1" customWidth="1"/>
    <col min="15940" max="15940" width="3.28515625" style="102" bestFit="1" customWidth="1"/>
    <col min="15941" max="15942" width="3.42578125" style="102" bestFit="1" customWidth="1"/>
    <col min="15943" max="15943" width="3.28515625" style="102" bestFit="1" customWidth="1"/>
    <col min="15944" max="15944" width="3.42578125" style="102" bestFit="1" customWidth="1"/>
    <col min="15945" max="16128" width="9.140625" style="102"/>
    <col min="16129" max="16129" width="7" style="102" customWidth="1"/>
    <col min="16130" max="16130" width="6.42578125" style="102" customWidth="1"/>
    <col min="16131" max="16131" width="3.7109375" style="102" customWidth="1"/>
    <col min="16132" max="16132" width="5.5703125" style="102" customWidth="1"/>
    <col min="16133" max="16133" width="3.5703125" style="102" customWidth="1"/>
    <col min="16134" max="16134" width="4.42578125" style="102" customWidth="1"/>
    <col min="16135" max="16135" width="5" style="102" customWidth="1"/>
    <col min="16136" max="16136" width="4.42578125" style="102" customWidth="1"/>
    <col min="16137" max="16137" width="3.42578125" style="102" customWidth="1"/>
    <col min="16138" max="16138" width="4.28515625" style="102" customWidth="1"/>
    <col min="16139" max="16139" width="3.85546875" style="102" customWidth="1"/>
    <col min="16140" max="16140" width="4" style="102" customWidth="1"/>
    <col min="16141" max="16141" width="3.85546875" style="102" customWidth="1"/>
    <col min="16142" max="16142" width="3.7109375" style="102" customWidth="1"/>
    <col min="16143" max="16143" width="4" style="102" customWidth="1"/>
    <col min="16144" max="16144" width="3.140625" style="102" customWidth="1"/>
    <col min="16145" max="16145" width="3.7109375" style="102" customWidth="1"/>
    <col min="16146" max="16146" width="4" style="102" customWidth="1"/>
    <col min="16147" max="16147" width="4.140625" style="102" customWidth="1"/>
    <col min="16148" max="16148" width="3.28515625" style="102" customWidth="1"/>
    <col min="16149" max="16150" width="3.7109375" style="102" customWidth="1"/>
    <col min="16151" max="16151" width="3.5703125" style="102" customWidth="1"/>
    <col min="16152" max="16152" width="3.140625" style="102" customWidth="1"/>
    <col min="16153" max="16153" width="3.28515625" style="102" customWidth="1"/>
    <col min="16154" max="16154" width="3.5703125" style="102" customWidth="1"/>
    <col min="16155" max="16156" width="3.85546875" style="102" customWidth="1"/>
    <col min="16157" max="16157" width="3.5703125" style="102" customWidth="1"/>
    <col min="16158" max="16167" width="3.28515625" style="102" bestFit="1" customWidth="1"/>
    <col min="16168" max="16168" width="3.140625" style="102" customWidth="1"/>
    <col min="16169" max="16169" width="4.42578125" style="102" customWidth="1"/>
    <col min="16170" max="16170" width="4.28515625" style="102" customWidth="1"/>
    <col min="16171" max="16171" width="4.42578125" style="102" customWidth="1"/>
    <col min="16172" max="16172" width="3.85546875" style="102" customWidth="1"/>
    <col min="16173" max="16175" width="3.28515625" style="102" bestFit="1" customWidth="1"/>
    <col min="16176" max="16177" width="3.28515625" style="102" customWidth="1"/>
    <col min="16178" max="16178" width="4.42578125" style="102" customWidth="1"/>
    <col min="16179" max="16179" width="4.85546875" style="102" customWidth="1"/>
    <col min="16180" max="16180" width="3.28515625" style="102" bestFit="1" customWidth="1"/>
    <col min="16181" max="16182" width="3.42578125" style="102" bestFit="1" customWidth="1"/>
    <col min="16183" max="16183" width="3.28515625" style="102" bestFit="1" customWidth="1"/>
    <col min="16184" max="16184" width="3.42578125" style="102" bestFit="1" customWidth="1"/>
    <col min="16185" max="16185" width="5.85546875" style="102" customWidth="1"/>
    <col min="16186" max="16186" width="3.7109375" style="102" bestFit="1" customWidth="1"/>
    <col min="16187" max="16187" width="3.42578125" style="102" bestFit="1" customWidth="1"/>
    <col min="16188" max="16188" width="3.28515625" style="102" bestFit="1" customWidth="1"/>
    <col min="16189" max="16190" width="3.42578125" style="102" bestFit="1" customWidth="1"/>
    <col min="16191" max="16191" width="3.28515625" style="102" bestFit="1" customWidth="1"/>
    <col min="16192" max="16192" width="3.42578125" style="102" bestFit="1" customWidth="1"/>
    <col min="16193" max="16193" width="9.140625" style="102"/>
    <col min="16194" max="16194" width="3.7109375" style="102" bestFit="1" customWidth="1"/>
    <col min="16195" max="16195" width="3.42578125" style="102" bestFit="1" customWidth="1"/>
    <col min="16196" max="16196" width="3.28515625" style="102" bestFit="1" customWidth="1"/>
    <col min="16197" max="16198" width="3.42578125" style="102" bestFit="1" customWidth="1"/>
    <col min="16199" max="16199" width="3.28515625" style="102" bestFit="1" customWidth="1"/>
    <col min="16200" max="16200" width="3.42578125" style="102" bestFit="1" customWidth="1"/>
    <col min="16201" max="16384" width="9.140625" style="102"/>
  </cols>
  <sheetData>
    <row r="1" spans="1:52" s="88" customFormat="1" ht="147" customHeight="1" x14ac:dyDescent="0.25">
      <c r="A1" s="75" t="s">
        <v>98</v>
      </c>
      <c r="B1" s="76" t="s">
        <v>178</v>
      </c>
      <c r="C1" s="76" t="s">
        <v>179</v>
      </c>
      <c r="D1" s="76" t="s">
        <v>180</v>
      </c>
      <c r="E1" s="76" t="s">
        <v>181</v>
      </c>
      <c r="F1" s="76" t="s">
        <v>182</v>
      </c>
      <c r="G1" s="76" t="s">
        <v>183</v>
      </c>
      <c r="H1" s="76" t="s">
        <v>184</v>
      </c>
      <c r="I1" s="76" t="s">
        <v>185</v>
      </c>
      <c r="J1" s="76" t="s">
        <v>186</v>
      </c>
      <c r="K1" s="76" t="s">
        <v>187</v>
      </c>
      <c r="L1" s="77" t="s">
        <v>188</v>
      </c>
      <c r="M1" s="76" t="s">
        <v>189</v>
      </c>
      <c r="N1" s="78" t="s">
        <v>190</v>
      </c>
      <c r="O1" s="76" t="s">
        <v>191</v>
      </c>
      <c r="P1" s="76" t="s">
        <v>192</v>
      </c>
      <c r="Q1" s="76" t="s">
        <v>193</v>
      </c>
      <c r="R1" s="76" t="s">
        <v>194</v>
      </c>
      <c r="S1" s="76" t="s">
        <v>226</v>
      </c>
      <c r="T1" s="79"/>
      <c r="U1" s="80" t="s">
        <v>117</v>
      </c>
      <c r="V1" s="81"/>
      <c r="W1" s="81" t="s">
        <v>118</v>
      </c>
      <c r="X1" s="144"/>
      <c r="Y1" s="83" t="s">
        <v>195</v>
      </c>
      <c r="Z1" s="84" t="s">
        <v>196</v>
      </c>
      <c r="AA1" s="85" t="s">
        <v>197</v>
      </c>
      <c r="AB1" s="84" t="s">
        <v>198</v>
      </c>
      <c r="AC1" s="84" t="s">
        <v>199</v>
      </c>
      <c r="AD1" s="84" t="s">
        <v>200</v>
      </c>
      <c r="AE1" s="84" t="s">
        <v>201</v>
      </c>
      <c r="AF1" s="84" t="s">
        <v>202</v>
      </c>
      <c r="AG1" s="84" t="s">
        <v>203</v>
      </c>
      <c r="AH1" s="84" t="s">
        <v>204</v>
      </c>
      <c r="AI1" s="84" t="s">
        <v>205</v>
      </c>
      <c r="AJ1" s="84" t="s">
        <v>206</v>
      </c>
      <c r="AK1" s="84" t="s">
        <v>207</v>
      </c>
      <c r="AL1" s="84" t="s">
        <v>208</v>
      </c>
      <c r="AM1" s="84" t="s">
        <v>209</v>
      </c>
      <c r="AN1" s="84" t="s">
        <v>210</v>
      </c>
      <c r="AO1" s="84" t="s">
        <v>211</v>
      </c>
      <c r="AP1" s="84" t="s">
        <v>212</v>
      </c>
      <c r="AQ1" s="84" t="s">
        <v>213</v>
      </c>
      <c r="AR1" s="84" t="s">
        <v>214</v>
      </c>
      <c r="AS1" s="84" t="s">
        <v>215</v>
      </c>
      <c r="AT1" s="84" t="s">
        <v>216</v>
      </c>
      <c r="AU1" s="86" t="s">
        <v>217</v>
      </c>
      <c r="AV1" s="86" t="s">
        <v>232</v>
      </c>
      <c r="AW1" s="79" t="s">
        <v>233</v>
      </c>
      <c r="AX1" s="159" t="s">
        <v>235</v>
      </c>
    </row>
    <row r="2" spans="1:52" s="88" customFormat="1" ht="18.75" customHeight="1" x14ac:dyDescent="0.25">
      <c r="A2" s="240" t="s">
        <v>143</v>
      </c>
      <c r="B2" s="89">
        <v>6</v>
      </c>
      <c r="C2" s="89">
        <v>36</v>
      </c>
      <c r="D2" s="89">
        <v>36</v>
      </c>
      <c r="E2" s="89">
        <v>36</v>
      </c>
      <c r="F2" s="89">
        <v>36</v>
      </c>
      <c r="G2" s="89">
        <v>36</v>
      </c>
      <c r="H2" s="89">
        <v>36</v>
      </c>
      <c r="I2" s="89">
        <v>36</v>
      </c>
      <c r="J2" s="89">
        <v>36</v>
      </c>
      <c r="K2" s="89">
        <v>36</v>
      </c>
      <c r="L2" s="145">
        <v>30</v>
      </c>
      <c r="M2" s="89">
        <v>36</v>
      </c>
      <c r="N2" s="89">
        <v>36</v>
      </c>
      <c r="O2" s="89">
        <v>36</v>
      </c>
      <c r="P2" s="89">
        <v>36</v>
      </c>
      <c r="Q2" s="89">
        <v>36</v>
      </c>
      <c r="R2" s="89">
        <v>36</v>
      </c>
      <c r="S2" s="92">
        <v>36</v>
      </c>
      <c r="T2" s="93"/>
      <c r="U2" s="92">
        <f>SUM(B2:S2)</f>
        <v>612</v>
      </c>
      <c r="V2" s="92"/>
      <c r="W2" s="92"/>
      <c r="X2" s="94"/>
      <c r="Y2" s="94">
        <v>36</v>
      </c>
      <c r="Z2" s="94">
        <v>36</v>
      </c>
      <c r="AA2" s="94">
        <v>36</v>
      </c>
      <c r="AB2" s="94">
        <v>36</v>
      </c>
      <c r="AC2" s="94">
        <v>36</v>
      </c>
      <c r="AD2" s="95">
        <v>30</v>
      </c>
      <c r="AE2" s="94">
        <v>36</v>
      </c>
      <c r="AF2" s="95">
        <v>30</v>
      </c>
      <c r="AG2" s="94">
        <v>36</v>
      </c>
      <c r="AH2" s="94">
        <v>36</v>
      </c>
      <c r="AI2" s="94">
        <v>36</v>
      </c>
      <c r="AJ2" s="94">
        <v>36</v>
      </c>
      <c r="AK2" s="94">
        <v>36</v>
      </c>
      <c r="AL2" s="94">
        <v>36</v>
      </c>
      <c r="AM2" s="94">
        <v>36</v>
      </c>
      <c r="AN2" s="96">
        <v>30</v>
      </c>
      <c r="AO2" s="96">
        <v>30</v>
      </c>
      <c r="AP2" s="94">
        <v>36</v>
      </c>
      <c r="AQ2" s="94">
        <v>36</v>
      </c>
      <c r="AR2" s="94">
        <v>36</v>
      </c>
      <c r="AS2" s="94">
        <v>36</v>
      </c>
      <c r="AT2" s="96">
        <v>30</v>
      </c>
      <c r="AU2" s="97">
        <v>30</v>
      </c>
      <c r="AV2" s="157">
        <v>12</v>
      </c>
      <c r="AW2" s="93">
        <v>36</v>
      </c>
      <c r="AX2" s="160">
        <v>6</v>
      </c>
    </row>
    <row r="3" spans="1:52" x14ac:dyDescent="0.25">
      <c r="A3" s="241"/>
      <c r="B3" s="98" t="s">
        <v>144</v>
      </c>
      <c r="C3" s="98" t="s">
        <v>144</v>
      </c>
      <c r="D3" s="98" t="s">
        <v>144</v>
      </c>
      <c r="E3" s="98" t="s">
        <v>144</v>
      </c>
      <c r="F3" s="98" t="s">
        <v>144</v>
      </c>
      <c r="G3" s="98" t="s">
        <v>144</v>
      </c>
      <c r="H3" s="98" t="s">
        <v>144</v>
      </c>
      <c r="I3" s="98" t="s">
        <v>144</v>
      </c>
      <c r="J3" s="98" t="s">
        <v>144</v>
      </c>
      <c r="K3" s="98" t="s">
        <v>144</v>
      </c>
      <c r="L3" s="98" t="s">
        <v>144</v>
      </c>
      <c r="M3" s="98" t="s">
        <v>144</v>
      </c>
      <c r="N3" s="98" t="s">
        <v>144</v>
      </c>
      <c r="O3" s="98" t="s">
        <v>144</v>
      </c>
      <c r="P3" s="98" t="s">
        <v>144</v>
      </c>
      <c r="Q3" s="98" t="s">
        <v>144</v>
      </c>
      <c r="R3" s="98" t="s">
        <v>144</v>
      </c>
      <c r="S3" s="98" t="s">
        <v>144</v>
      </c>
      <c r="T3" s="99"/>
      <c r="U3" s="100"/>
      <c r="V3" s="100"/>
      <c r="W3" s="100"/>
      <c r="X3" s="98"/>
      <c r="Y3" s="98" t="s">
        <v>144</v>
      </c>
      <c r="Z3" s="98" t="s">
        <v>144</v>
      </c>
      <c r="AA3" s="98" t="s">
        <v>144</v>
      </c>
      <c r="AB3" s="98" t="s">
        <v>144</v>
      </c>
      <c r="AC3" s="98" t="s">
        <v>144</v>
      </c>
      <c r="AD3" s="98" t="s">
        <v>144</v>
      </c>
      <c r="AE3" s="98" t="s">
        <v>144</v>
      </c>
      <c r="AF3" s="98" t="s">
        <v>144</v>
      </c>
      <c r="AG3" s="98" t="s">
        <v>144</v>
      </c>
      <c r="AH3" s="98" t="s">
        <v>144</v>
      </c>
      <c r="AI3" s="98" t="s">
        <v>144</v>
      </c>
      <c r="AJ3" s="98" t="s">
        <v>144</v>
      </c>
      <c r="AK3" s="98" t="s">
        <v>144</v>
      </c>
      <c r="AL3" s="98" t="s">
        <v>144</v>
      </c>
      <c r="AM3" s="98" t="s">
        <v>144</v>
      </c>
      <c r="AN3" s="98" t="s">
        <v>144</v>
      </c>
      <c r="AO3" s="98" t="s">
        <v>144</v>
      </c>
      <c r="AP3" s="98" t="s">
        <v>144</v>
      </c>
      <c r="AQ3" s="98" t="s">
        <v>144</v>
      </c>
      <c r="AR3" s="98" t="s">
        <v>144</v>
      </c>
      <c r="AS3" s="98" t="s">
        <v>144</v>
      </c>
      <c r="AT3" s="98" t="s">
        <v>144</v>
      </c>
      <c r="AU3" s="101" t="s">
        <v>144</v>
      </c>
      <c r="AV3" s="158" t="s">
        <v>38</v>
      </c>
      <c r="AW3" s="99" t="s">
        <v>234</v>
      </c>
      <c r="AX3" s="161" t="s">
        <v>173</v>
      </c>
    </row>
    <row r="5" spans="1:52" x14ac:dyDescent="0.25">
      <c r="A5" s="102">
        <v>612</v>
      </c>
      <c r="B5" s="102">
        <v>792</v>
      </c>
    </row>
    <row r="6" spans="1:52" x14ac:dyDescent="0.25">
      <c r="A6" s="102">
        <v>0</v>
      </c>
      <c r="B6" s="102">
        <v>3</v>
      </c>
      <c r="I6" s="102" t="s">
        <v>218</v>
      </c>
    </row>
    <row r="8" spans="1:52" x14ac:dyDescent="0.25">
      <c r="A8" s="146" t="s">
        <v>219</v>
      </c>
      <c r="B8" s="146"/>
      <c r="C8" s="146"/>
      <c r="D8" s="146"/>
      <c r="E8" s="146"/>
      <c r="F8" s="146"/>
      <c r="G8" s="146"/>
      <c r="I8" s="146" t="s">
        <v>220</v>
      </c>
      <c r="J8" s="146"/>
      <c r="K8" s="146"/>
      <c r="L8" s="146"/>
      <c r="M8" s="146"/>
      <c r="N8" s="146"/>
      <c r="O8" s="146"/>
      <c r="P8"/>
      <c r="Q8" s="146" t="s">
        <v>221</v>
      </c>
      <c r="R8" s="146"/>
      <c r="S8" s="146"/>
      <c r="T8" s="146"/>
      <c r="U8" s="146"/>
      <c r="V8" s="146"/>
      <c r="W8" s="146"/>
      <c r="X8"/>
      <c r="Y8" s="146" t="s">
        <v>222</v>
      </c>
      <c r="Z8" s="146"/>
      <c r="AA8" s="146"/>
      <c r="AB8" s="146"/>
      <c r="AC8" s="146"/>
      <c r="AD8" s="146"/>
      <c r="AE8" s="146"/>
      <c r="AF8"/>
      <c r="AG8" s="147"/>
      <c r="AH8" s="147"/>
      <c r="AI8" s="147"/>
      <c r="AJ8" s="147"/>
      <c r="AK8" s="147"/>
      <c r="AL8" s="147"/>
      <c r="AM8" s="147"/>
      <c r="AN8" s="148"/>
      <c r="AO8" s="149"/>
      <c r="AP8" s="147"/>
      <c r="AQ8" s="147"/>
      <c r="AR8" s="147"/>
      <c r="AS8" s="147"/>
      <c r="AT8" s="147"/>
      <c r="AU8" s="147"/>
      <c r="AV8" s="147"/>
      <c r="AW8" s="148"/>
      <c r="AX8" s="148"/>
      <c r="AY8" s="148"/>
      <c r="AZ8" s="148"/>
    </row>
    <row r="9" spans="1:52" x14ac:dyDescent="0.25">
      <c r="A9" s="150" t="s">
        <v>151</v>
      </c>
      <c r="B9" s="150" t="s">
        <v>152</v>
      </c>
      <c r="C9" s="150" t="s">
        <v>153</v>
      </c>
      <c r="D9" s="150" t="s">
        <v>154</v>
      </c>
      <c r="E9" s="150" t="s">
        <v>155</v>
      </c>
      <c r="F9" s="150" t="s">
        <v>156</v>
      </c>
      <c r="G9" s="150" t="s">
        <v>157</v>
      </c>
      <c r="I9" s="150" t="s">
        <v>151</v>
      </c>
      <c r="J9" s="150" t="s">
        <v>152</v>
      </c>
      <c r="K9" s="150" t="s">
        <v>153</v>
      </c>
      <c r="L9" s="150" t="s">
        <v>154</v>
      </c>
      <c r="M9" s="150" t="s">
        <v>155</v>
      </c>
      <c r="N9" s="150" t="s">
        <v>156</v>
      </c>
      <c r="O9" s="150" t="s">
        <v>157</v>
      </c>
      <c r="P9"/>
      <c r="Q9" s="150" t="s">
        <v>151</v>
      </c>
      <c r="R9" s="150" t="s">
        <v>152</v>
      </c>
      <c r="S9" s="150" t="s">
        <v>153</v>
      </c>
      <c r="T9" s="150" t="s">
        <v>154</v>
      </c>
      <c r="U9" s="150" t="s">
        <v>155</v>
      </c>
      <c r="V9" s="150" t="s">
        <v>156</v>
      </c>
      <c r="W9" s="150" t="s">
        <v>157</v>
      </c>
      <c r="X9"/>
      <c r="Y9" s="150" t="s">
        <v>151</v>
      </c>
      <c r="Z9" s="150" t="s">
        <v>152</v>
      </c>
      <c r="AA9" s="150" t="s">
        <v>153</v>
      </c>
      <c r="AB9" s="150" t="s">
        <v>154</v>
      </c>
      <c r="AC9" s="150" t="s">
        <v>155</v>
      </c>
      <c r="AD9" s="150" t="s">
        <v>156</v>
      </c>
      <c r="AE9" s="150" t="s">
        <v>157</v>
      </c>
      <c r="AF9"/>
      <c r="AG9" s="149"/>
      <c r="AH9" s="149"/>
      <c r="AI9" s="149"/>
      <c r="AJ9" s="149"/>
      <c r="AK9" s="149"/>
      <c r="AL9" s="149"/>
      <c r="AM9" s="149"/>
      <c r="AN9" s="148"/>
      <c r="AO9" s="149"/>
      <c r="AP9" s="149"/>
      <c r="AQ9" s="149"/>
      <c r="AR9" s="149"/>
      <c r="AS9" s="149"/>
      <c r="AT9" s="149"/>
      <c r="AU9" s="149"/>
      <c r="AV9" s="149"/>
      <c r="AW9" s="148"/>
      <c r="AX9" s="148"/>
      <c r="AY9" s="148"/>
      <c r="AZ9" s="148"/>
    </row>
    <row r="10" spans="1:52" s="104" customFormat="1" x14ac:dyDescent="0.25">
      <c r="F10" s="104">
        <v>1</v>
      </c>
      <c r="G10" s="108">
        <v>2</v>
      </c>
      <c r="I10" s="104">
        <v>1</v>
      </c>
      <c r="J10" s="104">
        <v>2</v>
      </c>
      <c r="K10" s="104">
        <v>3</v>
      </c>
      <c r="L10" s="104">
        <v>4</v>
      </c>
      <c r="M10" s="104">
        <v>5</v>
      </c>
      <c r="N10" s="104">
        <v>6</v>
      </c>
      <c r="O10" s="108">
        <v>7</v>
      </c>
      <c r="P10" s="105"/>
      <c r="T10" s="104">
        <v>1</v>
      </c>
      <c r="U10" s="104">
        <v>2</v>
      </c>
      <c r="V10" s="104">
        <v>3</v>
      </c>
      <c r="W10" s="108">
        <v>4</v>
      </c>
      <c r="X10" s="105"/>
      <c r="AD10" s="104">
        <v>1</v>
      </c>
      <c r="AE10" s="108">
        <v>2</v>
      </c>
      <c r="AF10" s="105"/>
      <c r="AG10" s="149"/>
      <c r="AH10" s="149"/>
      <c r="AI10" s="149"/>
      <c r="AJ10" s="149"/>
      <c r="AK10" s="149"/>
      <c r="AL10" s="149"/>
      <c r="AM10" s="151"/>
      <c r="AN10" s="148"/>
      <c r="AO10" s="149"/>
      <c r="AP10" s="148"/>
      <c r="AQ10" s="148"/>
      <c r="AR10" s="148"/>
      <c r="AS10" s="148"/>
      <c r="AT10" s="148"/>
      <c r="AU10" s="148"/>
      <c r="AV10" s="152"/>
      <c r="AW10" s="148"/>
      <c r="AX10" s="148"/>
      <c r="AY10" s="148"/>
      <c r="AZ10" s="148"/>
    </row>
    <row r="11" spans="1:52" s="104" customFormat="1" x14ac:dyDescent="0.25">
      <c r="A11" s="104">
        <v>3</v>
      </c>
      <c r="B11" s="104">
        <v>4</v>
      </c>
      <c r="C11" s="104">
        <v>5</v>
      </c>
      <c r="D11" s="104">
        <v>6</v>
      </c>
      <c r="E11" s="104">
        <v>7</v>
      </c>
      <c r="F11" s="104">
        <v>8</v>
      </c>
      <c r="G11" s="108">
        <v>9</v>
      </c>
      <c r="I11" s="104">
        <v>8</v>
      </c>
      <c r="J11" s="104">
        <v>9</v>
      </c>
      <c r="K11" s="104">
        <v>10</v>
      </c>
      <c r="L11" s="104">
        <v>11</v>
      </c>
      <c r="M11" s="104">
        <v>12</v>
      </c>
      <c r="N11" s="104">
        <v>13</v>
      </c>
      <c r="O11" s="108">
        <v>14</v>
      </c>
      <c r="P11" s="105"/>
      <c r="Q11" s="108">
        <v>5</v>
      </c>
      <c r="R11" s="104">
        <v>6</v>
      </c>
      <c r="S11" s="104">
        <v>7</v>
      </c>
      <c r="T11" s="104">
        <v>8</v>
      </c>
      <c r="U11" s="104">
        <v>9</v>
      </c>
      <c r="V11" s="104">
        <v>10</v>
      </c>
      <c r="W11" s="108">
        <v>11</v>
      </c>
      <c r="X11" s="105"/>
      <c r="Y11" s="104">
        <v>3</v>
      </c>
      <c r="Z11" s="104">
        <v>4</v>
      </c>
      <c r="AA11" s="104">
        <v>5</v>
      </c>
      <c r="AB11" s="104">
        <v>6</v>
      </c>
      <c r="AC11" s="104">
        <v>7</v>
      </c>
      <c r="AD11" s="104">
        <v>8</v>
      </c>
      <c r="AE11" s="108">
        <v>9</v>
      </c>
      <c r="AF11" s="105"/>
      <c r="AG11" s="148"/>
      <c r="AH11" s="148"/>
      <c r="AI11" s="148"/>
      <c r="AJ11" s="148"/>
      <c r="AK11" s="148"/>
      <c r="AL11" s="148"/>
      <c r="AM11" s="152"/>
      <c r="AN11" s="148"/>
      <c r="AO11" s="149"/>
      <c r="AP11" s="148"/>
      <c r="AQ11" s="148"/>
      <c r="AR11" s="148"/>
      <c r="AS11" s="148"/>
      <c r="AT11" s="148"/>
      <c r="AU11" s="148"/>
      <c r="AV11" s="152"/>
      <c r="AW11" s="148"/>
      <c r="AX11" s="148"/>
      <c r="AY11" s="148"/>
      <c r="AZ11" s="148"/>
    </row>
    <row r="12" spans="1:52" s="104" customFormat="1" x14ac:dyDescent="0.25">
      <c r="A12" s="104">
        <v>10</v>
      </c>
      <c r="B12" s="104">
        <v>11</v>
      </c>
      <c r="C12" s="104">
        <v>12</v>
      </c>
      <c r="D12" s="104">
        <v>13</v>
      </c>
      <c r="E12" s="104">
        <v>14</v>
      </c>
      <c r="F12" s="104">
        <v>15</v>
      </c>
      <c r="G12" s="108">
        <v>16</v>
      </c>
      <c r="I12" s="104">
        <v>15</v>
      </c>
      <c r="J12" s="104">
        <v>16</v>
      </c>
      <c r="K12" s="104">
        <v>17</v>
      </c>
      <c r="L12" s="104">
        <v>18</v>
      </c>
      <c r="M12" s="104">
        <v>19</v>
      </c>
      <c r="N12" s="104">
        <v>20</v>
      </c>
      <c r="O12" s="108">
        <v>21</v>
      </c>
      <c r="P12" s="105"/>
      <c r="Q12" s="104">
        <v>12</v>
      </c>
      <c r="R12" s="104">
        <v>13</v>
      </c>
      <c r="S12" s="104">
        <v>14</v>
      </c>
      <c r="T12" s="104">
        <v>15</v>
      </c>
      <c r="U12" s="104">
        <v>16</v>
      </c>
      <c r="V12" s="104">
        <v>17</v>
      </c>
      <c r="W12" s="108">
        <v>18</v>
      </c>
      <c r="X12" s="105"/>
      <c r="Y12" s="104">
        <v>10</v>
      </c>
      <c r="Z12" s="104">
        <v>11</v>
      </c>
      <c r="AA12" s="104">
        <v>12</v>
      </c>
      <c r="AB12" s="104">
        <v>13</v>
      </c>
      <c r="AC12" s="104">
        <v>14</v>
      </c>
      <c r="AD12" s="104">
        <v>15</v>
      </c>
      <c r="AE12" s="108">
        <v>16</v>
      </c>
      <c r="AF12" s="105"/>
      <c r="AG12" s="148"/>
      <c r="AH12" s="148"/>
      <c r="AI12" s="148"/>
      <c r="AJ12" s="148"/>
      <c r="AK12" s="148"/>
      <c r="AL12" s="148"/>
      <c r="AM12" s="152"/>
      <c r="AN12" s="148"/>
      <c r="AO12" s="149"/>
      <c r="AP12" s="148"/>
      <c r="AQ12" s="148"/>
      <c r="AR12" s="148"/>
      <c r="AS12" s="148"/>
      <c r="AT12" s="148"/>
      <c r="AU12" s="148"/>
      <c r="AV12" s="152"/>
      <c r="AW12" s="148"/>
      <c r="AX12" s="148"/>
      <c r="AY12" s="148"/>
      <c r="AZ12" s="148"/>
    </row>
    <row r="13" spans="1:52" s="104" customFormat="1" x14ac:dyDescent="0.25">
      <c r="A13" s="105">
        <v>17</v>
      </c>
      <c r="B13" s="105">
        <v>18</v>
      </c>
      <c r="C13" s="105">
        <v>19</v>
      </c>
      <c r="D13" s="105">
        <v>20</v>
      </c>
      <c r="E13" s="104">
        <v>21</v>
      </c>
      <c r="F13" s="104">
        <v>22</v>
      </c>
      <c r="G13" s="108">
        <v>23</v>
      </c>
      <c r="I13" s="104">
        <v>22</v>
      </c>
      <c r="J13" s="104">
        <v>23</v>
      </c>
      <c r="K13" s="104">
        <v>24</v>
      </c>
      <c r="L13" s="104">
        <v>25</v>
      </c>
      <c r="M13" s="104">
        <v>26</v>
      </c>
      <c r="N13" s="104">
        <v>27</v>
      </c>
      <c r="O13" s="108">
        <v>28</v>
      </c>
      <c r="P13" s="105"/>
      <c r="Q13" s="104">
        <v>19</v>
      </c>
      <c r="R13" s="104">
        <v>20</v>
      </c>
      <c r="S13" s="104">
        <v>21</v>
      </c>
      <c r="T13" s="104">
        <v>22</v>
      </c>
      <c r="U13" s="104">
        <v>23</v>
      </c>
      <c r="V13" s="104">
        <v>24</v>
      </c>
      <c r="W13" s="108">
        <v>25</v>
      </c>
      <c r="X13" s="105"/>
      <c r="Y13" s="104">
        <v>17</v>
      </c>
      <c r="Z13" s="104">
        <v>18</v>
      </c>
      <c r="AA13" s="104">
        <v>19</v>
      </c>
      <c r="AB13" s="104">
        <v>20</v>
      </c>
      <c r="AC13" s="104">
        <v>21</v>
      </c>
      <c r="AD13" s="104">
        <v>22</v>
      </c>
      <c r="AE13" s="108">
        <v>23</v>
      </c>
      <c r="AF13" s="105"/>
      <c r="AG13" s="149"/>
      <c r="AH13" s="149"/>
      <c r="AI13" s="149"/>
      <c r="AJ13" s="149"/>
      <c r="AK13" s="149"/>
      <c r="AL13" s="148"/>
      <c r="AM13" s="152"/>
      <c r="AN13" s="148"/>
      <c r="AO13" s="149"/>
      <c r="AP13" s="148"/>
      <c r="AQ13" s="148"/>
      <c r="AR13" s="148"/>
      <c r="AS13" s="148"/>
      <c r="AT13" s="148"/>
      <c r="AU13" s="148"/>
      <c r="AV13" s="152"/>
      <c r="AW13" s="148"/>
      <c r="AX13" s="148"/>
      <c r="AY13" s="148"/>
      <c r="AZ13" s="148"/>
    </row>
    <row r="14" spans="1:52" s="104" customFormat="1" x14ac:dyDescent="0.25">
      <c r="A14" s="105">
        <v>24</v>
      </c>
      <c r="B14" s="105">
        <v>25</v>
      </c>
      <c r="C14" s="105">
        <v>26</v>
      </c>
      <c r="D14" s="105">
        <v>27</v>
      </c>
      <c r="E14" s="104">
        <v>28</v>
      </c>
      <c r="F14" s="104">
        <v>29</v>
      </c>
      <c r="G14" s="108">
        <v>30</v>
      </c>
      <c r="I14" s="104">
        <v>29</v>
      </c>
      <c r="J14" s="104">
        <v>30</v>
      </c>
      <c r="K14" s="104">
        <v>31</v>
      </c>
      <c r="O14" s="108"/>
      <c r="P14" s="105"/>
      <c r="Q14" s="104">
        <v>26</v>
      </c>
      <c r="R14" s="104">
        <v>27</v>
      </c>
      <c r="S14" s="104">
        <v>28</v>
      </c>
      <c r="T14" s="104">
        <v>29</v>
      </c>
      <c r="U14" s="104">
        <v>30</v>
      </c>
      <c r="V14" s="104">
        <v>31</v>
      </c>
      <c r="X14" s="105"/>
      <c r="Y14" s="104">
        <v>24</v>
      </c>
      <c r="Z14" s="104">
        <v>25</v>
      </c>
      <c r="AA14" s="104">
        <v>26</v>
      </c>
      <c r="AB14" s="104">
        <v>27</v>
      </c>
      <c r="AC14" s="104">
        <v>28</v>
      </c>
      <c r="AD14" s="104">
        <v>29</v>
      </c>
      <c r="AE14" s="108">
        <v>30</v>
      </c>
      <c r="AF14" s="105"/>
      <c r="AG14" s="149"/>
      <c r="AH14" s="149"/>
      <c r="AI14" s="149"/>
      <c r="AJ14" s="149"/>
      <c r="AK14" s="149"/>
      <c r="AL14" s="148"/>
      <c r="AM14" s="152"/>
      <c r="AN14" s="148"/>
      <c r="AO14" s="149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</row>
    <row r="15" spans="1:52" s="104" customFormat="1" x14ac:dyDescent="0.25"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>
        <v>31</v>
      </c>
      <c r="Z15" s="105"/>
      <c r="AA15" s="105"/>
      <c r="AB15" s="105"/>
      <c r="AC15" s="105"/>
      <c r="AD15" s="105"/>
      <c r="AE15" s="105"/>
      <c r="AF15" s="105"/>
      <c r="AG15" s="148"/>
      <c r="AH15" s="149"/>
      <c r="AI15" s="149"/>
      <c r="AJ15" s="149"/>
      <c r="AK15" s="149"/>
      <c r="AL15" s="149"/>
      <c r="AM15" s="149"/>
      <c r="AN15" s="148"/>
      <c r="AO15" s="149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</row>
    <row r="16" spans="1:52" s="104" customFormat="1" ht="18.75" x14ac:dyDescent="0.3">
      <c r="Q16" s="110"/>
      <c r="AG16" s="148"/>
      <c r="AH16" s="148"/>
      <c r="AI16" s="148"/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</row>
    <row r="17" spans="1:64" s="104" customFormat="1" ht="18.75" x14ac:dyDescent="0.3">
      <c r="Q17" s="110"/>
    </row>
    <row r="18" spans="1:64" ht="18.75" x14ac:dyDescent="0.3">
      <c r="Q18" s="111"/>
    </row>
    <row r="19" spans="1:64" x14ac:dyDescent="0.25">
      <c r="A19" s="146" t="s">
        <v>223</v>
      </c>
      <c r="B19" s="146"/>
      <c r="C19" s="146"/>
      <c r="D19" s="146"/>
      <c r="E19" s="146"/>
      <c r="F19" s="146"/>
      <c r="G19" s="146"/>
      <c r="I19" s="146" t="s">
        <v>224</v>
      </c>
      <c r="J19" s="146"/>
      <c r="K19" s="146"/>
      <c r="L19" s="146"/>
      <c r="M19" s="146"/>
      <c r="N19" s="146"/>
      <c r="O19" s="146"/>
      <c r="P19"/>
      <c r="Q19" s="146" t="s">
        <v>225</v>
      </c>
      <c r="R19" s="146"/>
      <c r="S19" s="146"/>
      <c r="T19" s="146"/>
      <c r="U19" s="146"/>
      <c r="V19" s="146"/>
      <c r="W19" s="146"/>
      <c r="X19"/>
      <c r="Y19" s="146" t="s">
        <v>146</v>
      </c>
      <c r="Z19" s="146"/>
      <c r="AA19" s="146"/>
      <c r="AB19" s="146"/>
      <c r="AC19" s="146"/>
      <c r="AD19" s="146"/>
      <c r="AE19" s="146"/>
      <c r="AF19"/>
      <c r="AG19" s="146" t="s">
        <v>147</v>
      </c>
      <c r="AH19" s="146"/>
      <c r="AI19" s="146"/>
      <c r="AJ19" s="146"/>
      <c r="AK19" s="146"/>
      <c r="AL19" s="146"/>
      <c r="AM19" s="146"/>
      <c r="AO19" s="146" t="s">
        <v>148</v>
      </c>
      <c r="AP19" s="146"/>
      <c r="AQ19" s="146"/>
      <c r="AR19" s="146"/>
      <c r="AS19" s="146"/>
      <c r="AT19" s="146"/>
      <c r="AU19" s="146"/>
      <c r="AW19" s="146" t="s">
        <v>149</v>
      </c>
      <c r="AX19" s="146"/>
      <c r="AY19" s="146"/>
      <c r="AZ19" s="146"/>
      <c r="BA19" s="146"/>
      <c r="BB19" s="146"/>
      <c r="BC19" s="146"/>
      <c r="BE19" s="146" t="s">
        <v>150</v>
      </c>
      <c r="BF19" s="146"/>
      <c r="BG19" s="146"/>
      <c r="BH19" s="146"/>
      <c r="BI19" s="146"/>
      <c r="BJ19" s="146"/>
      <c r="BK19" s="146"/>
    </row>
    <row r="20" spans="1:64" x14ac:dyDescent="0.25">
      <c r="A20" s="150" t="s">
        <v>151</v>
      </c>
      <c r="B20" s="150" t="s">
        <v>152</v>
      </c>
      <c r="C20" s="150" t="s">
        <v>153</v>
      </c>
      <c r="D20" s="150" t="s">
        <v>154</v>
      </c>
      <c r="E20" s="150" t="s">
        <v>155</v>
      </c>
      <c r="F20" s="150" t="s">
        <v>156</v>
      </c>
      <c r="G20" s="150" t="s">
        <v>157</v>
      </c>
      <c r="I20" s="150" t="s">
        <v>151</v>
      </c>
      <c r="J20" s="150" t="s">
        <v>152</v>
      </c>
      <c r="K20" s="150" t="s">
        <v>153</v>
      </c>
      <c r="L20" s="150" t="s">
        <v>154</v>
      </c>
      <c r="M20" s="150" t="s">
        <v>155</v>
      </c>
      <c r="N20" s="150" t="s">
        <v>156</v>
      </c>
      <c r="O20" s="150" t="s">
        <v>157</v>
      </c>
      <c r="P20"/>
      <c r="Q20" s="150" t="s">
        <v>151</v>
      </c>
      <c r="R20" s="150" t="s">
        <v>152</v>
      </c>
      <c r="S20" s="150" t="s">
        <v>153</v>
      </c>
      <c r="T20" s="150" t="s">
        <v>154</v>
      </c>
      <c r="U20" s="150" t="s">
        <v>155</v>
      </c>
      <c r="V20" s="150" t="s">
        <v>156</v>
      </c>
      <c r="W20" s="150" t="s">
        <v>157</v>
      </c>
      <c r="X20"/>
      <c r="Y20" s="150" t="s">
        <v>151</v>
      </c>
      <c r="Z20" s="150" t="s">
        <v>152</v>
      </c>
      <c r="AA20" s="150" t="s">
        <v>153</v>
      </c>
      <c r="AB20" s="150" t="s">
        <v>154</v>
      </c>
      <c r="AC20" s="150" t="s">
        <v>155</v>
      </c>
      <c r="AD20" s="150" t="s">
        <v>156</v>
      </c>
      <c r="AE20" s="150" t="s">
        <v>157</v>
      </c>
      <c r="AF20"/>
      <c r="AG20" s="150" t="s">
        <v>151</v>
      </c>
      <c r="AH20" s="150" t="s">
        <v>152</v>
      </c>
      <c r="AI20" s="150" t="s">
        <v>153</v>
      </c>
      <c r="AJ20" s="150" t="s">
        <v>154</v>
      </c>
      <c r="AK20" s="150" t="s">
        <v>155</v>
      </c>
      <c r="AL20" s="150" t="s">
        <v>156</v>
      </c>
      <c r="AM20" s="150" t="s">
        <v>157</v>
      </c>
      <c r="AO20" s="150" t="s">
        <v>151</v>
      </c>
      <c r="AP20" s="150" t="s">
        <v>152</v>
      </c>
      <c r="AQ20" s="150" t="s">
        <v>153</v>
      </c>
      <c r="AR20" s="150" t="s">
        <v>154</v>
      </c>
      <c r="AS20" s="150" t="s">
        <v>155</v>
      </c>
      <c r="AT20" s="150" t="s">
        <v>156</v>
      </c>
      <c r="AU20" s="150" t="s">
        <v>157</v>
      </c>
      <c r="AW20" s="150" t="s">
        <v>151</v>
      </c>
      <c r="AX20" s="150" t="s">
        <v>152</v>
      </c>
      <c r="AY20" s="150" t="s">
        <v>153</v>
      </c>
      <c r="AZ20" s="150" t="s">
        <v>154</v>
      </c>
      <c r="BA20" s="150" t="s">
        <v>155</v>
      </c>
      <c r="BB20" s="150" t="s">
        <v>156</v>
      </c>
      <c r="BC20" s="150" t="s">
        <v>157</v>
      </c>
      <c r="BE20" s="150" t="s">
        <v>151</v>
      </c>
      <c r="BF20" s="150" t="s">
        <v>152</v>
      </c>
      <c r="BG20" s="150" t="s">
        <v>153</v>
      </c>
      <c r="BH20" s="150" t="s">
        <v>154</v>
      </c>
      <c r="BI20" s="150" t="s">
        <v>155</v>
      </c>
      <c r="BJ20" s="150" t="s">
        <v>156</v>
      </c>
      <c r="BK20" s="150" t="s">
        <v>157</v>
      </c>
    </row>
    <row r="21" spans="1:64" x14ac:dyDescent="0.25">
      <c r="A21" s="104"/>
      <c r="B21" s="108">
        <v>1</v>
      </c>
      <c r="C21" s="108">
        <v>2</v>
      </c>
      <c r="D21" s="108">
        <v>3</v>
      </c>
      <c r="E21" s="108">
        <v>4</v>
      </c>
      <c r="F21" s="108">
        <v>5</v>
      </c>
      <c r="G21" s="108">
        <v>6</v>
      </c>
      <c r="H21" s="104"/>
      <c r="I21" s="104"/>
      <c r="J21" s="104"/>
      <c r="K21" s="104"/>
      <c r="L21" s="104"/>
      <c r="M21" s="104">
        <v>1</v>
      </c>
      <c r="N21" s="104">
        <v>2</v>
      </c>
      <c r="O21" s="108">
        <v>3</v>
      </c>
      <c r="P21" s="105"/>
      <c r="Q21" s="104"/>
      <c r="R21" s="104"/>
      <c r="S21" s="104"/>
      <c r="T21" s="104"/>
      <c r="U21" s="104">
        <v>1</v>
      </c>
      <c r="V21" s="104">
        <v>2</v>
      </c>
      <c r="W21" s="108">
        <v>3</v>
      </c>
      <c r="X21" s="105"/>
      <c r="Y21" s="104">
        <v>1</v>
      </c>
      <c r="Z21" s="104">
        <v>2</v>
      </c>
      <c r="AA21" s="104">
        <v>3</v>
      </c>
      <c r="AB21" s="104">
        <v>4</v>
      </c>
      <c r="AC21" s="104">
        <v>5</v>
      </c>
      <c r="AD21" s="104">
        <v>6</v>
      </c>
      <c r="AE21" s="108">
        <v>7</v>
      </c>
      <c r="AF21" s="105"/>
      <c r="AG21" s="104"/>
      <c r="AH21" s="104"/>
      <c r="AI21" s="108">
        <v>1</v>
      </c>
      <c r="AJ21" s="104">
        <v>2</v>
      </c>
      <c r="AK21" s="104">
        <v>3</v>
      </c>
      <c r="AL21" s="104">
        <v>4</v>
      </c>
      <c r="AM21" s="108">
        <v>5</v>
      </c>
      <c r="AO21" s="104"/>
      <c r="AP21" s="104"/>
      <c r="AQ21" s="104"/>
      <c r="AR21" s="104"/>
      <c r="AS21" s="104"/>
      <c r="AT21" s="104">
        <v>1</v>
      </c>
      <c r="AU21" s="108">
        <v>2</v>
      </c>
      <c r="AW21" s="104">
        <v>1</v>
      </c>
      <c r="AX21" s="104">
        <v>2</v>
      </c>
      <c r="AY21" s="104">
        <v>3</v>
      </c>
      <c r="AZ21" s="104">
        <v>4</v>
      </c>
      <c r="BA21" s="104">
        <v>5</v>
      </c>
      <c r="BB21" s="104">
        <v>6</v>
      </c>
      <c r="BC21" s="108">
        <v>7</v>
      </c>
      <c r="BE21" s="104"/>
      <c r="BF21" s="104"/>
      <c r="BG21" s="104"/>
      <c r="BH21" s="104">
        <v>1</v>
      </c>
      <c r="BI21" s="104">
        <v>2</v>
      </c>
      <c r="BJ21" s="104">
        <v>3</v>
      </c>
      <c r="BK21" s="104">
        <v>4</v>
      </c>
      <c r="BL21" s="104"/>
    </row>
    <row r="22" spans="1:64" x14ac:dyDescent="0.25">
      <c r="A22" s="108">
        <v>7</v>
      </c>
      <c r="B22" s="108">
        <v>8</v>
      </c>
      <c r="C22" s="104">
        <v>9</v>
      </c>
      <c r="D22" s="104">
        <v>10</v>
      </c>
      <c r="E22" s="104">
        <v>11</v>
      </c>
      <c r="F22" s="104">
        <v>12</v>
      </c>
      <c r="G22" s="108">
        <v>13</v>
      </c>
      <c r="H22" s="104"/>
      <c r="I22" s="104">
        <v>4</v>
      </c>
      <c r="J22" s="104">
        <v>5</v>
      </c>
      <c r="K22" s="104">
        <v>6</v>
      </c>
      <c r="L22" s="104">
        <v>7</v>
      </c>
      <c r="M22" s="104">
        <v>8</v>
      </c>
      <c r="N22" s="104">
        <v>9</v>
      </c>
      <c r="O22" s="108">
        <v>10</v>
      </c>
      <c r="P22" s="105"/>
      <c r="Q22" s="104">
        <v>4</v>
      </c>
      <c r="R22" s="104">
        <v>5</v>
      </c>
      <c r="S22" s="104">
        <v>6</v>
      </c>
      <c r="T22" s="104">
        <v>7</v>
      </c>
      <c r="U22" s="108">
        <v>8</v>
      </c>
      <c r="V22" s="104">
        <v>9</v>
      </c>
      <c r="W22" s="108">
        <v>10</v>
      </c>
      <c r="X22" s="105"/>
      <c r="Y22" s="104">
        <v>8</v>
      </c>
      <c r="Z22" s="104">
        <v>9</v>
      </c>
      <c r="AA22" s="104">
        <v>10</v>
      </c>
      <c r="AB22" s="104">
        <v>11</v>
      </c>
      <c r="AC22" s="104">
        <v>12</v>
      </c>
      <c r="AD22" s="104">
        <v>13</v>
      </c>
      <c r="AE22" s="108">
        <v>14</v>
      </c>
      <c r="AF22" s="105"/>
      <c r="AG22" s="104">
        <v>6</v>
      </c>
      <c r="AH22" s="104">
        <v>7</v>
      </c>
      <c r="AI22" s="104">
        <v>8</v>
      </c>
      <c r="AJ22" s="108">
        <v>9</v>
      </c>
      <c r="AK22" s="104">
        <v>10</v>
      </c>
      <c r="AL22" s="104">
        <v>11</v>
      </c>
      <c r="AM22" s="108">
        <v>12</v>
      </c>
      <c r="AO22" s="104">
        <v>3</v>
      </c>
      <c r="AP22" s="104">
        <v>4</v>
      </c>
      <c r="AQ22" s="104">
        <v>5</v>
      </c>
      <c r="AR22" s="104">
        <v>6</v>
      </c>
      <c r="AS22" s="104">
        <v>7</v>
      </c>
      <c r="AT22" s="104">
        <v>8</v>
      </c>
      <c r="AU22" s="108">
        <v>9</v>
      </c>
      <c r="AW22" s="104">
        <v>8</v>
      </c>
      <c r="AX22" s="104">
        <v>9</v>
      </c>
      <c r="AY22" s="104">
        <v>10</v>
      </c>
      <c r="AZ22" s="104">
        <v>11</v>
      </c>
      <c r="BA22" s="104">
        <v>12</v>
      </c>
      <c r="BB22" s="104">
        <v>13</v>
      </c>
      <c r="BC22" s="108">
        <v>14</v>
      </c>
      <c r="BE22" s="104">
        <v>5</v>
      </c>
      <c r="BF22" s="104">
        <v>6</v>
      </c>
      <c r="BG22" s="104">
        <v>7</v>
      </c>
      <c r="BH22" s="104">
        <v>8</v>
      </c>
      <c r="BI22" s="104">
        <v>9</v>
      </c>
      <c r="BJ22" s="104">
        <v>10</v>
      </c>
      <c r="BK22" s="104">
        <v>11</v>
      </c>
      <c r="BL22" s="104"/>
    </row>
    <row r="23" spans="1:64" x14ac:dyDescent="0.25">
      <c r="A23" s="104">
        <v>14</v>
      </c>
      <c r="B23" s="104">
        <v>15</v>
      </c>
      <c r="C23" s="104">
        <v>16</v>
      </c>
      <c r="D23" s="104">
        <v>17</v>
      </c>
      <c r="E23" s="104">
        <v>18</v>
      </c>
      <c r="F23" s="104">
        <v>19</v>
      </c>
      <c r="G23" s="108">
        <v>20</v>
      </c>
      <c r="H23" s="104"/>
      <c r="I23" s="104">
        <v>11</v>
      </c>
      <c r="J23" s="104">
        <v>12</v>
      </c>
      <c r="K23" s="104">
        <v>13</v>
      </c>
      <c r="L23" s="104">
        <v>14</v>
      </c>
      <c r="M23" s="104">
        <v>15</v>
      </c>
      <c r="N23" s="104">
        <v>16</v>
      </c>
      <c r="O23" s="108">
        <v>17</v>
      </c>
      <c r="P23" s="105"/>
      <c r="Q23" s="104">
        <v>11</v>
      </c>
      <c r="R23" s="104">
        <v>12</v>
      </c>
      <c r="S23" s="104">
        <v>13</v>
      </c>
      <c r="T23" s="104">
        <v>14</v>
      </c>
      <c r="U23" s="104">
        <v>15</v>
      </c>
      <c r="V23" s="104">
        <v>16</v>
      </c>
      <c r="W23" s="108">
        <v>17</v>
      </c>
      <c r="X23" s="105"/>
      <c r="Y23" s="104">
        <v>15</v>
      </c>
      <c r="Z23" s="104">
        <v>16</v>
      </c>
      <c r="AA23" s="104">
        <v>17</v>
      </c>
      <c r="AB23" s="104">
        <v>18</v>
      </c>
      <c r="AC23" s="104">
        <v>19</v>
      </c>
      <c r="AD23" s="104">
        <v>20</v>
      </c>
      <c r="AE23" s="108">
        <v>21</v>
      </c>
      <c r="AF23" s="105"/>
      <c r="AG23" s="104">
        <v>13</v>
      </c>
      <c r="AH23" s="104">
        <v>14</v>
      </c>
      <c r="AI23" s="104">
        <v>15</v>
      </c>
      <c r="AJ23" s="104">
        <v>16</v>
      </c>
      <c r="AK23" s="104">
        <v>17</v>
      </c>
      <c r="AL23" s="104">
        <v>18</v>
      </c>
      <c r="AM23" s="108">
        <v>19</v>
      </c>
      <c r="AO23" s="104">
        <v>10</v>
      </c>
      <c r="AP23" s="104">
        <v>11</v>
      </c>
      <c r="AQ23" s="108">
        <v>12</v>
      </c>
      <c r="AR23" s="104">
        <v>13</v>
      </c>
      <c r="AS23" s="104">
        <v>14</v>
      </c>
      <c r="AT23" s="104">
        <v>15</v>
      </c>
      <c r="AU23" s="108">
        <v>16</v>
      </c>
      <c r="AW23" s="104">
        <v>15</v>
      </c>
      <c r="AX23" s="104">
        <v>16</v>
      </c>
      <c r="AY23" s="104">
        <v>17</v>
      </c>
      <c r="AZ23" s="104">
        <v>18</v>
      </c>
      <c r="BA23" s="104">
        <v>19</v>
      </c>
      <c r="BB23" s="104">
        <v>20</v>
      </c>
      <c r="BC23" s="108">
        <v>21</v>
      </c>
      <c r="BE23" s="104">
        <v>12</v>
      </c>
      <c r="BF23" s="104">
        <v>13</v>
      </c>
      <c r="BG23" s="104">
        <v>14</v>
      </c>
      <c r="BH23" s="104">
        <v>15</v>
      </c>
      <c r="BI23" s="104">
        <v>16</v>
      </c>
      <c r="BJ23" s="104">
        <v>17</v>
      </c>
      <c r="BK23" s="104">
        <v>18</v>
      </c>
      <c r="BL23" s="104"/>
    </row>
    <row r="24" spans="1:64" x14ac:dyDescent="0.25">
      <c r="A24" s="104">
        <v>21</v>
      </c>
      <c r="B24" s="104">
        <v>22</v>
      </c>
      <c r="C24" s="104">
        <v>23</v>
      </c>
      <c r="D24" s="104">
        <v>24</v>
      </c>
      <c r="E24" s="104">
        <v>25</v>
      </c>
      <c r="F24" s="104">
        <v>26</v>
      </c>
      <c r="G24" s="108">
        <v>27</v>
      </c>
      <c r="H24" s="104"/>
      <c r="I24" s="104">
        <v>18</v>
      </c>
      <c r="J24" s="104">
        <v>19</v>
      </c>
      <c r="K24" s="104">
        <v>20</v>
      </c>
      <c r="L24" s="104">
        <v>21</v>
      </c>
      <c r="M24" s="104">
        <v>22</v>
      </c>
      <c r="N24" s="108">
        <v>23</v>
      </c>
      <c r="O24" s="108">
        <v>24</v>
      </c>
      <c r="P24" s="105"/>
      <c r="Q24" s="104">
        <v>18</v>
      </c>
      <c r="R24" s="104">
        <v>19</v>
      </c>
      <c r="S24" s="104">
        <v>20</v>
      </c>
      <c r="T24" s="104">
        <v>21</v>
      </c>
      <c r="U24" s="104">
        <v>22</v>
      </c>
      <c r="V24" s="104">
        <v>23</v>
      </c>
      <c r="W24" s="108">
        <v>24</v>
      </c>
      <c r="X24" s="105"/>
      <c r="Y24" s="104">
        <v>22</v>
      </c>
      <c r="Z24" s="104">
        <v>23</v>
      </c>
      <c r="AA24" s="104">
        <v>24</v>
      </c>
      <c r="AB24" s="104">
        <v>25</v>
      </c>
      <c r="AC24" s="104">
        <v>26</v>
      </c>
      <c r="AD24" s="104">
        <v>27</v>
      </c>
      <c r="AE24" s="108">
        <v>28</v>
      </c>
      <c r="AF24" s="105"/>
      <c r="AG24" s="104">
        <v>20</v>
      </c>
      <c r="AH24" s="104">
        <v>21</v>
      </c>
      <c r="AI24" s="104">
        <v>22</v>
      </c>
      <c r="AJ24" s="104">
        <v>23</v>
      </c>
      <c r="AK24" s="104">
        <v>24</v>
      </c>
      <c r="AL24" s="104">
        <v>25</v>
      </c>
      <c r="AM24" s="108">
        <v>26</v>
      </c>
      <c r="AO24" s="104">
        <v>17</v>
      </c>
      <c r="AP24" s="104">
        <v>18</v>
      </c>
      <c r="AQ24" s="104">
        <v>19</v>
      </c>
      <c r="AR24" s="104">
        <v>20</v>
      </c>
      <c r="AS24" s="104">
        <v>21</v>
      </c>
      <c r="AT24" s="104">
        <v>22</v>
      </c>
      <c r="AU24" s="108">
        <v>23</v>
      </c>
      <c r="AW24" s="104">
        <v>22</v>
      </c>
      <c r="AX24" s="104">
        <v>23</v>
      </c>
      <c r="AY24" s="104">
        <v>24</v>
      </c>
      <c r="AZ24" s="104">
        <v>25</v>
      </c>
      <c r="BA24" s="104">
        <v>26</v>
      </c>
      <c r="BB24" s="104">
        <v>27</v>
      </c>
      <c r="BC24" s="108">
        <v>28</v>
      </c>
      <c r="BE24" s="104">
        <v>19</v>
      </c>
      <c r="BF24" s="104">
        <v>20</v>
      </c>
      <c r="BG24" s="104">
        <v>21</v>
      </c>
      <c r="BH24" s="104">
        <v>22</v>
      </c>
      <c r="BI24" s="104">
        <v>23</v>
      </c>
      <c r="BJ24" s="104">
        <v>24</v>
      </c>
      <c r="BK24" s="104">
        <v>25</v>
      </c>
      <c r="BL24" s="104"/>
    </row>
    <row r="25" spans="1:64" x14ac:dyDescent="0.25">
      <c r="A25" s="104">
        <v>28</v>
      </c>
      <c r="B25" s="104">
        <v>29</v>
      </c>
      <c r="C25" s="104">
        <v>30</v>
      </c>
      <c r="D25" s="104">
        <v>31</v>
      </c>
      <c r="E25" s="104"/>
      <c r="F25" s="104"/>
      <c r="G25" s="104"/>
      <c r="H25" s="104"/>
      <c r="I25" s="104">
        <v>25</v>
      </c>
      <c r="J25" s="104">
        <v>26</v>
      </c>
      <c r="K25" s="104">
        <v>27</v>
      </c>
      <c r="L25" s="104">
        <v>28</v>
      </c>
      <c r="M25" s="104"/>
      <c r="N25" s="104"/>
      <c r="O25" s="108"/>
      <c r="P25" s="105"/>
      <c r="Q25" s="104">
        <v>25</v>
      </c>
      <c r="R25" s="104">
        <v>26</v>
      </c>
      <c r="S25" s="104">
        <v>27</v>
      </c>
      <c r="T25" s="104">
        <v>28</v>
      </c>
      <c r="U25" s="104">
        <v>29</v>
      </c>
      <c r="V25" s="104">
        <v>30</v>
      </c>
      <c r="W25" s="108">
        <v>31</v>
      </c>
      <c r="X25" s="105"/>
      <c r="Y25" s="104">
        <v>29</v>
      </c>
      <c r="Z25" s="104">
        <v>30</v>
      </c>
      <c r="AA25" s="104"/>
      <c r="AB25" s="104"/>
      <c r="AC25" s="104"/>
      <c r="AD25" s="104"/>
      <c r="AE25" s="104"/>
      <c r="AF25" s="105"/>
      <c r="AG25" s="104">
        <v>27</v>
      </c>
      <c r="AH25" s="104">
        <v>28</v>
      </c>
      <c r="AI25" s="104">
        <v>29</v>
      </c>
      <c r="AJ25" s="104">
        <v>30</v>
      </c>
      <c r="AK25" s="104">
        <v>31</v>
      </c>
      <c r="AL25" s="104"/>
      <c r="AM25" s="108"/>
      <c r="AO25" s="104">
        <v>24</v>
      </c>
      <c r="AP25" s="104">
        <v>25</v>
      </c>
      <c r="AQ25" s="104">
        <v>26</v>
      </c>
      <c r="AR25" s="104">
        <v>27</v>
      </c>
      <c r="AS25" s="104">
        <v>28</v>
      </c>
      <c r="AT25" s="104">
        <v>29</v>
      </c>
      <c r="AU25" s="108">
        <v>30</v>
      </c>
      <c r="AW25" s="104">
        <v>29</v>
      </c>
      <c r="AX25" s="104">
        <v>30</v>
      </c>
      <c r="AY25" s="104">
        <v>31</v>
      </c>
      <c r="AZ25" s="104"/>
      <c r="BA25" s="104"/>
      <c r="BB25" s="104"/>
      <c r="BC25" s="104"/>
      <c r="BE25" s="104">
        <v>26</v>
      </c>
      <c r="BF25" s="104">
        <v>27</v>
      </c>
      <c r="BG25" s="104">
        <v>28</v>
      </c>
      <c r="BH25" s="104">
        <v>29</v>
      </c>
      <c r="BI25" s="104">
        <v>30</v>
      </c>
      <c r="BJ25" s="104">
        <v>31</v>
      </c>
      <c r="BK25" s="104"/>
      <c r="BL25" s="104"/>
    </row>
    <row r="26" spans="1:64" x14ac:dyDescent="0.25">
      <c r="A26" s="104"/>
      <c r="B26" s="104"/>
      <c r="C26" s="104"/>
      <c r="D26" s="104"/>
      <c r="E26" s="104"/>
      <c r="F26" s="104"/>
      <c r="G26" s="104"/>
      <c r="H26" s="104"/>
      <c r="I26" s="104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O26" s="105">
        <v>31</v>
      </c>
      <c r="AP26" s="105"/>
      <c r="AQ26" s="105"/>
      <c r="AR26" s="105"/>
      <c r="AS26" s="105"/>
      <c r="AT26" s="105"/>
      <c r="AU26" s="105"/>
      <c r="AW26" s="105"/>
      <c r="AX26" s="105"/>
      <c r="AY26" s="105"/>
      <c r="AZ26" s="105"/>
      <c r="BA26" s="105"/>
      <c r="BB26" s="105"/>
      <c r="BC26" s="105"/>
      <c r="BE26" s="105"/>
      <c r="BF26" s="105"/>
      <c r="BG26" s="105"/>
      <c r="BH26" s="105"/>
      <c r="BI26" s="105"/>
      <c r="BJ26" s="105"/>
      <c r="BK26" s="105"/>
    </row>
    <row r="27" spans="1:64" ht="18.75" x14ac:dyDescent="0.3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10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</row>
  </sheetData>
  <mergeCells count="1">
    <mergeCell ref="A2:A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1. ТЛ УП</vt:lpstr>
      <vt:lpstr>2. СД по Б</vt:lpstr>
      <vt:lpstr>3. УП</vt:lpstr>
      <vt:lpstr>1. ТЛ КУГ</vt:lpstr>
      <vt:lpstr> 2017-2018</vt:lpstr>
      <vt:lpstr>2018-2019</vt:lpstr>
      <vt:lpstr>'3. УП'!Заголовки_для_печати</vt:lpstr>
      <vt:lpstr>' 2017-2018'!Область_печати</vt:lpstr>
      <vt:lpstr>'1. ТЛ КУГ'!Область_печати</vt:lpstr>
      <vt:lpstr>'1. ТЛ УП'!Область_печати</vt:lpstr>
      <vt:lpstr>'2. СД по Б'!Область_печати</vt:lpstr>
      <vt:lpstr>'3. УП'!Область_печати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2017-11-30T05:20:05Z</dcterms:modified>
</cp:coreProperties>
</file>