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SEC\Dole\Doc\"/>
    </mc:Choice>
  </mc:AlternateContent>
  <xr:revisionPtr revIDLastSave="0" documentId="13_ncr:1_{97EFADC4-D6DF-44B9-A72E-B3FD2AC0C3BA}" xr6:coauthVersionLast="45" xr6:coauthVersionMax="45" xr10:uidLastSave="{00000000-0000-0000-0000-000000000000}"/>
  <bookViews>
    <workbookView xWindow="-108" yWindow="-108" windowWidth="23256" windowHeight="12576" xr2:uid="{B9C533BD-FF4B-45D9-98A0-2812B207A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R12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R6" i="1" l="1"/>
  <c r="R7" i="1"/>
  <c r="R8" i="1"/>
  <c r="R9" i="1"/>
  <c r="R10" i="1"/>
  <c r="R11" i="1"/>
  <c r="R13" i="1"/>
  <c r="R14" i="1"/>
  <c r="R15" i="1"/>
  <c r="R16" i="1"/>
  <c r="R17" i="1"/>
  <c r="R18" i="1"/>
</calcChain>
</file>

<file path=xl/sharedStrings.xml><?xml version="1.0" encoding="utf-8"?>
<sst xmlns="http://schemas.openxmlformats.org/spreadsheetml/2006/main" count="202" uniqueCount="117">
  <si>
    <t>แพ็คแพลนสายการผลิตประจำวัน  แผนกถ้วยพลาสติก</t>
  </si>
  <si>
    <t xml:space="preserve">วันที่ 11/01/2019 </t>
  </si>
  <si>
    <t>[จูเลี่ยนเดท T19305]</t>
  </si>
  <si>
    <t>ไลน์</t>
  </si>
  <si>
    <t>WB/RT</t>
  </si>
  <si>
    <t>ID</t>
  </si>
  <si>
    <t>โค๊ด</t>
  </si>
  <si>
    <t>ประเทศ</t>
  </si>
  <si>
    <t>วัตถุดิบ</t>
  </si>
  <si>
    <t>ส่วนผสม</t>
  </si>
  <si>
    <t>ค่าควบคุมน้ำแพคกิ้งผสม</t>
  </si>
  <si>
    <t>นน.สุทธิ
(กรัม / OZ)</t>
  </si>
  <si>
    <t xml:space="preserve">P/M </t>
  </si>
  <si>
    <t>จำนวนไลน์</t>
  </si>
  <si>
    <t>จำนวนเคส</t>
  </si>
  <si>
    <t>หมายเหตุ</t>
  </si>
  <si>
    <t>Brix</t>
  </si>
  <si>
    <t xml:space="preserve">% กรด </t>
  </si>
  <si>
    <t>pH</t>
  </si>
  <si>
    <t>ชุดที่</t>
  </si>
  <si>
    <t>1-4</t>
  </si>
  <si>
    <t>US011</t>
  </si>
  <si>
    <t>สับปะรด +พีช +เอเชี่ยนแพร์</t>
  </si>
  <si>
    <t>จีนูทีน (ชนิด 420MD)+ โซเดียมซิเตรท+ ซูคราโรส + มอลติซอร์บ P200 + กรดฟูมาริก + กรดมาลิค + โปแตสเซียมซิเตรท + วิตามินซี + โคชินิล + กลิ่นสตรอเบอร์รี่ (FONA 915.0245U) + กลิ่นเชอรี่ (825.611)+ เบิรนซูการ์</t>
  </si>
  <si>
    <t xml:space="preserve"> -</t>
  </si>
  <si>
    <t>3.6 - 3.8</t>
  </si>
  <si>
    <t>123 - 127</t>
  </si>
  <si>
    <t>1,2</t>
  </si>
  <si>
    <t>US0110</t>
  </si>
  <si>
    <t>พีช +เอเชี่ยนแพร์ +สับปะรด</t>
  </si>
  <si>
    <r>
      <t>จีนูทีน + โซเดียมซิเตรท +</t>
    </r>
    <r>
      <rPr>
        <sz val="22"/>
        <color rgb="FFFF0000"/>
        <rFont val="Tahoma"/>
      </rPr>
      <t>น้ำเชือม</t>
    </r>
    <r>
      <rPr>
        <sz val="22"/>
        <rFont val="Tahoma"/>
      </rPr>
      <t xml:space="preserve"> + โปแตสเซียมซิเตรท + กรดมาลิค + กรดฟูมาริก + วิตามินซี + โคชินิล  + กลิ่นสวิทเนส Kerry 1105004 + กลิ่นแบลคเชอรี่ Kerry 1104976 + เบรินซูการ์</t>
    </r>
  </si>
  <si>
    <t>17 - 18</t>
  </si>
  <si>
    <t>-</t>
  </si>
  <si>
    <t>3.6-3.8</t>
  </si>
  <si>
    <t>ใช้ 413HH</t>
  </si>
  <si>
    <t xml:space="preserve">ส้มแมนดาริน </t>
  </si>
  <si>
    <t>จีนูทีน + โซเดียมซิเตรท + น้ำเชื่อม + กรดฟูมาริก +กรดมาลิค+ วิตามินซี + แคลเซียมแลคเตท + กลิ่นส้ม (Givaudan 449735) + กลิ่นบลูราสเบอรี่ (Givaudan 463581) + สีเหลือง # 6 = 1%</t>
  </si>
  <si>
    <t xml:space="preserve">3.6 -3.8 </t>
  </si>
  <si>
    <t xml:space="preserve"> 5-6</t>
  </si>
  <si>
    <t>US01</t>
  </si>
  <si>
    <t>ไดซ์พีชน้ำรีแคน/IQF</t>
  </si>
  <si>
    <t>ไวท์เกรป + น้ำมะนาวเข้มข้น + กลิ่นพีช Takasako # 987550 + กลิ่น Sweetness enhancer (Firmenich F62J878 + Firmenich SW 3D F25T890) + วิตามินซี + กรดซิตริก</t>
  </si>
  <si>
    <t>(คุม P/M 15-17 Brix)</t>
  </si>
  <si>
    <t>0.15-0.60</t>
  </si>
  <si>
    <t>3.5 - 3.7</t>
  </si>
  <si>
    <t>113.4-117</t>
  </si>
  <si>
    <t>3,4</t>
  </si>
  <si>
    <t>As Tartaric acid</t>
  </si>
  <si>
    <t>7</t>
  </si>
  <si>
    <t>8</t>
  </si>
  <si>
    <t>RT</t>
  </si>
  <si>
    <t>สับปะรดชังค์, มะละกอแดง, มะละกอเหลือง</t>
  </si>
  <si>
    <t>CSSJ  + ไวท์เกรป + น้ำมะนาวเข้มข้น + กลิ่นทรอปิคอลพันช์ LSN#021479E) + กรดซิตริก + วิตามินซี+Sweetness enchancer F62J878+Firmenich SW 3D F25T890</t>
  </si>
  <si>
    <t>14-16</t>
  </si>
  <si>
    <t>ต่ำสุด 0.25</t>
  </si>
  <si>
    <t>3.5-3.7</t>
  </si>
  <si>
    <t>198-202</t>
  </si>
  <si>
    <t>SL พีชรีแคนในน้ำ</t>
  </si>
  <si>
    <t>15-17</t>
  </si>
  <si>
    <t>0.30-0.50</t>
  </si>
  <si>
    <t>As Tartarlic acid</t>
  </si>
  <si>
    <t>9-10</t>
  </si>
  <si>
    <t>ไดซ์พีช IQF./ไดซ์พีชในน้ำ(Recan)</t>
  </si>
  <si>
    <t>น้ำ+ผงหล่อฮังก้วย+กลิ่นพีช Takasako#987550+หญ้าหวาน (Stevia)+สวีทเนสเอนฮานเซอร์(NV-69982) +วิตามินซี + กรดซิตริก</t>
  </si>
  <si>
    <t>0.2 - 0.4</t>
  </si>
  <si>
    <t>New thermal process ใหม่ (86.3C, 25 min.)</t>
  </si>
  <si>
    <t>11-12</t>
  </si>
  <si>
    <t>สับปะรด(รีแคน/สด)+พีชน้ำ(รีแคน/IQF.) +บาร์คเล็ตแพร์น้ำ+เชอรี่แดง</t>
  </si>
  <si>
    <t>ไวท์เกรป +น้ำมะนาวเข้มข้น+กลิ่นเชอร์รี่ WONF Firmenich 521401S + กลิ่น Sweetness enhancer (Firmenich F62J878 + Firmenich SW 3D F25T890) + วิตามินซี + กรดซิตริก</t>
  </si>
  <si>
    <t>0.15-0.55</t>
  </si>
  <si>
    <t>5,6</t>
  </si>
  <si>
    <t xml:space="preserve"> Direct packaging
 As Tartarlic acid</t>
  </si>
  <si>
    <t>ไดซ์แพร์บาร์คเล็ตในน้ำ</t>
  </si>
  <si>
    <t>ไวท์เกรป + น้ำมะนาวเข้มข้น + กลิ่นแพร์ Kerry 30661136+ วิตามินซี + กรดซิตริก+กลิ่น Sweetness enhancer (Firmenich F62J878) + Sweetness enhancer (Firmenich SW 3D F25T890)</t>
  </si>
  <si>
    <t>-
(คุม P/M 16 Brix)</t>
  </si>
  <si>
    <t>0.15-0.50</t>
  </si>
  <si>
    <t>13-14</t>
  </si>
  <si>
    <t>US013</t>
  </si>
  <si>
    <t>ส้มแมนดาริน LS</t>
  </si>
  <si>
    <t>ไวท์เกรปIT602  + น้ำมะนาวเข้มข้น  + วิตามินซี + กรดซิตริก</t>
  </si>
  <si>
    <t>15  - 16</t>
  </si>
  <si>
    <t>0.30 - 0.90</t>
  </si>
  <si>
    <t>15-16</t>
  </si>
  <si>
    <t>03536</t>
  </si>
  <si>
    <t>ไดซ์พีช + ไดซ์มะม่วง IQF (Kent, Kaew) + สับปะรดสด</t>
  </si>
  <si>
    <t>น้ำมะพร้าวเข้มข้น 60 brix + น้ำเชื่อม + กลิ่นทรอปปิคอลพันซ์ (Sensient LSN#021479) + กลิ่นสวีสเนสเอนฮานเซอร์ (Tak#135674) + กลิ่นเทสโมดิฟายเออ (FONA 936.2102U) + วิตามินซี + กรดซิตริก</t>
  </si>
  <si>
    <t>10.5-11.5</t>
  </si>
  <si>
    <t>0.35 - 0.60</t>
  </si>
  <si>
    <r>
      <t xml:space="preserve">ใช้มะม่วงพันธุ์ kent หรือ kaew item 500 เท่านั้น, </t>
    </r>
    <r>
      <rPr>
        <sz val="26"/>
        <color rgb="FF0000CC"/>
        <rFont val="Tahoma"/>
      </rPr>
      <t xml:space="preserve">P/A สดสีมากกว่า 1.7 ppm </t>
    </r>
  </si>
  <si>
    <t>US014</t>
  </si>
  <si>
    <t>ไดซ์พีช</t>
  </si>
  <si>
    <t xml:space="preserve">Parfait : พีชครีม  (ครีม Brix=22-25, pH=3.5-3.7 ผลไม้+ซอส Brix=19-21, pH=3.5-3.7) </t>
  </si>
  <si>
    <t>123 - 125</t>
  </si>
  <si>
    <t>17</t>
  </si>
  <si>
    <t>11,12</t>
  </si>
  <si>
    <t>18</t>
  </si>
  <si>
    <r>
      <t xml:space="preserve">As Tartaric acid, </t>
    </r>
    <r>
      <rPr>
        <sz val="26"/>
        <color rgb="FF0000CC"/>
        <rFont val="Tahoma"/>
      </rPr>
      <t>New thermal process ใหม่ (86.3C, 25 min.)</t>
    </r>
  </si>
  <si>
    <t>หมายเหตุ:  ถ้าไลน์การผลิตมีปัญหา ต้องหยุดหรือเครื่องจักรหยุดแก้ไขเกิน จาก 5 นาทีขึ้นไป หัวหน้างาน ( F/L, F/M ) ต้องแจ้งให้ Supervisor แผนกพลาสติกคัพทราบทันที</t>
  </si>
  <si>
    <t>เตรียมโดย :______________________</t>
  </si>
  <si>
    <t xml:space="preserve">                    ทบทวนโดย : ______________________</t>
  </si>
  <si>
    <t xml:space="preserve"> QA : ___________________________</t>
  </si>
  <si>
    <t>เริ่ม</t>
  </si>
  <si>
    <t>สิ้นสุด</t>
  </si>
  <si>
    <t>32970</t>
  </si>
  <si>
    <t>39088</t>
  </si>
  <si>
    <t>34966</t>
  </si>
  <si>
    <t>32061</t>
  </si>
  <si>
    <t>32800</t>
  </si>
  <si>
    <t>03535</t>
  </si>
  <si>
    <t>03008</t>
  </si>
  <si>
    <t>03133</t>
  </si>
  <si>
    <t>02919</t>
  </si>
  <si>
    <t>03011</t>
  </si>
  <si>
    <t>04407</t>
  </si>
  <si>
    <t>หน่วย</t>
  </si>
  <si>
    <t>PA</t>
  </si>
  <si>
    <t>SL5.RT.BR10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</si>
</sst>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u/>
      <sz val="26"/>
      <color theme="1"/>
      <name val="Tahoma"/>
    </font>
    <font>
      <sz val="26"/>
      <color theme="1"/>
      <name val="Tahoma"/>
    </font>
    <font>
      <sz val="25"/>
      <color rgb="FF000000"/>
      <name val="Tahoma"/>
    </font>
    <font>
      <sz val="11"/>
      <name val="Arial"/>
    </font>
    <font>
      <sz val="20"/>
      <color theme="1"/>
      <name val="Tahoma"/>
    </font>
    <font>
      <sz val="24"/>
      <color theme="1"/>
      <name val="Tahoma"/>
    </font>
    <font>
      <sz val="26"/>
      <color rgb="FF0000CC"/>
      <name val="Tahoma"/>
    </font>
    <font>
      <sz val="22"/>
      <color theme="1"/>
      <name val="Tahoma"/>
    </font>
    <font>
      <sz val="26"/>
      <name val="Tahoma"/>
    </font>
    <font>
      <sz val="22"/>
      <color rgb="FFFF0000"/>
      <name val="Tahoma"/>
    </font>
    <font>
      <sz val="22"/>
      <name val="Tahoma"/>
    </font>
    <font>
      <sz val="26"/>
      <color theme="1"/>
      <name val="Tahoma"/>
      <family val="2"/>
    </font>
    <font>
      <sz val="24"/>
      <color theme="1"/>
      <name val="Tahoma"/>
      <family val="2"/>
    </font>
    <font>
      <sz val="25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4" fontId="3" fillId="2" borderId="1" xfId="1" quotePrefix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left" vertical="center"/>
    </xf>
    <xf numFmtId="0" fontId="3" fillId="3" borderId="0" xfId="1" applyFont="1" applyFill="1" applyAlignment="1">
      <alignment horizontal="center" vertical="center" wrapText="1"/>
    </xf>
    <xf numFmtId="0" fontId="3" fillId="4" borderId="6" xfId="1" quotePrefix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16" fontId="3" fillId="2" borderId="6" xfId="1" quotePrefix="1" applyNumberFormat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left" vertical="center" wrapText="1"/>
    </xf>
    <xf numFmtId="49" fontId="3" fillId="0" borderId="6" xfId="1" applyNumberFormat="1" applyFont="1" applyBorder="1" applyAlignment="1">
      <alignment horizontal="center" vertical="center" wrapText="1"/>
    </xf>
    <xf numFmtId="0" fontId="3" fillId="0" borderId="3" xfId="1" quotePrefix="1" applyFont="1" applyBorder="1" applyAlignment="1">
      <alignment horizontal="center" vertical="center"/>
    </xf>
    <xf numFmtId="0" fontId="3" fillId="3" borderId="6" xfId="1" quotePrefix="1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16" fontId="6" fillId="2" borderId="6" xfId="1" applyNumberFormat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3" fontId="3" fillId="0" borderId="6" xfId="1" quotePrefix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left" vertical="center" wrapText="1"/>
    </xf>
    <xf numFmtId="0" fontId="3" fillId="0" borderId="6" xfId="1" quotePrefix="1" applyFont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 wrapText="1"/>
    </xf>
    <xf numFmtId="0" fontId="8" fillId="0" borderId="6" xfId="1" quotePrefix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/>
    </xf>
    <xf numFmtId="0" fontId="9" fillId="0" borderId="3" xfId="1" quotePrefix="1" applyFont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16" fontId="3" fillId="2" borderId="6" xfId="1" applyNumberFormat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49" fontId="3" fillId="2" borderId="6" xfId="1" quotePrefix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/>
    <xf numFmtId="0" fontId="10" fillId="2" borderId="0" xfId="1" applyFont="1" applyFill="1" applyAlignment="1">
      <alignment vertical="center"/>
    </xf>
    <xf numFmtId="0" fontId="10" fillId="2" borderId="0" xfId="1" applyFont="1" applyFill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0" xfId="1" applyFont="1" applyFill="1" applyAlignment="1">
      <alignment horizontal="center" vertical="center" wrapText="1"/>
    </xf>
    <xf numFmtId="0" fontId="10" fillId="2" borderId="0" xfId="1" quotePrefix="1" applyFont="1" applyFill="1"/>
    <xf numFmtId="0" fontId="10" fillId="2" borderId="0" xfId="1" applyFont="1" applyFill="1" applyAlignment="1">
      <alignment horizontal="center" vertical="center" wrapText="1"/>
    </xf>
    <xf numFmtId="14" fontId="3" fillId="3" borderId="6" xfId="1" quotePrefix="1" applyNumberFormat="1" applyFont="1" applyFill="1" applyBorder="1" applyAlignment="1">
      <alignment horizontal="center" vertical="center" wrapText="1"/>
    </xf>
    <xf numFmtId="49" fontId="3" fillId="3" borderId="6" xfId="1" applyNumberFormat="1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  <xf numFmtId="49" fontId="13" fillId="3" borderId="6" xfId="1" applyNumberFormat="1" applyFont="1" applyFill="1" applyBorder="1" applyAlignment="1">
      <alignment horizontal="center" vertical="center"/>
    </xf>
    <xf numFmtId="49" fontId="14" fillId="3" borderId="6" xfId="1" applyNumberFormat="1" applyFont="1" applyFill="1" applyBorder="1" applyAlignment="1">
      <alignment horizontal="center" vertical="center"/>
    </xf>
    <xf numFmtId="49" fontId="15" fillId="3" borderId="6" xfId="1" applyNumberFormat="1" applyFont="1" applyFill="1" applyBorder="1" applyAlignment="1">
      <alignment horizontal="center" vertical="center"/>
    </xf>
    <xf numFmtId="3" fontId="3" fillId="3" borderId="6" xfId="1" quotePrefix="1" applyNumberFormat="1" applyFont="1" applyFill="1" applyBorder="1" applyAlignment="1">
      <alignment horizontal="center" vertical="center" wrapText="1"/>
    </xf>
    <xf numFmtId="3" fontId="3" fillId="3" borderId="6" xfId="1" applyNumberFormat="1" applyFont="1" applyFill="1" applyBorder="1" applyAlignment="1">
      <alignment horizontal="center" vertical="center" wrapText="1"/>
    </xf>
    <xf numFmtId="0" fontId="5" fillId="0" borderId="7" xfId="1" applyFont="1" applyBorder="1"/>
    <xf numFmtId="0" fontId="4" fillId="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5" fillId="0" borderId="7" xfId="1" applyFont="1" applyBorder="1"/>
    <xf numFmtId="0" fontId="2" fillId="2" borderId="0" xfId="1" quotePrefix="1" applyFont="1" applyFill="1" applyAlignment="1">
      <alignment horizontal="center" vertical="center" wrapText="1"/>
    </xf>
    <xf numFmtId="0" fontId="1" fillId="0" borderId="0" xfId="1" applyFont="1" applyAlignment="1"/>
    <xf numFmtId="0" fontId="4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5" fillId="0" borderId="4" xfId="1" applyFont="1" applyBorder="1"/>
    <xf numFmtId="0" fontId="5" fillId="0" borderId="5" xfId="1" applyFont="1" applyBorder="1"/>
    <xf numFmtId="0" fontId="3" fillId="4" borderId="2" xfId="1" quotePrefix="1" applyFont="1" applyFill="1" applyBorder="1" applyAlignment="1">
      <alignment horizontal="center" vertical="center" wrapText="1"/>
    </xf>
    <xf numFmtId="0" fontId="3" fillId="2" borderId="2" xfId="1" quotePrefix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06DB851-D519-4006-8028-690E61744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C13E-0F42-49AF-AD3C-392B4ED7F30C}">
  <dimension ref="A1:S21"/>
  <sheetViews>
    <sheetView tabSelected="1" topLeftCell="C1" zoomScale="40" zoomScaleNormal="40" workbookViewId="0">
      <selection activeCell="D5" sqref="D5:D19"/>
    </sheetView>
  </sheetViews>
  <sheetFormatPr defaultRowHeight="14.4" x14ac:dyDescent="0.3"/>
  <cols>
    <col min="1" max="1" width="42.21875" customWidth="1"/>
    <col min="2" max="2" width="17.88671875" customWidth="1"/>
    <col min="3" max="4" width="39.33203125" customWidth="1"/>
    <col min="5" max="5" width="16.5546875" customWidth="1"/>
    <col min="6" max="6" width="47.21875" bestFit="1" customWidth="1"/>
    <col min="7" max="7" width="18.44140625" bestFit="1" customWidth="1"/>
    <col min="8" max="8" width="122.44140625" bestFit="1" customWidth="1"/>
    <col min="9" max="9" width="14.33203125" bestFit="1" customWidth="1"/>
    <col min="10" max="10" width="24.5546875" bestFit="1" customWidth="1"/>
    <col min="11" max="11" width="88.33203125" bestFit="1" customWidth="1"/>
    <col min="12" max="12" width="24.88671875" bestFit="1" customWidth="1"/>
    <col min="13" max="13" width="14" bestFit="1" customWidth="1"/>
    <col min="14" max="14" width="13.21875" bestFit="1" customWidth="1"/>
    <col min="15" max="18" width="24.88671875" customWidth="1"/>
    <col min="19" max="19" width="21.21875" bestFit="1" customWidth="1"/>
  </cols>
  <sheetData>
    <row r="1" spans="1:19" x14ac:dyDescent="0.3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31.8" x14ac:dyDescent="0.3">
      <c r="A2" s="3" t="s">
        <v>1</v>
      </c>
      <c r="B2" s="4"/>
      <c r="C2" s="2"/>
      <c r="D2" s="2"/>
      <c r="E2" s="6"/>
      <c r="F2" s="7" t="s">
        <v>2</v>
      </c>
      <c r="G2" s="1"/>
      <c r="H2" s="1"/>
      <c r="I2" s="5"/>
      <c r="J2" s="5"/>
      <c r="K2" s="5"/>
      <c r="L2" s="5"/>
      <c r="M2" s="5"/>
      <c r="N2" s="5"/>
      <c r="O2" s="8"/>
      <c r="P2" s="8"/>
      <c r="Q2" s="8"/>
      <c r="R2" s="8"/>
      <c r="S2" s="5"/>
    </row>
    <row r="3" spans="1:19" ht="31.8" x14ac:dyDescent="0.3">
      <c r="A3" s="72" t="s">
        <v>3</v>
      </c>
      <c r="B3" s="73" t="s">
        <v>4</v>
      </c>
      <c r="C3" s="67" t="s">
        <v>5</v>
      </c>
      <c r="D3" s="60"/>
      <c r="E3" s="61" t="s">
        <v>6</v>
      </c>
      <c r="F3" s="63" t="s">
        <v>7</v>
      </c>
      <c r="G3" s="63" t="s">
        <v>8</v>
      </c>
      <c r="H3" s="63" t="s">
        <v>9</v>
      </c>
      <c r="I3" s="68" t="s">
        <v>10</v>
      </c>
      <c r="J3" s="69"/>
      <c r="K3" s="70"/>
      <c r="L3" s="71" t="s">
        <v>11</v>
      </c>
      <c r="M3" s="9" t="s">
        <v>12</v>
      </c>
      <c r="N3" s="63" t="s">
        <v>13</v>
      </c>
      <c r="O3" s="61" t="s">
        <v>14</v>
      </c>
      <c r="P3" s="61" t="s">
        <v>114</v>
      </c>
      <c r="Q3" s="61" t="s">
        <v>101</v>
      </c>
      <c r="R3" s="61" t="s">
        <v>102</v>
      </c>
      <c r="S3" s="63" t="s">
        <v>15</v>
      </c>
    </row>
    <row r="4" spans="1:19" ht="31.8" x14ac:dyDescent="0.3">
      <c r="A4" s="64"/>
      <c r="B4" s="64"/>
      <c r="C4" s="64"/>
      <c r="D4" s="59"/>
      <c r="E4" s="64"/>
      <c r="F4" s="64"/>
      <c r="G4" s="64"/>
      <c r="H4" s="64"/>
      <c r="I4" s="10" t="s">
        <v>16</v>
      </c>
      <c r="J4" s="10" t="s">
        <v>17</v>
      </c>
      <c r="K4" s="10" t="s">
        <v>18</v>
      </c>
      <c r="L4" s="64"/>
      <c r="M4" s="10" t="s">
        <v>19</v>
      </c>
      <c r="N4" s="64"/>
      <c r="O4" s="64"/>
      <c r="P4" s="62"/>
      <c r="Q4" s="62"/>
      <c r="R4" s="62"/>
      <c r="S4" s="64"/>
    </row>
    <row r="5" spans="1:19" ht="159" x14ac:dyDescent="0.3">
      <c r="A5" s="11" t="s">
        <v>20</v>
      </c>
      <c r="B5" s="14">
        <v>3</v>
      </c>
      <c r="C5" s="13">
        <v>1</v>
      </c>
      <c r="D5" s="13" t="s">
        <v>116</v>
      </c>
      <c r="E5" s="54" t="s">
        <v>108</v>
      </c>
      <c r="F5" s="15" t="s">
        <v>21</v>
      </c>
      <c r="G5" s="12" t="s">
        <v>22</v>
      </c>
      <c r="H5" s="17" t="s">
        <v>23</v>
      </c>
      <c r="I5" s="18" t="s">
        <v>24</v>
      </c>
      <c r="J5" s="12" t="s">
        <v>24</v>
      </c>
      <c r="K5" s="13" t="s">
        <v>25</v>
      </c>
      <c r="L5" s="19" t="s">
        <v>26</v>
      </c>
      <c r="M5" s="19" t="s">
        <v>27</v>
      </c>
      <c r="N5" s="12">
        <v>4</v>
      </c>
      <c r="O5" s="20">
        <v>10</v>
      </c>
      <c r="P5" s="20" t="s">
        <v>115</v>
      </c>
      <c r="Q5" s="51">
        <f ca="1">TODAY()-2</f>
        <v>43935</v>
      </c>
      <c r="R5" s="51">
        <f ca="1">TODAY()-1</f>
        <v>43936</v>
      </c>
      <c r="S5" s="21"/>
    </row>
    <row r="6" spans="1:19" ht="117.6" x14ac:dyDescent="0.3">
      <c r="A6" s="23"/>
      <c r="B6" s="24">
        <v>3</v>
      </c>
      <c r="C6" s="13">
        <v>2</v>
      </c>
      <c r="D6" s="13" t="s">
        <v>116</v>
      </c>
      <c r="E6" s="55" t="s">
        <v>109</v>
      </c>
      <c r="F6" s="28" t="s">
        <v>28</v>
      </c>
      <c r="G6" s="30" t="s">
        <v>29</v>
      </c>
      <c r="H6" s="31" t="s">
        <v>30</v>
      </c>
      <c r="I6" s="33" t="s">
        <v>31</v>
      </c>
      <c r="J6" s="34" t="s">
        <v>32</v>
      </c>
      <c r="K6" s="35" t="s">
        <v>33</v>
      </c>
      <c r="L6" s="36" t="s">
        <v>26</v>
      </c>
      <c r="M6" s="36" t="s">
        <v>27</v>
      </c>
      <c r="N6" s="34">
        <v>4</v>
      </c>
      <c r="O6" s="37"/>
      <c r="P6" s="20" t="s">
        <v>115</v>
      </c>
      <c r="Q6" s="51">
        <f t="shared" ref="Q6:Q19" ca="1" si="0">TODAY()-2</f>
        <v>43935</v>
      </c>
      <c r="R6" s="51">
        <f t="shared" ref="R6:R18" ca="1" si="1">TODAY()+5</f>
        <v>43942</v>
      </c>
      <c r="S6" s="38" t="s">
        <v>34</v>
      </c>
    </row>
    <row r="7" spans="1:19" ht="127.2" x14ac:dyDescent="0.3">
      <c r="A7" s="39"/>
      <c r="B7" s="14">
        <v>3</v>
      </c>
      <c r="C7" s="13">
        <v>3</v>
      </c>
      <c r="D7" s="13" t="s">
        <v>116</v>
      </c>
      <c r="E7" s="54" t="s">
        <v>110</v>
      </c>
      <c r="F7" s="15" t="s">
        <v>21</v>
      </c>
      <c r="G7" s="12" t="s">
        <v>35</v>
      </c>
      <c r="H7" s="17" t="s">
        <v>36</v>
      </c>
      <c r="I7" s="18" t="s">
        <v>31</v>
      </c>
      <c r="J7" s="12" t="s">
        <v>24</v>
      </c>
      <c r="K7" s="13" t="s">
        <v>37</v>
      </c>
      <c r="L7" s="19" t="s">
        <v>26</v>
      </c>
      <c r="M7" s="19" t="s">
        <v>27</v>
      </c>
      <c r="N7" s="12">
        <v>4</v>
      </c>
      <c r="O7" s="40"/>
      <c r="P7" s="20" t="s">
        <v>115</v>
      </c>
      <c r="Q7" s="51">
        <f t="shared" ca="1" si="0"/>
        <v>43935</v>
      </c>
      <c r="R7" s="51">
        <f t="shared" ca="1" si="1"/>
        <v>43942</v>
      </c>
      <c r="S7" s="21"/>
    </row>
    <row r="8" spans="1:19" ht="159" x14ac:dyDescent="0.3">
      <c r="A8" s="11" t="s">
        <v>38</v>
      </c>
      <c r="B8" s="14">
        <v>8</v>
      </c>
      <c r="C8" s="13">
        <v>4</v>
      </c>
      <c r="D8" s="13" t="s">
        <v>116</v>
      </c>
      <c r="E8" s="56" t="s">
        <v>103</v>
      </c>
      <c r="F8" s="25" t="s">
        <v>39</v>
      </c>
      <c r="G8" s="12" t="s">
        <v>40</v>
      </c>
      <c r="H8" s="26" t="s">
        <v>41</v>
      </c>
      <c r="I8" s="22" t="s">
        <v>42</v>
      </c>
      <c r="J8" s="27" t="s">
        <v>43</v>
      </c>
      <c r="K8" s="13" t="s">
        <v>44</v>
      </c>
      <c r="L8" s="19" t="s">
        <v>45</v>
      </c>
      <c r="M8" s="12" t="s">
        <v>46</v>
      </c>
      <c r="N8" s="12">
        <v>2</v>
      </c>
      <c r="O8" s="40"/>
      <c r="P8" s="20" t="s">
        <v>115</v>
      </c>
      <c r="Q8" s="51">
        <f t="shared" ca="1" si="0"/>
        <v>43935</v>
      </c>
      <c r="R8" s="51">
        <f t="shared" ca="1" si="1"/>
        <v>43942</v>
      </c>
      <c r="S8" s="22" t="s">
        <v>47</v>
      </c>
    </row>
    <row r="9" spans="1:19" ht="31.8" x14ac:dyDescent="0.3">
      <c r="A9" s="41" t="s">
        <v>48</v>
      </c>
      <c r="B9" s="14"/>
      <c r="C9" s="13">
        <v>5</v>
      </c>
      <c r="D9" s="13" t="s">
        <v>116</v>
      </c>
      <c r="E9" s="16"/>
      <c r="F9" s="15"/>
      <c r="G9" s="12"/>
      <c r="H9" s="17"/>
      <c r="I9" s="13"/>
      <c r="J9" s="13"/>
      <c r="K9" s="13"/>
      <c r="L9" s="32"/>
      <c r="M9" s="12"/>
      <c r="N9" s="12"/>
      <c r="O9" s="40"/>
      <c r="P9" s="20" t="s">
        <v>115</v>
      </c>
      <c r="Q9" s="51">
        <f t="shared" ca="1" si="0"/>
        <v>43935</v>
      </c>
      <c r="R9" s="51">
        <f t="shared" ca="1" si="1"/>
        <v>43942</v>
      </c>
      <c r="S9" s="21"/>
    </row>
    <row r="10" spans="1:19" ht="190.8" x14ac:dyDescent="0.3">
      <c r="A10" s="41" t="s">
        <v>49</v>
      </c>
      <c r="B10" s="14" t="s">
        <v>50</v>
      </c>
      <c r="C10" s="13">
        <v>6</v>
      </c>
      <c r="D10" s="13" t="s">
        <v>116</v>
      </c>
      <c r="E10" s="53" t="s">
        <v>104</v>
      </c>
      <c r="F10" s="15" t="s">
        <v>39</v>
      </c>
      <c r="G10" s="12" t="s">
        <v>51</v>
      </c>
      <c r="H10" s="26" t="s">
        <v>52</v>
      </c>
      <c r="I10" s="27" t="s">
        <v>53</v>
      </c>
      <c r="J10" s="27" t="s">
        <v>54</v>
      </c>
      <c r="K10" s="13" t="s">
        <v>55</v>
      </c>
      <c r="L10" s="32" t="s">
        <v>56</v>
      </c>
      <c r="M10" s="12" t="s">
        <v>46</v>
      </c>
      <c r="N10" s="12">
        <v>1</v>
      </c>
      <c r="O10" s="57">
        <v>4550</v>
      </c>
      <c r="P10" s="20" t="s">
        <v>115</v>
      </c>
      <c r="Q10" s="51">
        <f t="shared" ca="1" si="0"/>
        <v>43935</v>
      </c>
      <c r="R10" s="51">
        <f t="shared" ca="1" si="1"/>
        <v>43942</v>
      </c>
      <c r="S10" s="22" t="s">
        <v>47</v>
      </c>
    </row>
    <row r="11" spans="1:19" ht="127.2" x14ac:dyDescent="0.3">
      <c r="A11" s="42"/>
      <c r="B11" s="14" t="s">
        <v>50</v>
      </c>
      <c r="C11" s="13">
        <v>7</v>
      </c>
      <c r="D11" s="13" t="s">
        <v>116</v>
      </c>
      <c r="E11" s="52" t="s">
        <v>105</v>
      </c>
      <c r="F11" s="15" t="s">
        <v>39</v>
      </c>
      <c r="G11" s="12" t="s">
        <v>57</v>
      </c>
      <c r="H11" s="26" t="s">
        <v>41</v>
      </c>
      <c r="I11" s="27" t="s">
        <v>58</v>
      </c>
      <c r="J11" s="27" t="s">
        <v>59</v>
      </c>
      <c r="K11" s="13" t="s">
        <v>44</v>
      </c>
      <c r="L11" s="32" t="s">
        <v>56</v>
      </c>
      <c r="M11" s="12" t="s">
        <v>46</v>
      </c>
      <c r="N11" s="12">
        <v>1</v>
      </c>
      <c r="O11" s="40"/>
      <c r="P11" s="20" t="s">
        <v>115</v>
      </c>
      <c r="Q11" s="51">
        <f t="shared" ca="1" si="0"/>
        <v>43935</v>
      </c>
      <c r="R11" s="51">
        <f t="shared" ca="1" si="1"/>
        <v>43942</v>
      </c>
      <c r="S11" s="22" t="s">
        <v>60</v>
      </c>
    </row>
    <row r="12" spans="1:19" ht="190.8" x14ac:dyDescent="0.3">
      <c r="A12" s="41" t="s">
        <v>61</v>
      </c>
      <c r="B12" s="14">
        <v>7</v>
      </c>
      <c r="C12" s="13">
        <v>8</v>
      </c>
      <c r="D12" s="13" t="s">
        <v>116</v>
      </c>
      <c r="E12" s="54" t="s">
        <v>111</v>
      </c>
      <c r="F12" s="15" t="s">
        <v>21</v>
      </c>
      <c r="G12" s="12" t="s">
        <v>62</v>
      </c>
      <c r="H12" s="17" t="s">
        <v>63</v>
      </c>
      <c r="I12" s="18" t="s">
        <v>24</v>
      </c>
      <c r="J12" s="12" t="s">
        <v>64</v>
      </c>
      <c r="K12" s="13" t="s">
        <v>44</v>
      </c>
      <c r="L12" s="13" t="s">
        <v>45</v>
      </c>
      <c r="M12" s="12">
        <v>10</v>
      </c>
      <c r="N12" s="12">
        <v>2</v>
      </c>
      <c r="O12" s="40"/>
      <c r="P12" s="20" t="s">
        <v>115</v>
      </c>
      <c r="Q12" s="51">
        <f t="shared" ca="1" si="0"/>
        <v>43935</v>
      </c>
      <c r="R12" s="51">
        <f ca="1">TODAY()-2</f>
        <v>43935</v>
      </c>
      <c r="S12" s="29" t="s">
        <v>65</v>
      </c>
    </row>
    <row r="13" spans="1:19" ht="409.6" x14ac:dyDescent="0.3">
      <c r="A13" s="42" t="s">
        <v>66</v>
      </c>
      <c r="B13" s="14">
        <v>5</v>
      </c>
      <c r="C13" s="13">
        <v>9</v>
      </c>
      <c r="D13" s="13" t="s">
        <v>116</v>
      </c>
      <c r="E13" s="52" t="s">
        <v>106</v>
      </c>
      <c r="F13" s="15" t="s">
        <v>39</v>
      </c>
      <c r="G13" s="12" t="s">
        <v>67</v>
      </c>
      <c r="H13" s="17" t="s">
        <v>68</v>
      </c>
      <c r="I13" s="18" t="s">
        <v>42</v>
      </c>
      <c r="J13" s="12" t="s">
        <v>69</v>
      </c>
      <c r="K13" s="13" t="s">
        <v>44</v>
      </c>
      <c r="L13" s="13" t="s">
        <v>45</v>
      </c>
      <c r="M13" s="12" t="s">
        <v>70</v>
      </c>
      <c r="N13" s="12">
        <v>4</v>
      </c>
      <c r="O13" s="40"/>
      <c r="P13" s="20" t="s">
        <v>115</v>
      </c>
      <c r="Q13" s="51">
        <f t="shared" ca="1" si="0"/>
        <v>43935</v>
      </c>
      <c r="R13" s="51">
        <f t="shared" ca="1" si="1"/>
        <v>43942</v>
      </c>
      <c r="S13" s="22" t="s">
        <v>71</v>
      </c>
    </row>
    <row r="14" spans="1:19" ht="159" x14ac:dyDescent="0.3">
      <c r="A14" s="42"/>
      <c r="B14" s="14">
        <v>5</v>
      </c>
      <c r="C14" s="13">
        <v>10</v>
      </c>
      <c r="D14" s="13" t="s">
        <v>116</v>
      </c>
      <c r="E14" s="52" t="s">
        <v>107</v>
      </c>
      <c r="F14" s="15" t="s">
        <v>39</v>
      </c>
      <c r="G14" s="12" t="s">
        <v>72</v>
      </c>
      <c r="H14" s="17" t="s">
        <v>73</v>
      </c>
      <c r="I14" s="18" t="s">
        <v>74</v>
      </c>
      <c r="J14" s="12" t="s">
        <v>75</v>
      </c>
      <c r="K14" s="13" t="s">
        <v>44</v>
      </c>
      <c r="L14" s="19" t="s">
        <v>45</v>
      </c>
      <c r="M14" s="12" t="s">
        <v>70</v>
      </c>
      <c r="N14" s="12">
        <v>4</v>
      </c>
      <c r="O14" s="40"/>
      <c r="P14" s="20" t="s">
        <v>115</v>
      </c>
      <c r="Q14" s="51">
        <f t="shared" ca="1" si="0"/>
        <v>43935</v>
      </c>
      <c r="R14" s="51">
        <f t="shared" ca="1" si="1"/>
        <v>43942</v>
      </c>
      <c r="S14" s="22" t="s">
        <v>60</v>
      </c>
    </row>
    <row r="15" spans="1:19" ht="95.4" x14ac:dyDescent="0.3">
      <c r="A15" s="42" t="s">
        <v>76</v>
      </c>
      <c r="B15" s="14">
        <v>1</v>
      </c>
      <c r="C15" s="13">
        <v>11</v>
      </c>
      <c r="D15" s="13" t="s">
        <v>116</v>
      </c>
      <c r="E15" s="52" t="s">
        <v>113</v>
      </c>
      <c r="F15" s="15" t="s">
        <v>77</v>
      </c>
      <c r="G15" s="12" t="s">
        <v>78</v>
      </c>
      <c r="H15" s="17" t="s">
        <v>79</v>
      </c>
      <c r="I15" s="18" t="s">
        <v>80</v>
      </c>
      <c r="J15" s="12" t="s">
        <v>81</v>
      </c>
      <c r="K15" s="13" t="s">
        <v>44</v>
      </c>
      <c r="L15" s="13" t="s">
        <v>45</v>
      </c>
      <c r="M15" s="12">
        <v>8</v>
      </c>
      <c r="N15" s="12">
        <v>4</v>
      </c>
      <c r="O15" s="40"/>
      <c r="P15" s="20" t="s">
        <v>115</v>
      </c>
      <c r="Q15" s="51">
        <f t="shared" ca="1" si="0"/>
        <v>43935</v>
      </c>
      <c r="R15" s="51">
        <f t="shared" ca="1" si="1"/>
        <v>43942</v>
      </c>
      <c r="S15" s="22" t="s">
        <v>60</v>
      </c>
    </row>
    <row r="16" spans="1:19" ht="409.6" x14ac:dyDescent="0.3">
      <c r="A16" s="42" t="s">
        <v>82</v>
      </c>
      <c r="B16" s="14">
        <v>2</v>
      </c>
      <c r="C16" s="13">
        <v>12</v>
      </c>
      <c r="D16" s="13" t="s">
        <v>116</v>
      </c>
      <c r="E16" s="52" t="s">
        <v>83</v>
      </c>
      <c r="F16" s="15" t="s">
        <v>21</v>
      </c>
      <c r="G16" s="12" t="s">
        <v>84</v>
      </c>
      <c r="H16" s="17" t="s">
        <v>85</v>
      </c>
      <c r="I16" s="18" t="s">
        <v>86</v>
      </c>
      <c r="J16" s="12" t="s">
        <v>87</v>
      </c>
      <c r="K16" s="13" t="s">
        <v>44</v>
      </c>
      <c r="L16" s="13" t="s">
        <v>45</v>
      </c>
      <c r="M16" s="12">
        <v>9</v>
      </c>
      <c r="N16" s="12">
        <v>4</v>
      </c>
      <c r="O16" s="58">
        <v>5175</v>
      </c>
      <c r="P16" s="20" t="s">
        <v>115</v>
      </c>
      <c r="Q16" s="51">
        <f t="shared" ca="1" si="0"/>
        <v>43935</v>
      </c>
      <c r="R16" s="51">
        <f t="shared" ca="1" si="1"/>
        <v>43942</v>
      </c>
      <c r="S16" s="12" t="s">
        <v>88</v>
      </c>
    </row>
    <row r="17" spans="1:19" ht="63.6" x14ac:dyDescent="0.3">
      <c r="A17" s="42"/>
      <c r="B17" s="14">
        <v>2</v>
      </c>
      <c r="C17" s="13">
        <v>13</v>
      </c>
      <c r="D17" s="13" t="s">
        <v>116</v>
      </c>
      <c r="E17" s="54" t="s">
        <v>112</v>
      </c>
      <c r="F17" s="15" t="s">
        <v>89</v>
      </c>
      <c r="G17" s="12" t="s">
        <v>90</v>
      </c>
      <c r="H17" s="17" t="s">
        <v>91</v>
      </c>
      <c r="I17" s="18" t="s">
        <v>32</v>
      </c>
      <c r="J17" s="12" t="s">
        <v>32</v>
      </c>
      <c r="K17" s="13" t="s">
        <v>55</v>
      </c>
      <c r="L17" s="32" t="s">
        <v>92</v>
      </c>
      <c r="M17" s="12">
        <v>9</v>
      </c>
      <c r="N17" s="12">
        <v>4</v>
      </c>
      <c r="O17" s="57">
        <v>18107</v>
      </c>
      <c r="P17" s="20" t="s">
        <v>115</v>
      </c>
      <c r="Q17" s="51">
        <f t="shared" ca="1" si="0"/>
        <v>43935</v>
      </c>
      <c r="R17" s="51">
        <f t="shared" ca="1" si="1"/>
        <v>43942</v>
      </c>
      <c r="S17" s="12"/>
    </row>
    <row r="18" spans="1:19" ht="159" x14ac:dyDescent="0.3">
      <c r="A18" s="42" t="s">
        <v>93</v>
      </c>
      <c r="B18" s="14">
        <v>6</v>
      </c>
      <c r="C18" s="13">
        <v>14</v>
      </c>
      <c r="D18" s="13" t="s">
        <v>116</v>
      </c>
      <c r="E18" s="52" t="s">
        <v>107</v>
      </c>
      <c r="F18" s="25" t="s">
        <v>39</v>
      </c>
      <c r="G18" s="12" t="s">
        <v>72</v>
      </c>
      <c r="H18" s="26" t="s">
        <v>73</v>
      </c>
      <c r="I18" s="22" t="s">
        <v>74</v>
      </c>
      <c r="J18" s="27" t="s">
        <v>75</v>
      </c>
      <c r="K18" s="13" t="s">
        <v>44</v>
      </c>
      <c r="L18" s="19" t="s">
        <v>45</v>
      </c>
      <c r="M18" s="12" t="s">
        <v>94</v>
      </c>
      <c r="N18" s="12">
        <v>2</v>
      </c>
      <c r="O18" s="40"/>
      <c r="P18" s="20" t="s">
        <v>115</v>
      </c>
      <c r="Q18" s="51">
        <f t="shared" ca="1" si="0"/>
        <v>43935</v>
      </c>
      <c r="R18" s="51">
        <f t="shared" ca="1" si="1"/>
        <v>43942</v>
      </c>
      <c r="S18" s="22" t="s">
        <v>60</v>
      </c>
    </row>
    <row r="19" spans="1:19" ht="286.2" x14ac:dyDescent="0.3">
      <c r="A19" s="42" t="s">
        <v>95</v>
      </c>
      <c r="B19" s="14">
        <v>8</v>
      </c>
      <c r="C19" s="13">
        <v>15</v>
      </c>
      <c r="D19" s="13" t="s">
        <v>116</v>
      </c>
      <c r="E19" s="52" t="s">
        <v>103</v>
      </c>
      <c r="F19" s="25" t="s">
        <v>39</v>
      </c>
      <c r="G19" s="12" t="s">
        <v>40</v>
      </c>
      <c r="H19" s="26" t="s">
        <v>41</v>
      </c>
      <c r="I19" s="22" t="s">
        <v>42</v>
      </c>
      <c r="J19" s="27" t="s">
        <v>43</v>
      </c>
      <c r="K19" s="13" t="s">
        <v>44</v>
      </c>
      <c r="L19" s="19" t="s">
        <v>45</v>
      </c>
      <c r="M19" s="12" t="s">
        <v>94</v>
      </c>
      <c r="N19" s="12">
        <v>2</v>
      </c>
      <c r="O19" s="40"/>
      <c r="P19" s="20" t="s">
        <v>115</v>
      </c>
      <c r="Q19" s="51">
        <f t="shared" ca="1" si="0"/>
        <v>43935</v>
      </c>
      <c r="R19" s="51">
        <f ca="1">TODAY()-1</f>
        <v>43936</v>
      </c>
      <c r="S19" s="12" t="s">
        <v>96</v>
      </c>
    </row>
    <row r="20" spans="1:19" ht="31.8" x14ac:dyDescent="0.5">
      <c r="A20" s="45" t="s">
        <v>97</v>
      </c>
      <c r="B20" s="46"/>
      <c r="C20" s="43"/>
      <c r="D20" s="43"/>
      <c r="E20" s="47"/>
      <c r="F20" s="43"/>
      <c r="G20" s="43"/>
      <c r="H20" s="44"/>
      <c r="I20" s="44"/>
      <c r="J20" s="44"/>
      <c r="K20" s="44"/>
      <c r="L20" s="44"/>
      <c r="M20" s="43"/>
      <c r="N20" s="43"/>
      <c r="O20" s="48"/>
      <c r="P20" s="48"/>
      <c r="Q20" s="48"/>
      <c r="R20" s="48"/>
      <c r="S20" s="43"/>
    </row>
    <row r="21" spans="1:19" ht="31.8" x14ac:dyDescent="0.5">
      <c r="A21" s="49" t="s">
        <v>98</v>
      </c>
      <c r="B21" s="50"/>
      <c r="C21" s="5"/>
      <c r="D21" s="5"/>
      <c r="E21" s="48"/>
      <c r="F21" s="5"/>
      <c r="G21" s="5"/>
      <c r="H21" s="44" t="s">
        <v>99</v>
      </c>
      <c r="I21" s="44"/>
      <c r="J21" s="44"/>
      <c r="K21" s="44" t="s">
        <v>100</v>
      </c>
      <c r="L21" s="44"/>
      <c r="M21" s="43"/>
      <c r="N21" s="5"/>
      <c r="O21" s="48"/>
      <c r="P21" s="48"/>
      <c r="Q21" s="48"/>
      <c r="R21" s="48"/>
      <c r="S21" s="5"/>
    </row>
  </sheetData>
  <mergeCells count="16">
    <mergeCell ref="R3:R4"/>
    <mergeCell ref="Q3:Q4"/>
    <mergeCell ref="S3:S4"/>
    <mergeCell ref="A1:S1"/>
    <mergeCell ref="C3:C4"/>
    <mergeCell ref="F3:F4"/>
    <mergeCell ref="G3:G4"/>
    <mergeCell ref="I3:K3"/>
    <mergeCell ref="L3:L4"/>
    <mergeCell ref="N3:N4"/>
    <mergeCell ref="O3:O4"/>
    <mergeCell ref="E3:E4"/>
    <mergeCell ref="H3:H4"/>
    <mergeCell ref="A3:A4"/>
    <mergeCell ref="B3:B4"/>
    <mergeCell ref="P3:P4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Komgris Ratanacoop</dc:creator>
  <cp:lastModifiedBy>Komgris Ratanacoop</cp:lastModifiedBy>
  <dcterms:created xsi:type="dcterms:W3CDTF">2020-04-09T05:39:35Z</dcterms:created>
  <dcterms:modified xsi:type="dcterms:W3CDTF">2020-04-16T07:25:05Z</dcterms:modified>
</cp:coreProperties>
</file>