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utexas-my.sharepoint.com/personal/aaa8568_eid_utexas_edu/Documents/Spring 2025/Research/RCA Manuscript/"/>
    </mc:Choice>
  </mc:AlternateContent>
  <xr:revisionPtr revIDLastSave="314" documentId="8_{09585709-7F74-407F-A66B-7FFA849C8E32}" xr6:coauthVersionLast="47" xr6:coauthVersionMax="47" xr10:uidLastSave="{2FEC0143-1F76-449A-AD9D-0571CA6DB3A4}"/>
  <bookViews>
    <workbookView xWindow="-110" yWindow="-110" windowWidth="19420" windowHeight="11500" firstSheet="1" activeTab="1" xr2:uid="{5385A773-1E47-4FD1-B1D6-EB63DCD26EA9}"/>
  </bookViews>
  <sheets>
    <sheet name="Sheet Content" sheetId="1" r:id="rId1"/>
    <sheet name="1. Anonymized Causal Analysis S" sheetId="8" r:id="rId2"/>
    <sheet name="2. FMEA calculation" sheetId="7" r:id="rId3"/>
    <sheet name="3. FTA calculation" sheetId="6" r:id="rId4"/>
    <sheet name="4. Tank Emprical Probability" sheetId="2" r:id="rId5"/>
    <sheet name="5. Flare Empirical Probability"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7" l="1"/>
  <c r="E12" i="7"/>
  <c r="C12" i="7"/>
  <c r="J11" i="7"/>
  <c r="G11" i="7"/>
  <c r="H11" i="7" s="1"/>
  <c r="E11" i="7"/>
  <c r="C11" i="7"/>
  <c r="I11" i="7" s="1"/>
  <c r="H10" i="7"/>
  <c r="E10" i="7"/>
  <c r="I10" i="7" s="1"/>
  <c r="C10" i="7"/>
  <c r="H9" i="7"/>
  <c r="E9" i="7"/>
  <c r="C9" i="7"/>
  <c r="I9" i="7" s="1"/>
  <c r="H8" i="7"/>
  <c r="E8" i="7"/>
  <c r="C8" i="7"/>
  <c r="I8" i="7" s="1"/>
  <c r="G7" i="7"/>
  <c r="H7" i="7" s="1"/>
  <c r="E7" i="7"/>
  <c r="C7" i="7"/>
  <c r="I7" i="7" s="1"/>
  <c r="J6" i="7"/>
  <c r="G6" i="7"/>
  <c r="H6" i="7" s="1"/>
  <c r="E6" i="7"/>
  <c r="C6" i="7"/>
  <c r="I6" i="7" s="1"/>
  <c r="J5" i="7"/>
  <c r="G5" i="7"/>
  <c r="H5" i="7" s="1"/>
  <c r="I5" i="7" s="1"/>
  <c r="E5" i="7"/>
  <c r="C5" i="7"/>
  <c r="J4" i="7"/>
  <c r="I4" i="7"/>
  <c r="H4" i="7"/>
  <c r="G4" i="7"/>
  <c r="H12" i="7" s="1"/>
  <c r="E4" i="7"/>
  <c r="C4" i="7"/>
  <c r="I12" i="7" l="1"/>
  <c r="H16" i="6" l="1"/>
  <c r="I10" i="6"/>
  <c r="I8" i="6"/>
  <c r="I9" i="6" s="1"/>
  <c r="H17" i="6" s="1"/>
  <c r="I7" i="6"/>
  <c r="I6" i="6"/>
  <c r="H15" i="6" s="1"/>
  <c r="I5" i="6"/>
  <c r="I4" i="6"/>
  <c r="H14" i="6" s="1"/>
  <c r="H21" i="6" s="1"/>
  <c r="F8" i="3"/>
  <c r="E8" i="3"/>
  <c r="D8" i="3"/>
  <c r="C8" i="3"/>
  <c r="G8" i="3" l="1"/>
  <c r="G11" i="3" s="1"/>
  <c r="F8" i="2" l="1"/>
  <c r="E8" i="2"/>
  <c r="D8" i="2"/>
  <c r="C8" i="2"/>
  <c r="G8" i="2" s="1"/>
  <c r="G11" i="2" s="1"/>
  <c r="G15" i="2" l="1"/>
  <c r="G13" i="2"/>
</calcChain>
</file>

<file path=xl/sharedStrings.xml><?xml version="1.0" encoding="utf-8"?>
<sst xmlns="http://schemas.openxmlformats.org/spreadsheetml/2006/main" count="34225" uniqueCount="1960">
  <si>
    <t>COMPANY</t>
  </si>
  <si>
    <t>Q1</t>
  </si>
  <si>
    <t>Q2</t>
  </si>
  <si>
    <t>Q3</t>
  </si>
  <si>
    <t>Q4</t>
  </si>
  <si>
    <t>Tank Failures</t>
  </si>
  <si>
    <t xml:space="preserve">Sheets </t>
  </si>
  <si>
    <t>Subject</t>
  </si>
  <si>
    <t>Class</t>
  </si>
  <si>
    <t xml:space="preserve">Severity (S) </t>
  </si>
  <si>
    <t>Frequency</t>
  </si>
  <si>
    <t>Drilling and Completions</t>
  </si>
  <si>
    <t>24 days</t>
  </si>
  <si>
    <t>Mechanical Failures</t>
  </si>
  <si>
    <t>14 days</t>
  </si>
  <si>
    <t>Incorrect Valve Positions</t>
  </si>
  <si>
    <t>8 days</t>
  </si>
  <si>
    <t>9 days</t>
  </si>
  <si>
    <t>Blowdown</t>
  </si>
  <si>
    <t>1 hour</t>
  </si>
  <si>
    <t>Maintenance</t>
  </si>
  <si>
    <t xml:space="preserve">1 day </t>
  </si>
  <si>
    <t>Well Unloading</t>
  </si>
  <si>
    <t>2.3hrs</t>
  </si>
  <si>
    <t>Flare Unlit/Malfunction</t>
  </si>
  <si>
    <t>4 days</t>
  </si>
  <si>
    <t>Heater Unlit/Malfunction</t>
  </si>
  <si>
    <t>2 days</t>
  </si>
  <si>
    <t>Base Event</t>
  </si>
  <si>
    <t>Event Name</t>
  </si>
  <si>
    <t>Prob. (per year)</t>
  </si>
  <si>
    <t>Source/Justification</t>
  </si>
  <si>
    <t>p1</t>
  </si>
  <si>
    <t>Hatch malfunction</t>
  </si>
  <si>
    <r>
      <t>1</t>
    </r>
    <r>
      <rPr>
        <sz val="12"/>
        <color rgb="FF000000"/>
        <rFont val="Times New Roman"/>
        <family val="1"/>
      </rPr>
      <t>*</t>
    </r>
  </si>
  <si>
    <t>p2</t>
  </si>
  <si>
    <t>Relief valve fouled/fail</t>
  </si>
  <si>
    <t>p3</t>
  </si>
  <si>
    <t>Thief‐hatch /tank opening</t>
  </si>
  <si>
    <t>p4</t>
  </si>
  <si>
    <t>Control system failure</t>
  </si>
  <si>
    <t>p5</t>
  </si>
  <si>
    <t>Separator carryover</t>
  </si>
  <si>
    <t>p6</t>
  </si>
  <si>
    <t>Dumping valve failure</t>
  </si>
  <si>
    <t>p7</t>
  </si>
  <si>
    <t xml:space="preserve">Stuck dump valve </t>
  </si>
  <si>
    <t>p8</t>
  </si>
  <si>
    <t>Dump valve hung open</t>
  </si>
  <si>
    <t>p9</t>
  </si>
  <si>
    <t>Dump valve cut</t>
  </si>
  <si>
    <t>p10</t>
  </si>
  <si>
    <t>Human valve open</t>
  </si>
  <si>
    <t>p11</t>
  </si>
  <si>
    <t>Gasket failure</t>
  </si>
  <si>
    <r>
      <t>3</t>
    </r>
    <r>
      <rPr>
        <sz val="12"/>
        <color rgb="FF000000"/>
        <rFont val="Times New Roman"/>
        <family val="1"/>
      </rPr>
      <t>*</t>
    </r>
  </si>
  <si>
    <t>p12</t>
  </si>
  <si>
    <t>Cracks/ loose fitting</t>
  </si>
  <si>
    <t>p13</t>
  </si>
  <si>
    <t>Packing / O‑ring failure</t>
  </si>
  <si>
    <t>p14</t>
  </si>
  <si>
    <t>Corrosion</t>
  </si>
  <si>
    <t>p15</t>
  </si>
  <si>
    <t>Other internal failure</t>
  </si>
  <si>
    <t>p16</t>
  </si>
  <si>
    <t>Ignition system fails</t>
  </si>
  <si>
    <t>p17</t>
  </si>
  <si>
    <t>Faulty PCV</t>
  </si>
  <si>
    <t>p18</t>
  </si>
  <si>
    <t>No fuel gas flow</t>
  </si>
  <si>
    <t>p19</t>
  </si>
  <si>
    <t>Operator fault/closed manual valve</t>
  </si>
  <si>
    <t>p20</t>
  </si>
  <si>
    <t>Wind speed/environmental</t>
  </si>
  <si>
    <t>p21</t>
  </si>
  <si>
    <t>Pumping/carryover</t>
  </si>
  <si>
    <t>p22</t>
  </si>
  <si>
    <t>Relief PCV closed</t>
  </si>
  <si>
    <t>Vapour Containment</t>
  </si>
  <si>
    <t>Tree Logic</t>
  </si>
  <si>
    <t>Intermediates and Final probabilities are calculated  based on logic tree presented in Supplementary Fig. 6</t>
  </si>
  <si>
    <t>Liquid handling/Overpressure</t>
  </si>
  <si>
    <t>OR p1p2p3</t>
  </si>
  <si>
    <t>OR p5p6</t>
  </si>
  <si>
    <t>AND p7</t>
  </si>
  <si>
    <t>Human error from 'incorrect valve'</t>
  </si>
  <si>
    <t>Operational issue from 'incorrect valve'</t>
  </si>
  <si>
    <t>OR p8p9p10</t>
  </si>
  <si>
    <t>OR p17p18p19</t>
  </si>
  <si>
    <t>Low pilot pressure leading to 'flare' (p*)</t>
  </si>
  <si>
    <t xml:space="preserve">Pilot extinction </t>
  </si>
  <si>
    <t>OR p*p16</t>
  </si>
  <si>
    <t>Flame Detachment</t>
  </si>
  <si>
    <t>OR p20p21p22</t>
  </si>
  <si>
    <t>High level Intermediate FTAs</t>
  </si>
  <si>
    <t>First Level Intermediate FTAs</t>
  </si>
  <si>
    <t>Abnormal tank emissions</t>
  </si>
  <si>
    <t>Mechanical failures</t>
  </si>
  <si>
    <t>Flare unlit/malfunction</t>
  </si>
  <si>
    <t>Well unloading</t>
  </si>
  <si>
    <t xml:space="preserve">Top Event </t>
  </si>
  <si>
    <t>Methane Emisions</t>
  </si>
  <si>
    <t>Annual Probability</t>
  </si>
  <si>
    <t>Average Emission rate(Kg/hr)</t>
  </si>
  <si>
    <t xml:space="preserve">Occurrence (L)  </t>
  </si>
  <si>
    <t>Average Duration(hrs)</t>
  </si>
  <si>
    <t>Detectability (D)</t>
  </si>
  <si>
    <t>RPN  = SxLxD</t>
  </si>
  <si>
    <t>Appr RPN</t>
  </si>
  <si>
    <t>Normalizer</t>
  </si>
  <si>
    <t>Average Duration from RCA sheet</t>
  </si>
  <si>
    <t>Equipment Type</t>
  </si>
  <si>
    <t>First Scan Date Time (UTC)</t>
  </si>
  <si>
    <t>Last Scan Date Time (UTC)</t>
  </si>
  <si>
    <t>Number Of Scans</t>
  </si>
  <si>
    <t>Persistence</t>
  </si>
  <si>
    <t>Avg Emission Rate (kg/h)</t>
  </si>
  <si>
    <t>Avg Plume Height (ft)</t>
  </si>
  <si>
    <t>Route Name</t>
  </si>
  <si>
    <t>Emission Investigated</t>
  </si>
  <si>
    <t>Investigation Criteria</t>
  </si>
  <si>
    <t>Emission on Own Property</t>
  </si>
  <si>
    <t>Time/Date of emission verification (m/d/yyyy; h:mm)</t>
  </si>
  <si>
    <t>Verification Method</t>
  </si>
  <si>
    <t>Associated Equipment</t>
  </si>
  <si>
    <t>Compressor State - Initial flight</t>
  </si>
  <si>
    <t>Compressor State - Reflight</t>
  </si>
  <si>
    <t>Tank Type</t>
  </si>
  <si>
    <t>Tank Configuration</t>
  </si>
  <si>
    <t>Type of Emission</t>
  </si>
  <si>
    <t>Cause</t>
  </si>
  <si>
    <t>Repair/Resolution Date (m/d/yyyy; h:mm)</t>
  </si>
  <si>
    <t>If pending, estimated time for resolution</t>
  </si>
  <si>
    <t>Other Commment</t>
  </si>
  <si>
    <t>Associated Component</t>
  </si>
  <si>
    <t>Emission included in inventory?</t>
  </si>
  <si>
    <t>Associated rate in inventory? Kg/h</t>
  </si>
  <si>
    <t>Frequecy of Emission</t>
  </si>
  <si>
    <t>Emission duration</t>
  </si>
  <si>
    <t>Independent rate estimate</t>
  </si>
  <si>
    <t>Any reason to question Bridger location or rate?</t>
  </si>
  <si>
    <t>Tfirstscan/
Tobserved</t>
  </si>
  <si>
    <t>Tlast scan</t>
  </si>
  <si>
    <t>Trepair</t>
  </si>
  <si>
    <t>Duration/End Stated</t>
  </si>
  <si>
    <t>Max Duration (Days)</t>
  </si>
  <si>
    <t>Duration Justification</t>
  </si>
  <si>
    <t>Reported Cause</t>
  </si>
  <si>
    <t>Broad Cause</t>
  </si>
  <si>
    <t>True Cause</t>
  </si>
  <si>
    <t>Emission Category</t>
  </si>
  <si>
    <t>Emission Cause</t>
  </si>
  <si>
    <t>Emission Type</t>
  </si>
  <si>
    <t>Quarter</t>
  </si>
  <si>
    <t>Well</t>
  </si>
  <si>
    <t>25-Apr-2024 20:30:12</t>
  </si>
  <si>
    <t>27-Apr-2024 16:06:54</t>
  </si>
  <si>
    <t>intermittent</t>
  </si>
  <si>
    <t>Yes</t>
  </si>
  <si>
    <t>May 24, 2024, 10:06</t>
  </si>
  <si>
    <t>IR Camera</t>
  </si>
  <si>
    <t>Pump</t>
  </si>
  <si>
    <t>Normal Operations</t>
  </si>
  <si>
    <t>Exhaust</t>
  </si>
  <si>
    <t>No</t>
  </si>
  <si>
    <t>intermittent pump exhaust  on well</t>
  </si>
  <si>
    <t>pump/exhaust  on well</t>
  </si>
  <si>
    <t>Normal operations</t>
  </si>
  <si>
    <t xml:space="preserve">Pump </t>
  </si>
  <si>
    <t>Company B</t>
  </si>
  <si>
    <t>Flare</t>
  </si>
  <si>
    <t>25-Apr-2024 20:32:12</t>
  </si>
  <si>
    <t>27-Apr-2024 16:05:54</t>
  </si>
  <si>
    <t>Combustor</t>
  </si>
  <si>
    <t>Upset/Failure mode</t>
  </si>
  <si>
    <t>Gasket</t>
  </si>
  <si>
    <t>Regulator</t>
  </si>
  <si>
    <t xml:space="preserve">intermittent gasket Failure </t>
  </si>
  <si>
    <t>gasket on combustor</t>
  </si>
  <si>
    <t>Failure mode</t>
  </si>
  <si>
    <t>Malfunctions</t>
  </si>
  <si>
    <t>Tank</t>
  </si>
  <si>
    <t>25-Apr-2024 20:28:12</t>
  </si>
  <si>
    <t>27-Apr-2024 16:04:54</t>
  </si>
  <si>
    <t>persistent</t>
  </si>
  <si>
    <t>May 24, 2024, 7:53</t>
  </si>
  <si>
    <t>water</t>
  </si>
  <si>
    <t>Controlled</t>
  </si>
  <si>
    <t>Gas Engine Methane Slip</t>
  </si>
  <si>
    <t>Thief Hatch / Tank Opening</t>
  </si>
  <si>
    <t>persistent gas slip</t>
  </si>
  <si>
    <t xml:space="preserve">gas engine methane slip on tank </t>
  </si>
  <si>
    <t>Combustion slip</t>
  </si>
  <si>
    <t>Separator</t>
  </si>
  <si>
    <t>23-Apr-2024 19:15:17</t>
  </si>
  <si>
    <t>26-Apr-2024 14:09:01</t>
  </si>
  <si>
    <t>Nothing was found</t>
  </si>
  <si>
    <t>intermittent on separator, nothing found</t>
  </si>
  <si>
    <t>normal - separator</t>
  </si>
  <si>
    <t>Third party</t>
  </si>
  <si>
    <t>Others</t>
  </si>
  <si>
    <t>Unknown 3rd party/ Unidentified</t>
  </si>
  <si>
    <t>Other</t>
  </si>
  <si>
    <t>15-Apr-2024 14:03:06</t>
  </si>
  <si>
    <t>21-Apr-2024 16:58:03</t>
  </si>
  <si>
    <t>AMI0007</t>
  </si>
  <si>
    <t>Gathering Pipeline</t>
  </si>
  <si>
    <t>Crack</t>
  </si>
  <si>
    <t>Owner contacted</t>
  </si>
  <si>
    <t>persistent crack on pipeline, unresolved</t>
  </si>
  <si>
    <t>crack on pipeline</t>
  </si>
  <si>
    <t>Loose Fitting/Cracks</t>
  </si>
  <si>
    <t>26-Apr-2024 20:35:46</t>
  </si>
  <si>
    <t>30-Apr-2024 15:25:07</t>
  </si>
  <si>
    <t>&gt;10 kg/h</t>
  </si>
  <si>
    <t>May 16, 2024, 10:53</t>
  </si>
  <si>
    <t>Uncontrolled</t>
  </si>
  <si>
    <t>Persistent Normal tank operations</t>
  </si>
  <si>
    <t>Abnormal Tank Emissions</t>
  </si>
  <si>
    <t>Facility Piping</t>
  </si>
  <si>
    <t>30-Apr-2024 15:25:37</t>
  </si>
  <si>
    <t>Flowline</t>
  </si>
  <si>
    <t>Reg venting for flow control valve</t>
  </si>
  <si>
    <t>persistent gasket on pipeline/valve</t>
  </si>
  <si>
    <t>gasket on pipeline/valve</t>
  </si>
  <si>
    <t>26-Apr-2024 20:36:16</t>
  </si>
  <si>
    <t>M&amp;R Station</t>
  </si>
  <si>
    <t>Reg Gasket failure on Eastern Transmission</t>
  </si>
  <si>
    <t>Unknown - 3rd Party</t>
  </si>
  <si>
    <t>persistent gasket on pipeline/valve, 3rd party</t>
  </si>
  <si>
    <t>23-Apr-2024 19:03:17</t>
  </si>
  <si>
    <t>01-May-2024 15:26:57</t>
  </si>
  <si>
    <t>Wellhead</t>
  </si>
  <si>
    <t>Venting from Internal Failure</t>
  </si>
  <si>
    <t>Well belongs to DGO</t>
  </si>
  <si>
    <t>persistent venting, 3rdparty</t>
  </si>
  <si>
    <t>Compressor</t>
  </si>
  <si>
    <t>15-Apr-2024 14:51:36</t>
  </si>
  <si>
    <t>21-Apr-2024 17:45:03</t>
  </si>
  <si>
    <t>OP</t>
  </si>
  <si>
    <t>persistent normal ops compressor</t>
  </si>
  <si>
    <t>compressor normal ops</t>
  </si>
  <si>
    <t>Compressor Rod Packing</t>
  </si>
  <si>
    <t>intermittent normal ops compressor</t>
  </si>
  <si>
    <t>15-Apr-2024 15:05:06</t>
  </si>
  <si>
    <t>Condensate</t>
  </si>
  <si>
    <t>PSV</t>
  </si>
  <si>
    <t>intermittent gasken on tank, resolved</t>
  </si>
  <si>
    <t>gasket on tank failure</t>
  </si>
  <si>
    <t>16-Apr-2024 18:08:37</t>
  </si>
  <si>
    <t>21-Apr-2024 15:18:09</t>
  </si>
  <si>
    <t>Tank Opening</t>
  </si>
  <si>
    <t>26-Apr-2024 16:08:28</t>
  </si>
  <si>
    <t>01-May-2024 15:23:27</t>
  </si>
  <si>
    <t>16-Apr-2024 15:05:40</t>
  </si>
  <si>
    <t>21-Apr-2024 18:16:33</t>
  </si>
  <si>
    <t>intermittent tank/compressor</t>
  </si>
  <si>
    <t>tank/compressor</t>
  </si>
  <si>
    <t>15-Apr-2024 16:43:36</t>
  </si>
  <si>
    <t>21-Apr-2024 17:51:33</t>
  </si>
  <si>
    <t>15-Apr-2024 16:42:36</t>
  </si>
  <si>
    <t>21-Apr-2024 17:51:03</t>
  </si>
  <si>
    <t>10-Apr-2024 18:46:03</t>
  </si>
  <si>
    <t>14-Apr-2024 14:50:08</t>
  </si>
  <si>
    <t>4/24/2024, 9:39 AM</t>
  </si>
  <si>
    <t>Acid Gas Removal Unit</t>
  </si>
  <si>
    <t>Connector/Fitting</t>
  </si>
  <si>
    <t>pesistent gasket on separator</t>
  </si>
  <si>
    <t>gasket/connector/fitting</t>
  </si>
  <si>
    <t>intermittent gasket on separator</t>
  </si>
  <si>
    <t>Other (fill out comment box)</t>
  </si>
  <si>
    <t>Packing Failure</t>
  </si>
  <si>
    <t>membrane skid</t>
  </si>
  <si>
    <t>Valve</t>
  </si>
  <si>
    <t>persistent packing failure resolved</t>
  </si>
  <si>
    <t>packing/valve</t>
  </si>
  <si>
    <t>Packing/O-ring Failure</t>
  </si>
  <si>
    <t>valve switching skid</t>
  </si>
  <si>
    <t>intermittent gasket on pipeline</t>
  </si>
  <si>
    <t>16-Apr-2024 13:39:40</t>
  </si>
  <si>
    <t>21-Apr-2024 17:28:33</t>
  </si>
  <si>
    <t>General Pipeline</t>
  </si>
  <si>
    <t>persistent gasket</t>
  </si>
  <si>
    <t xml:space="preserve">gasket on pipeline  </t>
  </si>
  <si>
    <t>16-Apr-2024 13:27:40</t>
  </si>
  <si>
    <t>21-Apr-2024 17:15:03</t>
  </si>
  <si>
    <t>intermittent Normal tank operations</t>
  </si>
  <si>
    <t>15-Apr-2024 20:47:59</t>
  </si>
  <si>
    <t>21-Apr-2024 17:16:03</t>
  </si>
  <si>
    <t>intermitten normal ops</t>
  </si>
  <si>
    <t>Planned/Maintenance</t>
  </si>
  <si>
    <t>16-Apr-2024 13:58:10</t>
  </si>
  <si>
    <t>21-Apr-2024 17:10:33</t>
  </si>
  <si>
    <t>intermittent corrosion unresolved</t>
  </si>
  <si>
    <t>corrosion of connector/fitting</t>
  </si>
  <si>
    <t>16-Apr-2024 14:02:40</t>
  </si>
  <si>
    <t>21-Apr-2024 17:10:03</t>
  </si>
  <si>
    <t>intermittent normal ops wells</t>
  </si>
  <si>
    <t>well normal ops</t>
  </si>
  <si>
    <t>16-Apr-2024 13:51:40</t>
  </si>
  <si>
    <t>21-Apr-2024 17:36:33</t>
  </si>
  <si>
    <t>Natural gas jack pump engine</t>
  </si>
  <si>
    <t>persistent venting unresolved</t>
  </si>
  <si>
    <t>Venting from Internal Failure/engine</t>
  </si>
  <si>
    <t>15-Apr-2024 20:11:59</t>
  </si>
  <si>
    <t>21-Apr-2024 17:19:33</t>
  </si>
  <si>
    <t>Engine</t>
  </si>
  <si>
    <t>persistent engine exhaust</t>
  </si>
  <si>
    <t>engine exhaust</t>
  </si>
  <si>
    <t>15-Apr-2024 19:54:29</t>
  </si>
  <si>
    <t>21-Apr-2024 17:25:03</t>
  </si>
  <si>
    <t>intermittent venting unresolved</t>
  </si>
  <si>
    <t>16-Apr-2024 14:08:40</t>
  </si>
  <si>
    <t>21-Apr-2024 17:07:33</t>
  </si>
  <si>
    <t>GPU (Gas Processing Unit)</t>
  </si>
  <si>
    <t>Valve Left Open</t>
  </si>
  <si>
    <t>intermittent valve issue, resolved</t>
  </si>
  <si>
    <t>open valve on GPU</t>
  </si>
  <si>
    <t>Incorrect Valve Position</t>
  </si>
  <si>
    <t>16-Apr-2024 15:01:40</t>
  </si>
  <si>
    <t>21-Apr-2024 18:17:03</t>
  </si>
  <si>
    <t>16-Apr-2024 14:09:10</t>
  </si>
  <si>
    <t>21-Apr-2024 17:06:33</t>
  </si>
  <si>
    <t>intermittent corrosion resolved</t>
  </si>
  <si>
    <t>intermittent normal ops tank</t>
  </si>
  <si>
    <t>tank normal ops</t>
  </si>
  <si>
    <t>16-Apr-2024 13:34:10</t>
  </si>
  <si>
    <t>21-Apr-2024 17:29:03</t>
  </si>
  <si>
    <t>intermittent flare</t>
  </si>
  <si>
    <t>flare</t>
  </si>
  <si>
    <t>Unlit Flare/Burner</t>
  </si>
  <si>
    <t>persistent compresor</t>
  </si>
  <si>
    <t>16-Apr-2024 13:36:40</t>
  </si>
  <si>
    <t>intermittent tank</t>
  </si>
  <si>
    <t>tank</t>
  </si>
  <si>
    <t>16-Apr-2024 18:24:37</t>
  </si>
  <si>
    <t>21-Apr-2024 16:40:03</t>
  </si>
  <si>
    <t>15-Apr-2024 15:18:36</t>
  </si>
  <si>
    <t>21-Apr-2024 17:57:03</t>
  </si>
  <si>
    <t>Vent line for blanket gas to 780 surge left open causing leaks</t>
  </si>
  <si>
    <t>Persistent open valve, resolved</t>
  </si>
  <si>
    <t>open valve on separator</t>
  </si>
  <si>
    <t>15-Apr-2024 15:32:06</t>
  </si>
  <si>
    <t>Compressor venting</t>
  </si>
  <si>
    <t>Rod Packing vent</t>
  </si>
  <si>
    <t>persistent normal ops compressor venting</t>
  </si>
  <si>
    <t>rod packing vent on compressor</t>
  </si>
  <si>
    <t>23-Apr-2024 19:13:17</t>
  </si>
  <si>
    <t>01-May-2024 15:24:57</t>
  </si>
  <si>
    <t>Chemical</t>
  </si>
  <si>
    <t>01-May-2024 15:25:27</t>
  </si>
  <si>
    <t>Heater Treater</t>
  </si>
  <si>
    <t>Venting BTEX</t>
  </si>
  <si>
    <t>intermittent normal ops venting</t>
  </si>
  <si>
    <t>venting on heater on separator</t>
  </si>
  <si>
    <t>Separator Vents</t>
  </si>
  <si>
    <t xml:space="preserve">Persistent normal ops comp  </t>
  </si>
  <si>
    <t>No equipment is in this location</t>
  </si>
  <si>
    <t>intermittent false postive</t>
  </si>
  <si>
    <t>no equipment</t>
  </si>
  <si>
    <t>Unclear</t>
  </si>
  <si>
    <t>15-Apr-2024 20:25:25</t>
  </si>
  <si>
    <t>15-Apr-2024 20:25:55</t>
  </si>
  <si>
    <t>persistent*</t>
  </si>
  <si>
    <t>Blowdown/Maintenance</t>
  </si>
  <si>
    <t>Blowdown maintenance</t>
  </si>
  <si>
    <t>15-Apr-2024 20:58:29</t>
  </si>
  <si>
    <t>intermittent tank weird</t>
  </si>
  <si>
    <t xml:space="preserve">tank </t>
  </si>
  <si>
    <t>intermittent compressor</t>
  </si>
  <si>
    <t xml:space="preserve">compressor  </t>
  </si>
  <si>
    <t>16-Apr-2024 14:39:40</t>
  </si>
  <si>
    <t>21-Apr-2024 18:04:33</t>
  </si>
  <si>
    <t>5/16/2024, 11:08</t>
  </si>
  <si>
    <t xml:space="preserve">No </t>
  </si>
  <si>
    <t>persistent normal ops pump</t>
  </si>
  <si>
    <t>pump</t>
  </si>
  <si>
    <t>16-Apr-2024 14:44:10</t>
  </si>
  <si>
    <t>21-Apr-2024 18:05:33</t>
  </si>
  <si>
    <t>pump on well</t>
  </si>
  <si>
    <t>intermittent normal ops pump</t>
  </si>
  <si>
    <t>pump on pipe</t>
  </si>
  <si>
    <t>16-Apr-2024 14:46:10</t>
  </si>
  <si>
    <t>21-Apr-2024 18:06:33</t>
  </si>
  <si>
    <t xml:space="preserve">pump </t>
  </si>
  <si>
    <t>10-Apr-2024 18:32:18</t>
  </si>
  <si>
    <t>14-Apr-2024 16:51:05</t>
  </si>
  <si>
    <t>pesistent gasket n tank resolved</t>
  </si>
  <si>
    <t>gasket on tank</t>
  </si>
  <si>
    <t>10-Apr-2024 18:29:48</t>
  </si>
  <si>
    <t>14-Apr-2024 16:51:35</t>
  </si>
  <si>
    <t>16-Apr-2024 14:33:10</t>
  </si>
  <si>
    <t>21-Apr-2024 18:02:03</t>
  </si>
  <si>
    <t>10-Apr-2024 18:35:48</t>
  </si>
  <si>
    <t>14-Apr-2024 16:49:35</t>
  </si>
  <si>
    <t>Fuel Skid</t>
  </si>
  <si>
    <t>Pneumatic Liquid Level Controller</t>
  </si>
  <si>
    <t>persistent pneumatics  fuel skid</t>
  </si>
  <si>
    <t>Pneumatic Fuel Skid</t>
  </si>
  <si>
    <t>10-Apr-2024 18:36:48</t>
  </si>
  <si>
    <t>16-Apr-2024 14:32:10</t>
  </si>
  <si>
    <t>21-Apr-2024 18:03:03</t>
  </si>
  <si>
    <t>Slip or compressor vent</t>
  </si>
  <si>
    <t>16-Apr-2024 14:31:40</t>
  </si>
  <si>
    <t>21-Apr-2024 18:02:33</t>
  </si>
  <si>
    <t>16-Apr-2024 14:30:10</t>
  </si>
  <si>
    <t>26-Apr-2024 20:37:46</t>
  </si>
  <si>
    <t>30-Apr-2024 15:26:37</t>
  </si>
  <si>
    <t>May 16, 2024, 11:31</t>
  </si>
  <si>
    <t>DGO Pipeline leaking underground</t>
  </si>
  <si>
    <t>persistent crack on pipeline,3rd party</t>
  </si>
  <si>
    <t>16-Apr-2024 15:10:40</t>
  </si>
  <si>
    <t>21-Apr-2024 18:16:03</t>
  </si>
  <si>
    <t xml:space="preserve">Apr 18, 2024, 2:04:00 </t>
  </si>
  <si>
    <t>16-Apr-2024 15:12:40</t>
  </si>
  <si>
    <t>21-Apr-2024 18:15:03</t>
  </si>
  <si>
    <t xml:space="preserve">May 1, 2024, 1:51:00 </t>
  </si>
  <si>
    <t>Pig blowdown stack</t>
  </si>
  <si>
    <t>persistent pig blowown</t>
  </si>
  <si>
    <t>pig blowdown</t>
  </si>
  <si>
    <t>16-Apr-2024 15:29:10</t>
  </si>
  <si>
    <t>21-Apr-2024 18:12:03</t>
  </si>
  <si>
    <t>16-Apr-2024 15:25:10</t>
  </si>
  <si>
    <t>16-Apr-2024 15:25:40</t>
  </si>
  <si>
    <t>flow meter orifice plate</t>
  </si>
  <si>
    <t>corrosion on flow meter</t>
  </si>
  <si>
    <t>corrosion</t>
  </si>
  <si>
    <t>16-Apr-2024 14:55:10</t>
  </si>
  <si>
    <t>21-Apr-2024 18:10:03</t>
  </si>
  <si>
    <t>16-Apr-2024 14:55:40</t>
  </si>
  <si>
    <t>Dehydrator</t>
  </si>
  <si>
    <t>intermittent dehydrator normal ops</t>
  </si>
  <si>
    <t>dehydrator /separator</t>
  </si>
  <si>
    <t>15-Apr-2024 16:49:06</t>
  </si>
  <si>
    <t>21-Apr-2024 17:47:33</t>
  </si>
  <si>
    <t>intermittent flare normal ops</t>
  </si>
  <si>
    <t>15-Apr-2024 15:10:06</t>
  </si>
  <si>
    <t>21-Apr-2024 18:00:03</t>
  </si>
  <si>
    <t>persistent piping</t>
  </si>
  <si>
    <t>piping</t>
  </si>
  <si>
    <t>Pipeline</t>
  </si>
  <si>
    <t>15-Apr-2024 14:54:06</t>
  </si>
  <si>
    <t>21-Apr-2024 17:49:03</t>
  </si>
  <si>
    <t>well unloading</t>
  </si>
  <si>
    <t>15-Apr-2024 14:52:06</t>
  </si>
  <si>
    <t>21-Apr-2024 17:45:33</t>
  </si>
  <si>
    <t>16-Apr-2024 14:19:40</t>
  </si>
  <si>
    <t>21-Apr-2024 17:40:03</t>
  </si>
  <si>
    <t>intemittent normal ops flare</t>
  </si>
  <si>
    <t>18-Apr-2024 16:05:57</t>
  </si>
  <si>
    <t>20-Apr-2024 14:35:18</t>
  </si>
  <si>
    <t>20-Apr-2024 14:34:48</t>
  </si>
  <si>
    <t xml:space="preserve">intermittent tank </t>
  </si>
  <si>
    <t>18-Apr-2024 16:06:57</t>
  </si>
  <si>
    <t>persistent unspecified</t>
  </si>
  <si>
    <t>persistent tank</t>
  </si>
  <si>
    <t>intermittent piping</t>
  </si>
  <si>
    <t>None - Arround Facility Piping</t>
  </si>
  <si>
    <t xml:space="preserve">intermittent normal ops comp  </t>
  </si>
  <si>
    <t>intemittent piping</t>
  </si>
  <si>
    <t>15-Apr-2024 22:14:55</t>
  </si>
  <si>
    <t>20-Apr-2024 16:31:53</t>
  </si>
  <si>
    <t>intermittent unspecified</t>
  </si>
  <si>
    <t>15-Apr-2024 22:16:55</t>
  </si>
  <si>
    <t>20-Apr-2024 16:31:23</t>
  </si>
  <si>
    <t>18-Apr-2024 16:02:27</t>
  </si>
  <si>
    <t>persistent gasket unresolved</t>
  </si>
  <si>
    <t>16-Apr-2024 18:27:37</t>
  </si>
  <si>
    <t>21-Apr-2024 16:37:33</t>
  </si>
  <si>
    <t xml:space="preserve">Well shut-in temporarily </t>
  </si>
  <si>
    <t>intermittent crack on pipeline</t>
  </si>
  <si>
    <t>15-Apr-2024 20:17:25</t>
  </si>
  <si>
    <t>21-Apr-2024 14:12:39</t>
  </si>
  <si>
    <t>Dump Valve Hung Open</t>
  </si>
  <si>
    <t>persistent valve hung open on GPU resolved</t>
  </si>
  <si>
    <t>Dump Valve Cut/Open</t>
  </si>
  <si>
    <t>Overpressure</t>
  </si>
  <si>
    <t xml:space="preserve">persistent valve  </t>
  </si>
  <si>
    <t>Valve overpressure</t>
  </si>
  <si>
    <t>15-Apr-2024 18:35:36</t>
  </si>
  <si>
    <t>21-Apr-2024 14:09:39</t>
  </si>
  <si>
    <t>16-Apr-2024 18:30:07</t>
  </si>
  <si>
    <t>21-Apr-2024 16:41:03</t>
  </si>
  <si>
    <t>intermittent Failure mode mode</t>
  </si>
  <si>
    <t>separator</t>
  </si>
  <si>
    <t>Unclear/Unknown</t>
  </si>
  <si>
    <t>16-Apr-2024 18:29:07</t>
  </si>
  <si>
    <t>21-Apr-2024 16:42:03</t>
  </si>
  <si>
    <t>Slip or rod packing</t>
  </si>
  <si>
    <t>persistent normal compressor</t>
  </si>
  <si>
    <t>rod packing or slip on compressor</t>
  </si>
  <si>
    <t>16-Apr-2024 18:29:37</t>
  </si>
  <si>
    <t>Failed check valve on Viair bottle on Ventahawk</t>
  </si>
  <si>
    <t>intermittent valve open</t>
  </si>
  <si>
    <t>Valve Left Open on GPU</t>
  </si>
  <si>
    <t>23-Apr-2024 18:17:17</t>
  </si>
  <si>
    <t>01-May-2024 15:41:57</t>
  </si>
  <si>
    <t>4/24/2024, 12:44</t>
  </si>
  <si>
    <t>not found</t>
  </si>
  <si>
    <t>Pressure Relief Valve</t>
  </si>
  <si>
    <t>intermittent venting from relief valve failure</t>
  </si>
  <si>
    <t>Venting from Internal Failure from relief valve</t>
  </si>
  <si>
    <t>15-Feb-2024 17:27:08</t>
  </si>
  <si>
    <t>21-Feb-2024 21:47:13</t>
  </si>
  <si>
    <t>Utica 201E</t>
  </si>
  <si>
    <t>&gt;25 kg/h</t>
  </si>
  <si>
    <t>AVO</t>
  </si>
  <si>
    <t>Upset/Malfunction</t>
  </si>
  <si>
    <t>Company A</t>
  </si>
  <si>
    <t>Burner Malfunction</t>
  </si>
  <si>
    <t>intermittent burner malfunction</t>
  </si>
  <si>
    <t>16-Feb-2024 15:54:23</t>
  </si>
  <si>
    <t>21-Feb-2024 21:53:13</t>
  </si>
  <si>
    <t>Utica 201C</t>
  </si>
  <si>
    <t>Dump Valve Cut</t>
  </si>
  <si>
    <t>16-Feb-2024 15:55:23</t>
  </si>
  <si>
    <t>Persistent engine slip</t>
  </si>
  <si>
    <t>20-Feb-2024 18:31:00</t>
  </si>
  <si>
    <t>25-Feb-2024 16:12:10</t>
  </si>
  <si>
    <t>Utica 202A</t>
  </si>
  <si>
    <t>NOP</t>
  </si>
  <si>
    <t>intermittent blowdown</t>
  </si>
  <si>
    <t>16-Feb-2024 15:50:53</t>
  </si>
  <si>
    <t>21-Feb-2024 21:56:13</t>
  </si>
  <si>
    <t>SCADA</t>
  </si>
  <si>
    <t>Persistent thief hatch</t>
  </si>
  <si>
    <t>16-Feb-2024 16:36:53</t>
  </si>
  <si>
    <t>21-Feb-2024 20:18:40</t>
  </si>
  <si>
    <t>Burner</t>
  </si>
  <si>
    <t>16-Feb-2024 16:37:53</t>
  </si>
  <si>
    <t>21-Feb-2024 20:17:40</t>
  </si>
  <si>
    <t>16-Feb-2024 17:50:40</t>
  </si>
  <si>
    <t>21-Feb-2024 18:38:40</t>
  </si>
  <si>
    <t>Utica 203F</t>
  </si>
  <si>
    <t>20-Feb-2024 16:03:07</t>
  </si>
  <si>
    <t>25-Feb-2024 15:30:10</t>
  </si>
  <si>
    <t>Utica 203E</t>
  </si>
  <si>
    <t>25-Feb-2024 15:47:10</t>
  </si>
  <si>
    <t>26-Feb-2024 18:14:15</t>
  </si>
  <si>
    <t>20-Feb-2024 19:17:00</t>
  </si>
  <si>
    <t>25-Feb-2024 16:44:10</t>
  </si>
  <si>
    <t>Utica 102</t>
  </si>
  <si>
    <t>No leak found</t>
  </si>
  <si>
    <t>20-Feb-2024 19:15:30</t>
  </si>
  <si>
    <t>Flame Arrestor</t>
  </si>
  <si>
    <t>Thief Hatch Malfunction</t>
  </si>
  <si>
    <t>20-Feb-2024 19:16:00</t>
  </si>
  <si>
    <t>20-Feb-2024 16:47:37</t>
  </si>
  <si>
    <t>25-Feb-2024 15:18:10</t>
  </si>
  <si>
    <t>Utica 203A</t>
  </si>
  <si>
    <t>15-Apr-2024 13:41:06</t>
  </si>
  <si>
    <t>21-Apr-2024 17:03:33</t>
  </si>
  <si>
    <t>4/15/2024, 9:41 AM</t>
  </si>
  <si>
    <t>Other - PCC Review</t>
  </si>
  <si>
    <t>uncontrolled</t>
  </si>
  <si>
    <t>Operator was in the process of manually actuating dumps on the GPUs to tanks while the flyover occurred. Assumed 24 hours of maintenance work.</t>
  </si>
  <si>
    <t>Company C</t>
  </si>
  <si>
    <t>15-Apr-2024 13:42:06</t>
  </si>
  <si>
    <t>16-Apr-2024 14:34:21</t>
  </si>
  <si>
    <t>20-Apr-2024 17:21:53</t>
  </si>
  <si>
    <t>4/16/2024, 10:34 AM</t>
  </si>
  <si>
    <t>Sources are from non-EQT equipment: USA's compressor and William's dehy equipment are onsite.</t>
  </si>
  <si>
    <t>15-Apr-2024 18:15:46</t>
  </si>
  <si>
    <t>21-Apr-2024 18:21:33</t>
  </si>
  <si>
    <t>Operator conducted site investigation and confirmed there were no leaks or stuck dump valves. Normal operations.</t>
  </si>
  <si>
    <t>intermittent tank opening</t>
  </si>
  <si>
    <t>15-Apr-2024 18:14:46</t>
  </si>
  <si>
    <t>15-Apr-2024 15:29:15</t>
  </si>
  <si>
    <t>21-Apr-2024 19:48:51</t>
  </si>
  <si>
    <t>4/15/2024, 11:29 AM</t>
  </si>
  <si>
    <t>4/16/2024, 1:30 PM</t>
  </si>
  <si>
    <t>Operator conducted site investigation and confirmed there were no leaks or stuck dump valves. Suspecting a dump valve was stuck open prior to site visit. Estimated duration pulled from continuous monitors onsite was 4/15/2024  12:15:00 AM to 4/16/2024  1:30:00 PM.</t>
  </si>
  <si>
    <t>13hrs</t>
  </si>
  <si>
    <t>Stuck dump valve</t>
  </si>
  <si>
    <t>23-Apr-2024 19:41:20</t>
  </si>
  <si>
    <t>26-Apr-2024 16:44:57</t>
  </si>
  <si>
    <t>4/23/2024, 2:41PM</t>
  </si>
  <si>
    <t>4/24/2024, 2:41 AM</t>
  </si>
  <si>
    <t>Work was being conducted on the GPU: shutdown due to low discharge temperature. The T12 was adjusted and cooler doors were closed. Unit restarted fine after adjustments. Assumed 24 hours of maintenance work.</t>
  </si>
  <si>
    <t>23-Apr-2024 19:23:20</t>
  </si>
  <si>
    <t>26-Apr-2024 16:37:57</t>
  </si>
  <si>
    <t>FLIR</t>
  </si>
  <si>
    <t>Operator conducted site investigation and confirmed there were no leaks or stuck dump valves (used FLIR camera).</t>
  </si>
  <si>
    <t>persistent tank emissions</t>
  </si>
  <si>
    <t>09-Apr-2024 14:06:56</t>
  </si>
  <si>
    <t>14-Apr-2024 16:23:05</t>
  </si>
  <si>
    <t>4/9/2024, 9:05AM</t>
  </si>
  <si>
    <t>4/9/2024, 9:05 PM</t>
  </si>
  <si>
    <t>Pad was TBIL during flyover (4/12). Assumed 24 hours of work.</t>
  </si>
  <si>
    <t>Pad was TBIL during flyover</t>
  </si>
  <si>
    <t>Pad was TBIL during flyover (4/12).</t>
  </si>
  <si>
    <t>15-Apr-2024 16:56:36</t>
  </si>
  <si>
    <t>21-Apr-2024 14:33:39</t>
  </si>
  <si>
    <t>4/16/2024, 9:40 AM</t>
  </si>
  <si>
    <t>Sources are from non-EQT equipment: William's dehy.</t>
  </si>
  <si>
    <t>25-Apr-2024 14:58:03</t>
  </si>
  <si>
    <t>29-Apr-2024 15:18:52</t>
  </si>
  <si>
    <t>4/25/2024, 9:57 AM</t>
  </si>
  <si>
    <t xml:space="preserve">Tanks were venting because of flowback activity on pad. </t>
  </si>
  <si>
    <t>Tank vents</t>
  </si>
  <si>
    <t>25-Apr-2024 14:57:33</t>
  </si>
  <si>
    <t>10-Apr-2024 18:43:18</t>
  </si>
  <si>
    <t>14-Apr-2024 16:53:05</t>
  </si>
  <si>
    <t>4/10/2024, 1:29 PM</t>
  </si>
  <si>
    <t>4/13/2024, 12:00 AM</t>
  </si>
  <si>
    <t>Frac activities occurring onsite. Reported in emissions inventory.</t>
  </si>
  <si>
    <t>Drilling/Completions</t>
  </si>
  <si>
    <t>Fracking</t>
  </si>
  <si>
    <t>16-Apr-2024 17:53:07</t>
  </si>
  <si>
    <t>21-Apr-2024 15:07:39</t>
  </si>
  <si>
    <t>4/16/2024, 1:52 PM</t>
  </si>
  <si>
    <t>Operator was in the process of working on the dehydrator on sites and blew down emissions from the fuel gas bottle to the tank while the flyover occurred. Assumed 24 hours of work.</t>
  </si>
  <si>
    <t>16-Apr-2024 17:52:07</t>
  </si>
  <si>
    <t>15-Apr-2024 14:26:36</t>
  </si>
  <si>
    <t>21-Apr-2024 16:54:03</t>
  </si>
  <si>
    <t>controlled</t>
  </si>
  <si>
    <t>Operator conducted site investigation and confirmed there were no leaks or stuck dump valves.</t>
  </si>
  <si>
    <t>09-Apr-2024 19:57:50</t>
  </si>
  <si>
    <t>14-Apr-2024 13:54:08</t>
  </si>
  <si>
    <t>4/9/2024, 2:57 PM</t>
  </si>
  <si>
    <t>Malfunction/Upset</t>
  </si>
  <si>
    <t>Emission source is outside of EQT's fenceline, but EQT is responsible for meter maintenance/calibration. A leak was detected on the riser. This leak was also seen on the previous flyover, although inspection showed no issues. Site was shut in 6/12/24 for repair.</t>
  </si>
  <si>
    <t>4/12/2024, 12:00 AM</t>
  </si>
  <si>
    <t>09-Apr-2024 14:40:26</t>
  </si>
  <si>
    <t>14-Apr-2024 13:21:38</t>
  </si>
  <si>
    <t>4/9/2024, 9:40 AM</t>
  </si>
  <si>
    <t>The first flyover on 4/9 showed emissions from the tanks and occurred when the Operator was on site for TBIL activities. The second flyover on 4/14 showed no emissions from the tanks and occurred when the pad was shut in again.
Assumming the emission rate from the 4/9 flyover occurred for the duration of TIL activities, 4/9 - 4/12.</t>
  </si>
  <si>
    <t>The first flyover on 4/9 showed emissions from the tanks and occurred when the Operator was on site for TIL activities. The second flyover on 4/14 showed no emissions from the tanks and occurred when the pad was shut in again.
Assumming the emission rate from the 4/9 flyover occurred for the duration of TIL activities, 4/9 - 4/12.</t>
  </si>
  <si>
    <t>09-Apr-2024 14:40:56</t>
  </si>
  <si>
    <t>15-Apr-2024 16:46:46</t>
  </si>
  <si>
    <t>21-Apr-2024 19:51:21</t>
  </si>
  <si>
    <t>15-Apr-2024 16:45:46</t>
  </si>
  <si>
    <t>16-Apr-2024 17:21:37</t>
  </si>
  <si>
    <t>21-Apr-2024 14:46:39</t>
  </si>
  <si>
    <t>TBD</t>
  </si>
  <si>
    <t>Requested details on investigation from operator. Responses pending.</t>
  </si>
  <si>
    <t>16-Apr-2024 17:26:07</t>
  </si>
  <si>
    <t>6/18/2024, 3:37 PM</t>
  </si>
  <si>
    <t>10-Apr-2024 18:56:03</t>
  </si>
  <si>
    <t>14-Apr-2024 14:54:38</t>
  </si>
  <si>
    <t>Sales Pipeline</t>
  </si>
  <si>
    <t>Fugitive/Leak</t>
  </si>
  <si>
    <t>Operator clamped off leaks on steel line. Underground piping leak.</t>
  </si>
  <si>
    <t>23-Apr-2024 16:29:55</t>
  </si>
  <si>
    <t>26-Apr-2024 16:18:57</t>
  </si>
  <si>
    <t>23-Apr-2024 16:28:55</t>
  </si>
  <si>
    <t>09-Apr-2024 14:32:26</t>
  </si>
  <si>
    <t>14-Apr-2024 16:15:35</t>
  </si>
  <si>
    <t>4/9/2024, 9:32 AM</t>
  </si>
  <si>
    <t>Not EQT equipment. Owner was notified.</t>
  </si>
  <si>
    <t>15-Apr-2024 14:47:15</t>
  </si>
  <si>
    <t>21-Apr-2024 20:00:21</t>
  </si>
  <si>
    <t>4/15/2024, 10:47 AM</t>
  </si>
  <si>
    <t>Sources are from non-EQT equipment: TEC piping.</t>
  </si>
  <si>
    <t>21-Apr-2024 19:59:51</t>
  </si>
  <si>
    <t>08-Apr-2024 15:04:54</t>
  </si>
  <si>
    <t>14-Apr-2024 16:27:35</t>
  </si>
  <si>
    <t>Emissions are primarily from permitted compressors (minimal tank emissions are within expected range for tank emissions).</t>
  </si>
  <si>
    <t>08-Apr-2024 15:05:24</t>
  </si>
  <si>
    <t>4/20/2024, 1:02 AM</t>
  </si>
  <si>
    <t>16-Apr-2024 17:06:07</t>
  </si>
  <si>
    <t>20-Apr-2024 17:13:23</t>
  </si>
  <si>
    <t>4/16/2024, 1:02 PM</t>
  </si>
  <si>
    <t>Pad was shut in due to tanks venting gas. Operator found a dump stuck open on 16H well. Adjusted and slowly brought pad back online. Assumed 7 day duration for event since EQT maintains a weekly site inspection for stuck dump valves.</t>
  </si>
  <si>
    <t>09-Apr-2024 18:24:54</t>
  </si>
  <si>
    <t>14-Apr-2024 15:55:35</t>
  </si>
  <si>
    <t>4/9/2024, 1:23PM</t>
  </si>
  <si>
    <t>No findings. Equipment is colocated with another operator's compressor station.</t>
  </si>
  <si>
    <t>09-Apr-2024 18:23:54</t>
  </si>
  <si>
    <t>23-Apr-2024 16:40:55</t>
  </si>
  <si>
    <t>26-Apr-2024 16:22:27</t>
  </si>
  <si>
    <t>4/23/2024, 11:40 AM</t>
  </si>
  <si>
    <t>Sources are from non-EQT equipment: Range Resources site.</t>
  </si>
  <si>
    <t>18-Apr-2024 14:04:58</t>
  </si>
  <si>
    <t>20-Apr-2024 13:40:18</t>
  </si>
  <si>
    <t>The emissions were detected from a system that is not a close vent system. Normal operations.</t>
  </si>
  <si>
    <t>15-Apr-2024 13:56:06</t>
  </si>
  <si>
    <t>21-Apr-2024 17:00:03</t>
  </si>
  <si>
    <t>Operator conducted site investigation and identified 2 tank lids open, the valve to the vdu's closed, and the vdu's off. Operator closed both lids, opened the valve, and started the vdu's to address the issues.</t>
  </si>
  <si>
    <t>15-Apr-2024 13:54:36</t>
  </si>
  <si>
    <t>15-Apr-2024 20:34:25</t>
  </si>
  <si>
    <t>21-Apr-2024 16:47:03</t>
  </si>
  <si>
    <t>15-Apr-2024 20:37:25</t>
  </si>
  <si>
    <t>4/11/2024, 10:04 PM</t>
  </si>
  <si>
    <t>08-Apr-2024 15:04:24</t>
  </si>
  <si>
    <t>14-Apr-2024 16:28:35</t>
  </si>
  <si>
    <t>4/8/2024, 10:04:00 AM</t>
  </si>
  <si>
    <t>Operator conducted site investigation and confirmed there were no leaks or stuck dump valves. Suspecting a dump valve was stuck open prior to site visit. Assumed 7 day duration of event since EQT maintains a weekly site walk to evaluate for stuck dump valves.</t>
  </si>
  <si>
    <t>16-Apr-2024 17:27:00</t>
  </si>
  <si>
    <t>21-Apr-2024 20:09:21</t>
  </si>
  <si>
    <t>23-Apr-2024 15:41:25</t>
  </si>
  <si>
    <t>26-Apr-2024 16:04:27</t>
  </si>
  <si>
    <t>Operator conducted site investigation and confirmed there were no leaks or stuck dump valves. Suspecting something was dumping to tanks during time of inspection. Assumed 7 day duration of event since EQT maintans a weekly site walk to inspect for stuck dump valves.</t>
  </si>
  <si>
    <t>VRU</t>
  </si>
  <si>
    <t>23-Apr-2024 15:40:25</t>
  </si>
  <si>
    <t>25-Apr-2024 16:07:52</t>
  </si>
  <si>
    <t>29-Apr-2024 15:08:52</t>
  </si>
  <si>
    <t>Tank failure</t>
  </si>
  <si>
    <t>16-Apr-2024 17:17:30</t>
  </si>
  <si>
    <t>21-Apr-2024 19:56:51</t>
  </si>
  <si>
    <t>&gt; 10 kg/h</t>
  </si>
  <si>
    <t>16-Apr-2024 13:40:21</t>
  </si>
  <si>
    <t>20-Apr-2024 17:37:53</t>
  </si>
  <si>
    <t>Emissions are from permitted dehy and compressors. Included in inventory.</t>
  </si>
  <si>
    <t>10-Apr-2024 18:53:03</t>
  </si>
  <si>
    <t>14-Apr-2024 14:56:08</t>
  </si>
  <si>
    <t>10-Apr-2024 18:52:03</t>
  </si>
  <si>
    <t>11-Jun-2024 19:09:46</t>
  </si>
  <si>
    <t>17-Jun-2024 17:52:46</t>
  </si>
  <si>
    <t>UTICA 101</t>
  </si>
  <si>
    <t>08-Jun-2024 16:02:05</t>
  </si>
  <si>
    <t>17-Jun-2024 13:18:51</t>
  </si>
  <si>
    <t>UTICA 200</t>
  </si>
  <si>
    <t>Source could not be identified. Pad decommissioned on 6/17 (Prior to receiving Bridger processed report)</t>
  </si>
  <si>
    <t>08-Jun-2024 15:55:05</t>
  </si>
  <si>
    <t>17-Jun-2024 13:28:21</t>
  </si>
  <si>
    <t>Water</t>
  </si>
  <si>
    <t>08-Jun-2024 16:02:35</t>
  </si>
  <si>
    <t>08-Jun-2024 15:44:05</t>
  </si>
  <si>
    <t>17-Jun-2024 13:32:21</t>
  </si>
  <si>
    <t>10-Jun-2024 13:09:23</t>
  </si>
  <si>
    <t>17-Jun-2024 14:38:52</t>
  </si>
  <si>
    <t>UTICA 202</t>
  </si>
  <si>
    <t>08-Jun-2024 15:53:05</t>
  </si>
  <si>
    <t>17-Jun-2024 13:35:21</t>
  </si>
  <si>
    <t>Valve Leaking By</t>
  </si>
  <si>
    <t>10-Jun-2024 12:59:53</t>
  </si>
  <si>
    <t>17-Jun-2024 16:35:46</t>
  </si>
  <si>
    <t>Truck loading line</t>
  </si>
  <si>
    <t>Truck Loading</t>
  </si>
  <si>
    <t>Load out duration of 30 minutes</t>
  </si>
  <si>
    <t>30mins</t>
  </si>
  <si>
    <t>Truck loading</t>
  </si>
  <si>
    <t>10-Jun-2024 12:58:53</t>
  </si>
  <si>
    <t>Falure mode</t>
  </si>
  <si>
    <t>08-Jun-2024 16:13:35</t>
  </si>
  <si>
    <t>17-Jun-2024 13:08:51</t>
  </si>
  <si>
    <t>Unloading duration of 63 minutes</t>
  </si>
  <si>
    <t>63mins</t>
  </si>
  <si>
    <t>08-Jun-2024 15:56:35</t>
  </si>
  <si>
    <t>11-Jun-2024 18:45:46</t>
  </si>
  <si>
    <t>17-Jun-2024 19:22:27</t>
  </si>
  <si>
    <t xml:space="preserve">Failure mode </t>
  </si>
  <si>
    <t>11-Jun-2024 18:45:16</t>
  </si>
  <si>
    <t>10-Jun-2024 14:03:23</t>
  </si>
  <si>
    <t>17-Jun-2024 13:51:22</t>
  </si>
  <si>
    <t>UTICA 201</t>
  </si>
  <si>
    <t>10-Jun-2024 13:12:23</t>
  </si>
  <si>
    <t>Dehydrator Regenerator</t>
  </si>
  <si>
    <t>Burner malfunction</t>
  </si>
  <si>
    <t>3rd Party Sales Pipeline Blowdown - estimated 10 min. duration</t>
  </si>
  <si>
    <t>Normal tank operations uncontrolled persistent</t>
  </si>
  <si>
    <t>Normal operations persistent 3 times</t>
  </si>
  <si>
    <t>Normal Ops Pump Intermittent</t>
  </si>
  <si>
    <t>Normal compressor Ops persistent</t>
  </si>
  <si>
    <t>Normal combustor Burner persistent</t>
  </si>
  <si>
    <t>Combustor burner</t>
  </si>
  <si>
    <t>Intermittent uncontrolled tank opening</t>
  </si>
  <si>
    <t xml:space="preserve">   </t>
  </si>
  <si>
    <t>Persistent gasket malfuntion</t>
  </si>
  <si>
    <t>Tank Gasket</t>
  </si>
  <si>
    <t>Persistent Separator Dump Valve</t>
  </si>
  <si>
    <t>Persistent pump Ops</t>
  </si>
  <si>
    <t>Normal Pump Operations</t>
  </si>
  <si>
    <t>Leak found during quarterly LDAR survey</t>
  </si>
  <si>
    <t>Repair done</t>
  </si>
  <si>
    <t>Gasket malfunction on tank</t>
  </si>
  <si>
    <t>O-ring Failure</t>
  </si>
  <si>
    <t>Repaired</t>
  </si>
  <si>
    <t>O-ring failure on GPU</t>
  </si>
  <si>
    <t>Persister normal ops comp</t>
  </si>
  <si>
    <t>Intermittent normal ops comp</t>
  </si>
  <si>
    <t>18:46:53</t>
  </si>
  <si>
    <t>Persister normal ops pump</t>
  </si>
  <si>
    <t>From pump</t>
  </si>
  <si>
    <t>Intermittent normal ops burner</t>
  </si>
  <si>
    <t>Normal tank operations uncontrolled intermittent</t>
  </si>
  <si>
    <t>Nothing found</t>
  </si>
  <si>
    <t>within 2 weeks</t>
  </si>
  <si>
    <t>Persistent fitting malfunction</t>
  </si>
  <si>
    <t>Fitting crack</t>
  </si>
  <si>
    <t>Internittent</t>
  </si>
  <si>
    <t>Engine exhaust</t>
  </si>
  <si>
    <t>Persistent engine ops</t>
  </si>
  <si>
    <t>Well pump</t>
  </si>
  <si>
    <t>Dumpline</t>
  </si>
  <si>
    <t>Persistent nomal pipeline</t>
  </si>
  <si>
    <t>Dumpline pipeline</t>
  </si>
  <si>
    <t>Snap Pilot</t>
  </si>
  <si>
    <t>Internittent dump valve  malfunction</t>
  </si>
  <si>
    <t>dump valve on separator</t>
  </si>
  <si>
    <t>Columbia Pipeline</t>
  </si>
  <si>
    <t>Persistent pipeline</t>
  </si>
  <si>
    <t>pipeline</t>
  </si>
  <si>
    <t>intermittent water tank</t>
  </si>
  <si>
    <t>water tank</t>
  </si>
  <si>
    <t>Leak found via AVO by production and repaired</t>
  </si>
  <si>
    <t>intermittent compressor leak</t>
  </si>
  <si>
    <t>Mechanical leaks</t>
  </si>
  <si>
    <t>other</t>
  </si>
  <si>
    <t>Persitent normal compressor ops</t>
  </si>
  <si>
    <t>no</t>
  </si>
  <si>
    <t>intermittent normal compressor ops</t>
  </si>
  <si>
    <t>4 persistent gasket malfuntion</t>
  </si>
  <si>
    <t>Gasket of pipeline</t>
  </si>
  <si>
    <t>Cannot find leak</t>
  </si>
  <si>
    <t>Intermittent Wellhead leak not found</t>
  </si>
  <si>
    <t>Same leak as Q1</t>
  </si>
  <si>
    <t>Pipeline leak  same as q1, persistence unclear</t>
  </si>
  <si>
    <t>pipeline crack leak thirdparty</t>
  </si>
  <si>
    <t>Pipeline leak  intermittent</t>
  </si>
  <si>
    <t>pipeline leak</t>
  </si>
  <si>
    <t>Persistent normal ops comp</t>
  </si>
  <si>
    <t>Known leak on DOR</t>
  </si>
  <si>
    <t>intermittent gasket on tank</t>
  </si>
  <si>
    <t>Gasket on condensate tank</t>
  </si>
  <si>
    <t>Persistent gasket on tank</t>
  </si>
  <si>
    <t>itermittent normal ops comp</t>
  </si>
  <si>
    <t>Vapor Recovery Unit</t>
  </si>
  <si>
    <t>Alpha Unit leak in chiller</t>
  </si>
  <si>
    <t>Crack resolved</t>
  </si>
  <si>
    <t>Crack on separator VRU</t>
  </si>
  <si>
    <t>intermittent piping not found</t>
  </si>
  <si>
    <t xml:space="preserve">intermittent piping </t>
  </si>
  <si>
    <t>yes</t>
  </si>
  <si>
    <t>Persistent normal ops comp 3rd party</t>
  </si>
  <si>
    <t>Compressor 3rd party</t>
  </si>
  <si>
    <t>persistent dehydrator</t>
  </si>
  <si>
    <t>dehydrator or separator</t>
  </si>
  <si>
    <t>Dehydrator Vents</t>
  </si>
  <si>
    <t>Previously seend and investigated during Q1. Leak is on a Diversified well.</t>
  </si>
  <si>
    <t>Gasket malfunction persistent since q1</t>
  </si>
  <si>
    <t>engine/gasket on wellhead</t>
  </si>
  <si>
    <t>Hope gas drip line broken undergroud</t>
  </si>
  <si>
    <t>persistent pipeline crack underground</t>
  </si>
  <si>
    <t>crack of pipeline -thrid party</t>
  </si>
  <si>
    <t>persistent normal ops 3rd party</t>
  </si>
  <si>
    <t>compressor 3rd party</t>
  </si>
  <si>
    <t>Gas from CAT heater exhaust</t>
  </si>
  <si>
    <t>intermittent normal ops</t>
  </si>
  <si>
    <t>heater exhaust</t>
  </si>
  <si>
    <t>Heaters Vents</t>
  </si>
  <si>
    <t>Two leaks on Tanks</t>
  </si>
  <si>
    <t>intermittent gasket on tank resolved</t>
  </si>
  <si>
    <t>Temporary Flowback Equipment</t>
  </si>
  <si>
    <t>Intermittent temporary Flowback Equipment</t>
  </si>
  <si>
    <t>temporary flowback equip</t>
  </si>
  <si>
    <t>Persistent temporary Flowback Equipment</t>
  </si>
  <si>
    <t>Bravo Unit leak in chiller</t>
  </si>
  <si>
    <t>Intermittent crack on VU resolved</t>
  </si>
  <si>
    <t>crack on VRU</t>
  </si>
  <si>
    <t>Intermittent normal combustor Burner</t>
  </si>
  <si>
    <t>dehydrator burner</t>
  </si>
  <si>
    <t>intermittent normal ops VRU</t>
  </si>
  <si>
    <t>Reg gasket and hammer cap on seperator. 2" valve body and well casing</t>
  </si>
  <si>
    <t>Intermittent gasket on compressor</t>
  </si>
  <si>
    <t>gasket on compressor</t>
  </si>
  <si>
    <t>Loose Fitting</t>
  </si>
  <si>
    <t xml:space="preserve">Perviously discovered in Q1. </t>
  </si>
  <si>
    <t>persistent loose fitting on pipe, found in Q1</t>
  </si>
  <si>
    <t>Loose fitting</t>
  </si>
  <si>
    <t>Previously discovered leak on DGO Pipeline</t>
  </si>
  <si>
    <t>crack on pipeline 3rd party</t>
  </si>
  <si>
    <t>crack of pipeline- thrird party</t>
  </si>
  <si>
    <t>Nothing found. Equipment pictured by AMI no longer there</t>
  </si>
  <si>
    <t>MN-PA-RT 4001 LIBERTY</t>
  </si>
  <si>
    <t>Venting Casings</t>
  </si>
  <si>
    <t>Venting casings</t>
  </si>
  <si>
    <t>Company E</t>
  </si>
  <si>
    <t>MN-PA-RT 9505 ROME</t>
  </si>
  <si>
    <t>MN-PA-RT 4013 LIBERTY</t>
  </si>
  <si>
    <t>GPU</t>
  </si>
  <si>
    <t>Pneumatic Controller Sensitivity</t>
  </si>
  <si>
    <t>Pneumatic Controller Fault</t>
  </si>
  <si>
    <t>Compressor Venting</t>
  </si>
  <si>
    <t>MN-PA-RT 5001 LITCHFIELD</t>
  </si>
  <si>
    <t>Venthawk / Instrument Gas Capture</t>
  </si>
  <si>
    <t>MN-PA-RT 4004 LIBERTY</t>
  </si>
  <si>
    <t>MN-PA-RT 4011 LIBERTY</t>
  </si>
  <si>
    <t>MN-PA-RT 7002 OVERFIELD</t>
  </si>
  <si>
    <t>MN-PA-RT 7001 OVERFIELD</t>
  </si>
  <si>
    <t>Crank Case</t>
  </si>
  <si>
    <t>MN-PA-RT 4005 LIBERTY</t>
  </si>
  <si>
    <t>MN-PA-RT 9502 ROME</t>
  </si>
  <si>
    <t>MN-PA-RT 4018 LIBERTY</t>
  </si>
  <si>
    <t>Quick Exhaust</t>
  </si>
  <si>
    <t>MN-PA-RT 4012 LIBERTY</t>
  </si>
  <si>
    <t>Unknown</t>
  </si>
  <si>
    <t>Emission not identified</t>
  </si>
  <si>
    <t xml:space="preserve">Lubricator </t>
  </si>
  <si>
    <t>MN-PA-RT 9501 ROME</t>
  </si>
  <si>
    <t>MN-PA-RT 1001 AUBURN</t>
  </si>
  <si>
    <t>MN-PA-RT 4010 LIBERTY</t>
  </si>
  <si>
    <t>MN-PA-RT 7005 OVERFIELD</t>
  </si>
  <si>
    <t>Completion</t>
  </si>
  <si>
    <t>Well Ops and Completion</t>
  </si>
  <si>
    <t>MN-PA-RT 4016 LIBERTY</t>
  </si>
  <si>
    <t>MN-PA-RT 4017 LIBERTY</t>
  </si>
  <si>
    <t>MN-PA-RT 2001 GRANVILLE</t>
  </si>
  <si>
    <t>MN-PA-RT 4008 LIBERTY</t>
  </si>
  <si>
    <t>MN-PA-RT 4007 LIBERTY</t>
  </si>
  <si>
    <t>MN-PA-RT 4006 LIBERTY</t>
  </si>
  <si>
    <t>MN-PA-RT 9202 ET WYOMING</t>
  </si>
  <si>
    <t>MN-PA-RT 1002 AUBURN</t>
  </si>
  <si>
    <t>MN-PA-RT 9503 ROME</t>
  </si>
  <si>
    <t>MN-PA-RT 4015 LIBERTY</t>
  </si>
  <si>
    <t>MN-PA-RT 9201 ET WYOMING</t>
  </si>
  <si>
    <t>MN-PA-RT 4014 LIBERTY</t>
  </si>
  <si>
    <t>MN-PA-RT 4002 LIBERTY</t>
  </si>
  <si>
    <t>MN-PA-RT 7004 OVERFIELD</t>
  </si>
  <si>
    <t>MN-PA-RT 9401 ET BRADFORD WEST</t>
  </si>
  <si>
    <t>MN-PA-RT 9507 ROME</t>
  </si>
  <si>
    <t>Relay / Versa Valve</t>
  </si>
  <si>
    <t>MN-PA-RT 4003 LIBERTY</t>
  </si>
  <si>
    <t>MN-PA-RT 9203 ET WYOMING</t>
  </si>
  <si>
    <t>MN-PA-RT 9504 ROME</t>
  </si>
  <si>
    <t>MN-PA-RT 7003 OVERFIELD</t>
  </si>
  <si>
    <t>MN-PA-RT 9601 SMITHFIELD</t>
  </si>
  <si>
    <t>Instrument/Fuel Gas Fitting</t>
  </si>
  <si>
    <t>MN-PA-RT 9102 ET LYCOMING</t>
  </si>
  <si>
    <t>MN-PA-RT 9101 ET LYCOMING</t>
  </si>
  <si>
    <t>MN-PA-RT 9506 ROME</t>
  </si>
  <si>
    <t>Drilling</t>
  </si>
  <si>
    <t xml:space="preserve">Discharge header ball valve leaking </t>
  </si>
  <si>
    <t>Heat trace unit</t>
  </si>
  <si>
    <t>AMI008-1</t>
  </si>
  <si>
    <t>Null</t>
  </si>
  <si>
    <t>Replace trim set bulk 1 dump</t>
  </si>
  <si>
    <t>Company D</t>
  </si>
  <si>
    <t>Replaced trim set on bulk 2 dump</t>
  </si>
  <si>
    <t xml:space="preserve">Secondary dump valves was washed, operator replaced. </t>
  </si>
  <si>
    <t>Thief Hatch/Tank Opening</t>
  </si>
  <si>
    <t>Frequent venting</t>
  </si>
  <si>
    <t>Almost 24/7</t>
  </si>
  <si>
    <t>Dehydrator Venting</t>
  </si>
  <si>
    <t xml:space="preserve">Stripping gas </t>
  </si>
  <si>
    <t>Pneumatic Controller</t>
  </si>
  <si>
    <t>Annulus vent, not repairable</t>
  </si>
  <si>
    <t>Frequently seen in flyovers, ongoing internal monitoring</t>
  </si>
  <si>
    <t>Wellhead Vents</t>
  </si>
  <si>
    <t>Unloading compressor</t>
  </si>
  <si>
    <t>Just aquired in 2024, havent reported on it yet</t>
  </si>
  <si>
    <t>Replaced snap controller 88H</t>
  </si>
  <si>
    <t>Replaced snap on 89H</t>
  </si>
  <si>
    <t>Seps dumping to tank</t>
  </si>
  <si>
    <t>Seps dumping to tanks</t>
  </si>
  <si>
    <t xml:space="preserve">Seps dumping normal </t>
  </si>
  <si>
    <t>Hatch</t>
  </si>
  <si>
    <t>Dehy was working hard due to high temp and humidity. It is running 24/7 but not typically as hard was it was</t>
  </si>
  <si>
    <t>AMI008-2</t>
  </si>
  <si>
    <t>Normal dumping</t>
  </si>
  <si>
    <t xml:space="preserve">Replace diaphragm </t>
  </si>
  <si>
    <t xml:space="preserve"> Normal operation </t>
  </si>
  <si>
    <t>GPU Vent header</t>
  </si>
  <si>
    <t>Vent header</t>
  </si>
  <si>
    <t>pressure control box</t>
  </si>
  <si>
    <t>GPU box</t>
  </si>
  <si>
    <t>Line heater</t>
  </si>
  <si>
    <t>Dumping event</t>
  </si>
  <si>
    <t xml:space="preserve">Replaced trim set 7/6 rechecked with camera 7/31 by Roger Kephart </t>
  </si>
  <si>
    <t>210HU dump bonnet leaking causing stem to not seat</t>
  </si>
  <si>
    <t>210HU dump was not functioning properly causing the stem to not seat allowing gas to tanks and thief hatch was open</t>
  </si>
  <si>
    <t>210HU dump was not functioning properly</t>
  </si>
  <si>
    <t xml:space="preserve">Water dump </t>
  </si>
  <si>
    <t>Flow line blow down for ESD repair on 144H</t>
  </si>
  <si>
    <t xml:space="preserve">Normal operations based on volume of water being produced </t>
  </si>
  <si>
    <t>9x5 annulus vent was venting</t>
  </si>
  <si>
    <t>Annular vent 9x5 on 88H</t>
  </si>
  <si>
    <t xml:space="preserve">Not on property was marked No because it is on our site but not our equipment, so used this to filter it. NFG midsteam equipment on Seneca site. </t>
  </si>
  <si>
    <t>Venthawk/Instrument Gas Capture</t>
  </si>
  <si>
    <t>Gas Buster</t>
  </si>
  <si>
    <t>This appears to be including some emissions from the dehy in the imagery plume</t>
  </si>
  <si>
    <t>Replaced trim and seat and bonnet 25H</t>
  </si>
  <si>
    <t>Replaced snap on 25H</t>
  </si>
  <si>
    <t>Trim and seat worn and bonnet 38H</t>
  </si>
  <si>
    <t>Replaced trim and seat worn 4H</t>
  </si>
  <si>
    <t xml:space="preserve">Not on property was marked No because it is on our site but not our equipment, so used this to filter it. DTM midsteam equipment on Seneca site. </t>
  </si>
  <si>
    <t xml:space="preserve">Not on property was marked No because it is on our site but not our equipment, so used this to filter non Seneca equipment. DTM midsteam equipment on Seneca site. </t>
  </si>
  <si>
    <t>Routine checks on dumps</t>
  </si>
  <si>
    <t>flyover caught the operator clearing the high-pressure side drains of fluids as part of the normal daily checks.</t>
  </si>
  <si>
    <t xml:space="preserve">daily </t>
  </si>
  <si>
    <t>5 minutes</t>
  </si>
  <si>
    <t>Drilling Equipment</t>
  </si>
  <si>
    <t>Not on property was marked No because it is on our site but not our equipment, so used this to filter it. DTM midsteam dehy on Seneca site. This is always hit on flyovers</t>
  </si>
  <si>
    <t>Temporary Equipment</t>
  </si>
  <si>
    <t>Mobile ICE compressor used to unload wells to minimze venting to the tanks. Compressor only onsite for a few hours</t>
  </si>
  <si>
    <t>Mobile compressor used on all pads. Only onsite for a few hours at a time</t>
  </si>
  <si>
    <t>&lt;4 hours</t>
  </si>
  <si>
    <t>4hrs</t>
  </si>
  <si>
    <t>Issues with the venthawk system</t>
  </si>
  <si>
    <t>envirosave save dump stuck. Cleaned and adjusted</t>
  </si>
  <si>
    <t>stuck packing in dump valve</t>
  </si>
  <si>
    <t>valve</t>
  </si>
  <si>
    <t>20-Jun-2024 14:07:01</t>
  </si>
  <si>
    <t>22-Jun-2024 13:38:54</t>
  </si>
  <si>
    <t>7/22/2024; 2:10PM</t>
  </si>
  <si>
    <t>6/20/2024; 9:04PM</t>
  </si>
  <si>
    <t>Compressor units down and restarted that day. Assumed 24 hour duration for maintenance work. Tank emissions are considered within normal emissions for tanks.</t>
  </si>
  <si>
    <t>20-Jun-2024 14:06:01</t>
  </si>
  <si>
    <t>20-Jun-2024 17:58:23</t>
  </si>
  <si>
    <t>22-Jun-2024 13:28:24</t>
  </si>
  <si>
    <t>7/20/2024; 10:20AM</t>
  </si>
  <si>
    <t>Gas Processing Unit</t>
  </si>
  <si>
    <t>Operator conducted site investigation and confirmed there were no leaks or stuck dump valves. Assumed one week duration based on EQT's weekly site walk inspection of dump valves.</t>
  </si>
  <si>
    <t>20-Jun-2024 15:31:52</t>
  </si>
  <si>
    <t>22-Jun-2024 16:17:06</t>
  </si>
  <si>
    <t>7/30/2024; 8:43PM</t>
  </si>
  <si>
    <t>Sensit</t>
  </si>
  <si>
    <t>20-Jun-2024 17:42:53</t>
  </si>
  <si>
    <t>22-Jun-2024 13:26:54</t>
  </si>
  <si>
    <t>7/23/2024; 10:10AM</t>
  </si>
  <si>
    <t>20-Jun-2024 19:23:29</t>
  </si>
  <si>
    <t>22-Jun-2024 17:32:06</t>
  </si>
  <si>
    <t>7/20/2024; 6:45PM</t>
  </si>
  <si>
    <t>20-Jun-2024 18:32:59</t>
  </si>
  <si>
    <t>22-Jun-2024 16:39:36</t>
  </si>
  <si>
    <t>7/30/2024; 8:41PM</t>
  </si>
  <si>
    <t>6/21/2024; 6:32AM</t>
  </si>
  <si>
    <t>Operator was onsite hitting the coalescing filter at the time of the flyover. Assumed one day duration for maintenance work.</t>
  </si>
  <si>
    <t>20-Jun-2024 12:59:01</t>
  </si>
  <si>
    <t>22-Jun-2024 14:30:24</t>
  </si>
  <si>
    <t>7/19/2024; 2:08PM</t>
  </si>
  <si>
    <t>Operator onsite blowing down sand traps and dehydrator.  Assumed one day duration for maintenance work.</t>
  </si>
  <si>
    <t>20-Jun-2024 12:58:31</t>
  </si>
  <si>
    <t>20-Jun-2024 13:54:01</t>
  </si>
  <si>
    <t>22-Jun-2024 14:45:54</t>
  </si>
  <si>
    <t>7/23/2024; 8:32AM</t>
  </si>
  <si>
    <t>20-Jun-2024 13:58:31</t>
  </si>
  <si>
    <t>22-Jun-2024 14:47:54</t>
  </si>
  <si>
    <t>7/23/2024; 1:44PM</t>
  </si>
  <si>
    <t>Operator conducted site investigation and confirmed there were no leaks or stuck dump valves. Main source is a permitted compressor engine.</t>
  </si>
  <si>
    <t>20-Jun-2024 13:56:31</t>
  </si>
  <si>
    <t>20-Jun-2024 14:12:31</t>
  </si>
  <si>
    <t>22-Jun-2024 13:36:24</t>
  </si>
  <si>
    <t>7/22/2024; 1:44PM</t>
  </si>
  <si>
    <t>Operator conducted site investigation and confirmed a separator dump was leaking and tank thief hatch was broken. Assumed one week duration based on EQT's weekly site walk inspection of dump valves.</t>
  </si>
  <si>
    <t>20-Jun-2024 13:04:31</t>
  </si>
  <si>
    <t>22-Jun-2024 14:22:54</t>
  </si>
  <si>
    <t>7/19/2024; 2:51PM</t>
  </si>
  <si>
    <t>7/19/2024; 2:51 PM</t>
  </si>
  <si>
    <t>Repair/maintenance work on sandtraps and dehydrator. Assumed one day duration for maintenance work.</t>
  </si>
  <si>
    <t>20-Jun-2024 17:35:53</t>
  </si>
  <si>
    <t>22-Jun-2024 13:32:24</t>
  </si>
  <si>
    <t>20-Jun-2024 13:02:01</t>
  </si>
  <si>
    <t>22-Jun-2024 14:32:24</t>
  </si>
  <si>
    <t>7/19/2024; 2:44PM</t>
  </si>
  <si>
    <t>7/19/2024; 2:44 PM</t>
  </si>
  <si>
    <t>20-Jun-2024 13:01:01</t>
  </si>
  <si>
    <t>22-Jun-2024 14:33:54</t>
  </si>
  <si>
    <t>20-Jun-2024 13:52:31</t>
  </si>
  <si>
    <t>22-Jun-2024 14:41:54</t>
  </si>
  <si>
    <t>6/20/2024; 8:52AM</t>
  </si>
  <si>
    <t>Missing/Broken Part</t>
  </si>
  <si>
    <t>7/19/2024; 3:17PM</t>
  </si>
  <si>
    <t>Inlet hammer union was leaking and equipment was replaced. Last LDAR survey was 5/16 and the operator repaired this leak 7/19.</t>
  </si>
  <si>
    <t>20-Jun-2024 13:51:31</t>
  </si>
  <si>
    <t>20-Jun-2024 13:57:01</t>
  </si>
  <si>
    <t>22-Jun-2024 14:46:54</t>
  </si>
  <si>
    <t>Operator conducted site investigation and confirmed there were no leaks or stuck dump valves. Suspecting based on emissions location and size that this was a stuck dump valve. EQT maintains weekly site walks to inspect dump valves, assume one week duration.</t>
  </si>
  <si>
    <t>20-Jun-2024 13:58:01</t>
  </si>
  <si>
    <t>20-Jun-2024 14:00:01</t>
  </si>
  <si>
    <t>22-Jun-2024 13:42:24</t>
  </si>
  <si>
    <t>20-Jun-2024 14:01:31</t>
  </si>
  <si>
    <t>26-Jun-2024 15:00:31</t>
  </si>
  <si>
    <t>01-Jul-2024 21:48:12</t>
  </si>
  <si>
    <t>6/26/2024, 10:00AM</t>
  </si>
  <si>
    <t>Sources are from non-EQT equipment: USA's compressor and William's dehy equipment.</t>
  </si>
  <si>
    <t>21-Jun-2024 16:56:05</t>
  </si>
  <si>
    <t>25-Jun-2024 13:59:23</t>
  </si>
  <si>
    <t>6/21/2024, 11:56AM</t>
  </si>
  <si>
    <t>Sources are from non-EQT equipment: OVM Midstream.</t>
  </si>
  <si>
    <t>24-Jun-2024 14:34:09</t>
  </si>
  <si>
    <t>02-Jul-2024 15:38:08</t>
  </si>
  <si>
    <t>Largest emitting source was dehydrator which is owned by DTE. Operator conducted site investigation  on EQT equipment and confirmed there were no leaks or stuck dump valves.</t>
  </si>
  <si>
    <t>25-Jun-2024 16:53:18</t>
  </si>
  <si>
    <t>25-Jun-2024 16:53:48</t>
  </si>
  <si>
    <t>7/22/2024, 4:45PM</t>
  </si>
  <si>
    <t>Operator conducted site investigation and discovered a loose valve venting to the tanks. Valve was replaced on 7/22. Last LDAR survey was 4/17.</t>
  </si>
  <si>
    <t>25-Jun-2024 16:54:48</t>
  </si>
  <si>
    <t>02-Jul-2024 15:27:08</t>
  </si>
  <si>
    <t>25-Jun-2024 16:55:48</t>
  </si>
  <si>
    <t>24-Jun-2024 16:37:49</t>
  </si>
  <si>
    <t>28-Jun-2024 16:00:49</t>
  </si>
  <si>
    <t>6/24/2024, 11:36AM</t>
  </si>
  <si>
    <t xml:space="preserve">Sources are from nearby Peoples Natural Gas pieiplen. Operators called and reported leak. </t>
  </si>
  <si>
    <t>24-Jun-2024 16:36:49</t>
  </si>
  <si>
    <t>25-Jun-2024 16:24:48</t>
  </si>
  <si>
    <t>02-Jul-2024 14:47:08</t>
  </si>
  <si>
    <t>Repairs conducted on EQT equipment on 8/6. Last LDAR survey was conducted on 6/13.</t>
  </si>
  <si>
    <t>25-Jun-2024 17:02:18</t>
  </si>
  <si>
    <t>01-Jul-2024 21:22:12</t>
  </si>
  <si>
    <t>7/19/2024, 3:57PM</t>
  </si>
  <si>
    <t>Sources are from non-EQT equipment: Williams. Operator conducted site investigation of EQT sources and confirmed there were no leaks or stuck dump valves.</t>
  </si>
  <si>
    <t>25-Jun-2024 17:03:18</t>
  </si>
  <si>
    <t>25-Jun-2024 17:00:48</t>
  </si>
  <si>
    <t>01-Jul-2024 21:20:12</t>
  </si>
  <si>
    <t>26-Jun-2024 14:31:01</t>
  </si>
  <si>
    <t>01-Jul-2024 21:36:12</t>
  </si>
  <si>
    <t>M&amp;I diagnosed a leak for repair on 8/7. The last LDAR survey was conducted on 4/29.</t>
  </si>
  <si>
    <t>M&amp;I leak</t>
  </si>
  <si>
    <t>25-Jun-2024 17:49:18</t>
  </si>
  <si>
    <t>02-Jul-2024 15:09:38</t>
  </si>
  <si>
    <t>25-Jun-2024 17:13:48</t>
  </si>
  <si>
    <t>01-Jul-2024 21:25:12</t>
  </si>
  <si>
    <t>Operator conducted site investigation and confirmed there were no leaks. Main source appears to be a dehy.</t>
  </si>
  <si>
    <t>24-Jun-2024 17:32:25</t>
  </si>
  <si>
    <t>02-Jul-2024 16:59:14</t>
  </si>
  <si>
    <t>7/24/2024, 5:39PM</t>
  </si>
  <si>
    <t>Operator conducted site investigation and found small leak from dump valve. It was noted that the valve would be repaired or replaced. Assumed one week duration since EQT maintains a weekly site walk inspection of dump valves.</t>
  </si>
  <si>
    <t>02-Jul-2024 16:59:44</t>
  </si>
  <si>
    <t>21-Jun-2024 17:47:06</t>
  </si>
  <si>
    <t>25-Jun-2024 14:28:53</t>
  </si>
  <si>
    <t>21-Jun-2024 18:24:36</t>
  </si>
  <si>
    <t>25-Jun-2024 14:36:53</t>
  </si>
  <si>
    <t>7/23/2024, 11:26AM</t>
  </si>
  <si>
    <t>21-Jun-2024 18:04:36</t>
  </si>
  <si>
    <t>25-Jun-2024 14:34:53</t>
  </si>
  <si>
    <t>26-Jun-2024 14:35:01</t>
  </si>
  <si>
    <t>01-Jul-2024 21:37:42</t>
  </si>
  <si>
    <t>Operator conducted site investigation and determined leaks from tanks and compressors. Leaks were repaired 8/7. The last LDAR survey was conducted on 4/29.</t>
  </si>
  <si>
    <t>27-Jun-2024 15:05:46</t>
  </si>
  <si>
    <t>03-Jul-2024 14:52:28</t>
  </si>
  <si>
    <t>8/1/2024, 3:32PM</t>
  </si>
  <si>
    <t>Operator conducted site investigation and found supply gas regulators leaking. Regulators were replaced 8/1. The last LDAR survey was conducted 5/10.</t>
  </si>
  <si>
    <t>27-Jun-2024 15:06:16</t>
  </si>
  <si>
    <t>02-Jul-2024 19:08:30</t>
  </si>
  <si>
    <t>05-Jul-2024 18:32:24</t>
  </si>
  <si>
    <t>02-Jul-2024 19:06:30</t>
  </si>
  <si>
    <t>27-Jun-2024 16:27:04</t>
  </si>
  <si>
    <t>05-Jul-2024 15:56:29</t>
  </si>
  <si>
    <t>7/24/2024, 7:55PM</t>
  </si>
  <si>
    <t>Operator conducted site investigation and found a dump valve would stick open due to what appeared to be a bug nest. Nest was removed and valve is functioning better. Assumed one week duration since EQT maintains weekly site walk inpsections of dump valves.</t>
  </si>
  <si>
    <t>02-Jul-2024 19:24:00</t>
  </si>
  <si>
    <t>05-Jul-2024 18:24:54</t>
  </si>
  <si>
    <t>27-Jun-2024 14:51:16</t>
  </si>
  <si>
    <t>03-Jul-2024 14:44:58</t>
  </si>
  <si>
    <t>7/22/2024, 9:49AM</t>
  </si>
  <si>
    <t>09-Jul-2024 18:57:38</t>
  </si>
  <si>
    <t>13-Jul-2024 12:41:39</t>
  </si>
  <si>
    <t>7/9/2024, 5:00PM</t>
  </si>
  <si>
    <t>A well was down due to a stuck dump valve causing emissions. This was repaired the day of the flyover. Assumed one week duration since EQT maintains a weekly site walk inspection of dump valves.</t>
  </si>
  <si>
    <t>09-Jul-2024 18:57:08</t>
  </si>
  <si>
    <t>08-Jul-2024 13:15:00</t>
  </si>
  <si>
    <t>12-Jul-2024 20:08:47</t>
  </si>
  <si>
    <t>Operator conducted site investigation and confirmed there were no leaks or stuck dump valves. Sources 233905, 233906 and 233903 are from engine exhaust, no leaks identified.</t>
  </si>
  <si>
    <t>05-Jul-2024 19:58:47</t>
  </si>
  <si>
    <t>11-Jul-2024 16:54:37</t>
  </si>
  <si>
    <t>05-Jul-2024 19:59:47</t>
  </si>
  <si>
    <t>09-Jul-2024 17:24:10</t>
  </si>
  <si>
    <t>13-Jul-2024 13:06:39</t>
  </si>
  <si>
    <t>Operators were in the process of well shut downs and experienced issues causing emissions. Assumed well was down for one hour.</t>
  </si>
  <si>
    <t>1hr</t>
  </si>
  <si>
    <t xml:space="preserve">Well Shutdown </t>
  </si>
  <si>
    <t>09-Jul-2024 17:25:10</t>
  </si>
  <si>
    <t>13-Jul-2024 13:06:09</t>
  </si>
  <si>
    <t>Well Shutdown</t>
  </si>
  <si>
    <t>09-Jul-2024 21:14:38</t>
  </si>
  <si>
    <t>12-Jul-2024 20:44:01</t>
  </si>
  <si>
    <t>09-Jul-2024 17:23:40</t>
  </si>
  <si>
    <t>13-Jul-2024 13:07:09</t>
  </si>
  <si>
    <t>Operator conducted site investigation and discovered leaking trim and seat. The equipment was replaced on 8/2. The last LDAR survey was conducted on 5/2.</t>
  </si>
  <si>
    <t>09-Jul-2024 17:22:40</t>
  </si>
  <si>
    <t>09-Jul-2024 18:39:38</t>
  </si>
  <si>
    <t>13-Jul-2024 12:39:39</t>
  </si>
  <si>
    <t>Sources are from non-EQT equipment. Operator was contacted and informed of emissions.</t>
  </si>
  <si>
    <t>11-Jul-2024 12:59:39</t>
  </si>
  <si>
    <t>12-Jul-2024 20:14:01</t>
  </si>
  <si>
    <t>09-Jul-2024 20:00:38</t>
  </si>
  <si>
    <t>12-Jul-2024 20:32:31</t>
  </si>
  <si>
    <t>09-Jul-2024 19:59:38</t>
  </si>
  <si>
    <t>07-Jul-2024 17:11:22</t>
  </si>
  <si>
    <t>12-Jul-2024 18:14:34</t>
  </si>
  <si>
    <t>12-Jul-2024 18:13:04</t>
  </si>
  <si>
    <t>07-Jul-2024 17:11:52</t>
  </si>
  <si>
    <t>09-Jul-2024 19:01:38</t>
  </si>
  <si>
    <t>13-Jul-2024 12:42:39</t>
  </si>
  <si>
    <t>11-Jul-2024 14:08:09</t>
  </si>
  <si>
    <t>12-Jul-2024 20:12:01</t>
  </si>
  <si>
    <t>Operator conducted site investigation and confirmed dehy was source of emissions.</t>
  </si>
  <si>
    <t>09-Jul-2024 19:24:08</t>
  </si>
  <si>
    <t>13-Jul-2024 12:29:39</t>
  </si>
  <si>
    <t xml:space="preserve">Horizontal drilling occurred 6/24 - 7/18. Sources 34517 and 34516 are existing tanks, used for production. Sources 260277 , 260256 and 260255 are methane slip from drill rig engines. Sources 260254, 260252, 260287 and 260291 are gas breakout emissions from drilling. </t>
  </si>
  <si>
    <t>Horizontal drilling</t>
  </si>
  <si>
    <t>09-Jul-2024 19:24:38</t>
  </si>
  <si>
    <t>09-Jul-2024 19:22:38</t>
  </si>
  <si>
    <t>13-Jul-2024 12:30:09</t>
  </si>
  <si>
    <t>05-Jul-2024 20:08:47</t>
  </si>
  <si>
    <t>11-Jul-2024 16:52:37</t>
  </si>
  <si>
    <t>A truck was unloading the 3H during the 7/5 flyover. A follow up visit showed no leaks or stuck dump valves. Assumed one hour for unloading event.</t>
  </si>
  <si>
    <t xml:space="preserve">Maintenance </t>
  </si>
  <si>
    <t>07-Jul-2024 16:06:52</t>
  </si>
  <si>
    <t>12-Jul-2024 17:22:34</t>
  </si>
  <si>
    <t>Sources 3685 and 3760 are engine exhaust. Source 3686 is potentially a compressor packing leak and 3684 could be a dump valve leaking by.</t>
  </si>
  <si>
    <t>07-Jul-2024 16:04:22</t>
  </si>
  <si>
    <t>08-Aug-2024 18:26:12</t>
  </si>
  <si>
    <t>10-Aug-2024 16:11:28</t>
  </si>
  <si>
    <t>Third Party Owned and Operated</t>
  </si>
  <si>
    <t>12-Aug-2024 18:57:11</t>
  </si>
  <si>
    <t>14-Aug-2024 18:43:22</t>
  </si>
  <si>
    <t xml:space="preserve">Chem injection pump </t>
  </si>
  <si>
    <t>14-Aug-2024 18:42:52</t>
  </si>
  <si>
    <t xml:space="preserve">VDU </t>
  </si>
  <si>
    <t>12-Aug-2024 18:56:41</t>
  </si>
  <si>
    <t>14-Aug-2024 18:41:52</t>
  </si>
  <si>
    <t xml:space="preserve">No leak found </t>
  </si>
  <si>
    <t>12-Aug-2024 18:59:41</t>
  </si>
  <si>
    <t>14-Aug-2024 18:44:22</t>
  </si>
  <si>
    <t>07-Aug-2024 18:18:02</t>
  </si>
  <si>
    <t>10-Aug-2024 14:31:02</t>
  </si>
  <si>
    <t>07-Aug-2024 18:18:32</t>
  </si>
  <si>
    <t>10-Aug-2024 14:30:02</t>
  </si>
  <si>
    <t>10-Aug-2024 14:30:32</t>
  </si>
  <si>
    <t>08-Aug-2024 13:45:07</t>
  </si>
  <si>
    <t>10-Aug-2024 16:58:58</t>
  </si>
  <si>
    <t>08-Aug-2024 13:46:07</t>
  </si>
  <si>
    <t>07-Aug-2024 18:14:32</t>
  </si>
  <si>
    <t>10-Aug-2024 14:32:32</t>
  </si>
  <si>
    <t>08-Aug-2024 17:52:12</t>
  </si>
  <si>
    <t>10-Aug-2024 14:56:32</t>
  </si>
  <si>
    <t>12-Aug-2024 15:52:34</t>
  </si>
  <si>
    <t>14-Aug-2024 16:47:22</t>
  </si>
  <si>
    <t xml:space="preserve">No leak found. Probably a stuck dump control at the time </t>
  </si>
  <si>
    <t>12-Aug-2024 15:54:04</t>
  </si>
  <si>
    <t>14-Aug-2024 16:46:52</t>
  </si>
  <si>
    <t>DGO Well Head casing and reg weep hole leaking.</t>
  </si>
  <si>
    <t>08-Aug-2024 14:25:37</t>
  </si>
  <si>
    <t>10-Aug-2024 17:07:58</t>
  </si>
  <si>
    <t>Reboiler Exhaust</t>
  </si>
  <si>
    <t>08-Aug-2024 14:26:07</t>
  </si>
  <si>
    <t>10-Aug-2024 17:07:28</t>
  </si>
  <si>
    <t>Gas from cat heater exhaust</t>
  </si>
  <si>
    <t>08-Aug-2024 14:26:37</t>
  </si>
  <si>
    <t>08-Aug-2024 20:02:42</t>
  </si>
  <si>
    <t>08-Aug-2024 20:03:12</t>
  </si>
  <si>
    <t>06-Aug-2024 17:36:19</t>
  </si>
  <si>
    <t>10-Aug-2024 13:49:02</t>
  </si>
  <si>
    <t>07-Aug-2024 18:02:43</t>
  </si>
  <si>
    <t>10-Aug-2024 19:17:36</t>
  </si>
  <si>
    <t>07-Aug-2024 19:50:33</t>
  </si>
  <si>
    <t>10-Aug-2024 14:11:02</t>
  </si>
  <si>
    <t>07-Aug-2024 19:45:03</t>
  </si>
  <si>
    <t>10-Aug-2024 14:06:02</t>
  </si>
  <si>
    <t>Enbridge Equipment</t>
  </si>
  <si>
    <t>07-Aug-2024 18:20:43</t>
  </si>
  <si>
    <t>10-Aug-2024 14:09:32</t>
  </si>
  <si>
    <t>07-Aug-2024 18:18:43</t>
  </si>
  <si>
    <t>10-Aug-2024 14:09:02</t>
  </si>
  <si>
    <t>08-Aug-2024 13:56:37</t>
  </si>
  <si>
    <t>10-Aug-2024 16:56:28</t>
  </si>
  <si>
    <t>06-Aug-2024 17:08:19</t>
  </si>
  <si>
    <t>10-Aug-2024 16:52:28</t>
  </si>
  <si>
    <t>08-Aug-2024 14:19:37</t>
  </si>
  <si>
    <t>10-Aug-2024 17:13:58</t>
  </si>
  <si>
    <t>Humphrey on Jatco</t>
  </si>
  <si>
    <t>Jatco bottle vent constant. Tapped to reseat.</t>
  </si>
  <si>
    <t>Jatco bottle vent</t>
  </si>
  <si>
    <t>08-Aug-2024 14:17:07</t>
  </si>
  <si>
    <t>10-Aug-2024 17:14:58</t>
  </si>
  <si>
    <t>No leaks found. No gas in electric area</t>
  </si>
  <si>
    <t>Filter vessel door leaking</t>
  </si>
  <si>
    <t>12-Aug-2024 15:57:04</t>
  </si>
  <si>
    <t>14-Aug-2024 16:46:22</t>
  </si>
  <si>
    <t xml:space="preserve">Normal Operations </t>
  </si>
  <si>
    <t>12-Aug-2024 15:58:34</t>
  </si>
  <si>
    <t xml:space="preserve">Normal operations </t>
  </si>
  <si>
    <t>08-Aug-2024 17:23:12</t>
  </si>
  <si>
    <t>10-Aug-2024 16:28:58</t>
  </si>
  <si>
    <t>Kimray reg leaking from top</t>
  </si>
  <si>
    <t>07-Aug-2024 19:46:03</t>
  </si>
  <si>
    <t>10-Aug-2024 14:06:32</t>
  </si>
  <si>
    <t>08-Aug-2024 17:26:42</t>
  </si>
  <si>
    <t>08-Aug-2024 17:28:42</t>
  </si>
  <si>
    <t>06-Aug-2024 17:52:49</t>
  </si>
  <si>
    <t>06-Aug-2024 17:53:19</t>
  </si>
  <si>
    <t>Chemical Injection Pump</t>
  </si>
  <si>
    <t>06-Aug-2024 17:48:19</t>
  </si>
  <si>
    <t>10-Aug-2024 13:43:02</t>
  </si>
  <si>
    <t>06-Aug-2024 17:44:49</t>
  </si>
  <si>
    <t>06-Aug-2024 17:46:49</t>
  </si>
  <si>
    <t>06-Aug-2024 17:02:19</t>
  </si>
  <si>
    <t>10-Aug-2024 13:39:32</t>
  </si>
  <si>
    <t>06-Aug-2024 17:00:49</t>
  </si>
  <si>
    <t>06-Aug-2024 16:57:19</t>
  </si>
  <si>
    <t>10-Aug-2024 13:39:02</t>
  </si>
  <si>
    <t>Pig door</t>
  </si>
  <si>
    <t>06-Aug-2024 17:42:19</t>
  </si>
  <si>
    <t>10-Aug-2024 13:46:02</t>
  </si>
  <si>
    <t>06-Aug-2024 17:01:49</t>
  </si>
  <si>
    <t>10-Aug-2024 13:40:02</t>
  </si>
  <si>
    <t>06-Aug-2024 17:04:19</t>
  </si>
  <si>
    <t>10-Aug-2024 13:41:02</t>
  </si>
  <si>
    <t>06-Aug-2024 17:04:49</t>
  </si>
  <si>
    <t>06-Aug-2024 17:38:49</t>
  </si>
  <si>
    <t>10-Aug-2024 13:45:32</t>
  </si>
  <si>
    <t>10-Aug-2024 13:44:32</t>
  </si>
  <si>
    <t>06-Aug-2024 17:39:49</t>
  </si>
  <si>
    <t>10-Aug-2024 13:45:02</t>
  </si>
  <si>
    <t>07-Aug-2024 17:26:13</t>
  </si>
  <si>
    <t>10-Aug-2024 13:55:32</t>
  </si>
  <si>
    <t>07-Aug-2024 17:19:43</t>
  </si>
  <si>
    <t>10-Aug-2024 13:54:32</t>
  </si>
  <si>
    <t>07-Aug-2024 17:07:43</t>
  </si>
  <si>
    <t>10-Aug-2024 19:29:06</t>
  </si>
  <si>
    <t>06-Aug-2024 18:07:49</t>
  </si>
  <si>
    <t>10-Aug-2024 13:31:02</t>
  </si>
  <si>
    <t>06-Aug-2024 18:01:49</t>
  </si>
  <si>
    <t>10-Aug-2024 13:34:02</t>
  </si>
  <si>
    <t>06-Aug-2024 17:59:19</t>
  </si>
  <si>
    <t>10-Aug-2024 13:33:02</t>
  </si>
  <si>
    <t>06-Aug-2024 18:00:19</t>
  </si>
  <si>
    <t xml:space="preserve">Slop tank </t>
  </si>
  <si>
    <t>07-Aug-2024 17:09:13</t>
  </si>
  <si>
    <t>10-Aug-2024 19:28:36</t>
  </si>
  <si>
    <t>08-Aug-2024 13:43:07</t>
  </si>
  <si>
    <t>10-Aug-2024 17:00:28</t>
  </si>
  <si>
    <t xml:space="preserve">Slop tank thief hatch </t>
  </si>
  <si>
    <t>08-Aug-2024 13:40:37</t>
  </si>
  <si>
    <t>10-Aug-2024 17:01:28</t>
  </si>
  <si>
    <t>08-Aug-2024 14:02:37</t>
  </si>
  <si>
    <t>10-Aug-2024 16:53:58</t>
  </si>
  <si>
    <t xml:space="preserve">Pig door at midpoint </t>
  </si>
  <si>
    <t>08-Aug-2024 13:54:37</t>
  </si>
  <si>
    <t>10-Aug-2024 16:57:58</t>
  </si>
  <si>
    <t xml:space="preserve">1 thief hatch open. 1 and 7 thief hatch leaking </t>
  </si>
  <si>
    <t>10-Aug-2024 16:57:28</t>
  </si>
  <si>
    <t>06-Aug-2024 17:32:19</t>
  </si>
  <si>
    <t>10-Aug-2024 16:51:28</t>
  </si>
  <si>
    <t>12-Aug-2024 15:55:04</t>
  </si>
  <si>
    <t>14-Aug-2024 16:48:22</t>
  </si>
  <si>
    <t>Both snap constant leak to vent GPU H</t>
  </si>
  <si>
    <t>12-Aug-2024 18:24:55</t>
  </si>
  <si>
    <t>14-Aug-2024 17:16:38</t>
  </si>
  <si>
    <t>12-Aug-2024 18:25:25</t>
  </si>
  <si>
    <t>Upset</t>
  </si>
  <si>
    <t>Known leak that is on DOR</t>
  </si>
  <si>
    <t>12-Aug-2024 18:34:25</t>
  </si>
  <si>
    <t>14-Aug-2024 17:14:38</t>
  </si>
  <si>
    <t>10-Aug-2024 18:04:03</t>
  </si>
  <si>
    <t>14-Aug-2024 14:19:38</t>
  </si>
  <si>
    <t xml:space="preserve">This leak was found in Q2 and is yet to be resolved but repairs are underway. </t>
  </si>
  <si>
    <t>08-Aug-2024 19:42:47</t>
  </si>
  <si>
    <t>10-Aug-2024 17:59:28</t>
  </si>
  <si>
    <t>07-Aug-2024 17:27:07</t>
  </si>
  <si>
    <t>10-Aug-2024 14:45:32</t>
  </si>
  <si>
    <t>07-Aug-2024 17:26:37</t>
  </si>
  <si>
    <t>10-Aug-2024 14:45:02</t>
  </si>
  <si>
    <t xml:space="preserve">Ruelco constant venting to vent line </t>
  </si>
  <si>
    <t>07-Aug-2024 17:26:07</t>
  </si>
  <si>
    <t>10-Aug-2024 14:44:32</t>
  </si>
  <si>
    <t>10-Aug-2024 14:44:02</t>
  </si>
  <si>
    <t>12-Aug-2024 20:43:57</t>
  </si>
  <si>
    <t>14-Aug-2024 15:51:52</t>
  </si>
  <si>
    <t>12-Aug-2024 15:47:18</t>
  </si>
  <si>
    <t>12-Aug-2024 15:47:48</t>
  </si>
  <si>
    <t>UTICA 100</t>
  </si>
  <si>
    <t>Flowback/Completions Equipment</t>
  </si>
  <si>
    <t>Well unloading events during both initial and reflight. 36 minute duration for event on 8/12. 4.50 hour duration for event on 8/14.</t>
  </si>
  <si>
    <t>36min</t>
  </si>
  <si>
    <t>14-Aug-2024 20:00:23</t>
  </si>
  <si>
    <t>4.5hrs</t>
  </si>
  <si>
    <t>12-Aug-2024 15:46:48</t>
  </si>
  <si>
    <t>14-Aug-2024 20:00:53</t>
  </si>
  <si>
    <t>Faulty Burner</t>
  </si>
  <si>
    <t>12-Aug-2024 14:05:13</t>
  </si>
  <si>
    <t>14-Aug-2024 19:18:53</t>
  </si>
  <si>
    <t>50 minute duration casing blowdown</t>
  </si>
  <si>
    <t>50mins</t>
  </si>
  <si>
    <t>09-Aug-2024 19:42:58</t>
  </si>
  <si>
    <t>14-Aug-2024 21:42:34</t>
  </si>
  <si>
    <t>12-Aug-2024 13:34:43</t>
  </si>
  <si>
    <t>14-Aug-2024 21:01:04</t>
  </si>
  <si>
    <t>07-Aug-2024 17:01:07</t>
  </si>
  <si>
    <t>10-Aug-2024 18:53:05</t>
  </si>
  <si>
    <t>8/26/2024, 5:16 PM</t>
  </si>
  <si>
    <t>Multiple compressors down the day of flyover possibly contributing to emissions. Operator conducted site investigation and confirmed there were no leaks or stuck dump valves.</t>
  </si>
  <si>
    <t>08-Aug-2024 20:09:42</t>
  </si>
  <si>
    <t>10-Aug-2024 15:57:06</t>
  </si>
  <si>
    <t>9/5/2024, 11:52 AM</t>
  </si>
  <si>
    <t>Operator conducted site investigation and confirmed there were no leaks or stuck dump valves. EQT is investigating the cause here further.</t>
  </si>
  <si>
    <t>08-Aug-2024 18:03:12</t>
  </si>
  <si>
    <t>10-Aug-2024 15:02:32</t>
  </si>
  <si>
    <t>8/27/2024, 2:09 PM</t>
  </si>
  <si>
    <t>Sources are from non-EQT equipment: USA Compression and DTE's Dehy.</t>
  </si>
  <si>
    <t>07-Aug-2024 16:55:43</t>
  </si>
  <si>
    <t>10-Aug-2024 19:26:06</t>
  </si>
  <si>
    <t>8/26/2024, 10:55 AM</t>
  </si>
  <si>
    <t>No issues identified.</t>
  </si>
  <si>
    <t>07-Aug-2024 16:57:43</t>
  </si>
  <si>
    <t>08-Aug-2024 14:55:37</t>
  </si>
  <si>
    <t>10-Aug-2024 17:23:58</t>
  </si>
  <si>
    <t>8/27/2024, 3:59 PM</t>
  </si>
  <si>
    <t>06-Aug-2024 18:44:19</t>
  </si>
  <si>
    <t>10-Aug-2024 16:24:06</t>
  </si>
  <si>
    <t>9/16/2024, 3:49 PM</t>
  </si>
  <si>
    <t>08-Aug-2024 19:25:42</t>
  </si>
  <si>
    <t>10-Aug-2024 16:29:36</t>
  </si>
  <si>
    <t>9/14/2024, 3:27 PM</t>
  </si>
  <si>
    <t>Emissions were due to regulators failing after performing work on pad to switch from a gas to air compressor. Regulators have been replaced.</t>
  </si>
  <si>
    <t>Regulator failure</t>
  </si>
  <si>
    <t>08-Aug-2024 17:57:42</t>
  </si>
  <si>
    <t>10-Aug-2024 14:52:02</t>
  </si>
  <si>
    <t>8/27/2024, 12:22 PM</t>
  </si>
  <si>
    <t>Emission rate for this source not quantified.</t>
  </si>
  <si>
    <t>Emissions from the compressor were likely due to a bad packing. Packing was replaced on 8/14.</t>
  </si>
  <si>
    <t>10-Aug-2024 14:52:32</t>
  </si>
  <si>
    <t>Constant source of emissions was from dehy waste tank which is an open system and emissions are part of normal operation.</t>
  </si>
  <si>
    <t>06-Aug-2024 19:43:37</t>
  </si>
  <si>
    <t>10-Aug-2024 15:27:06</t>
  </si>
  <si>
    <t>9/14/2024, 12:17 PM</t>
  </si>
  <si>
    <t xml:space="preserve">Operator conducted site investigation and confirmed there were no leaks or stuck dump valves. </t>
  </si>
  <si>
    <t>08-Aug-2024 20:18:42</t>
  </si>
  <si>
    <t>10-Aug-2024 15:35:36</t>
  </si>
  <si>
    <t>9/18/2024, 6:42 AM</t>
  </si>
  <si>
    <t>Operator conducted site investigation and confirmed there were no leaks or stuck dump valves. This source is a frac tank.</t>
  </si>
  <si>
    <t>08-Aug-2024 16:34:42</t>
  </si>
  <si>
    <t>10-Aug-2024 17:43:58</t>
  </si>
  <si>
    <t>8/26/2024, 8:34 AM</t>
  </si>
  <si>
    <t>Well unloading during time of flyover. Equipment associated with this source is unclear.</t>
  </si>
  <si>
    <t>08-Aug-2024 16:35:42</t>
  </si>
  <si>
    <t>10-Aug-2024 17:44:28</t>
  </si>
  <si>
    <t>Well unloading during time of flyover.</t>
  </si>
  <si>
    <t>07-Aug-2024 19:44:41</t>
  </si>
  <si>
    <t>10-Aug-2024 16:42:28</t>
  </si>
  <si>
    <t>8/29/2024, 9:46 AM</t>
  </si>
  <si>
    <t xml:space="preserve">Operator conducted site investigation and confirmed there were no leaks or stuck dump valve but did note a tank burner was out which possibly caused a venting issue. Burner has since been relit. </t>
  </si>
  <si>
    <t>07-Aug-2024 19:43:11</t>
  </si>
  <si>
    <t>10-Aug-2024 16:41:58</t>
  </si>
  <si>
    <t>Operator conducted site investigation and confirmed there were no leaks or stuck dump valve but did note a tank burner was out which possibly caused a venting issue. Burner has since been relit.</t>
  </si>
  <si>
    <t>06-Aug-2024 18:28:19</t>
  </si>
  <si>
    <t>10-Aug-2024 19:34:36</t>
  </si>
  <si>
    <t>9/15/2024, 9:59 AM</t>
  </si>
  <si>
    <t>Operator conducted site investigation and confirmed a stuck dump valve. Repairs have been made.</t>
  </si>
  <si>
    <t>8/26/2024, 5:26 PM</t>
  </si>
  <si>
    <t>Operator conducted site investigation and confirmed there were no leaks or stuck dump valves. This source is a wellhead.</t>
  </si>
  <si>
    <t>Operator conducted site investigation and confirmed there were no leaks or stuck dump valves. This source was not quantified.</t>
  </si>
  <si>
    <t>08-Aug-2024 17:02:42</t>
  </si>
  <si>
    <t>10-Aug-2024 17:31:58</t>
  </si>
  <si>
    <t>8/27/2024, 3:30 PM</t>
  </si>
  <si>
    <t>Sources are from non-EQT equipment: William's dehy equipment are onsite.</t>
  </si>
  <si>
    <t>06-Aug-2024 20:15:07</t>
  </si>
  <si>
    <t>10-Aug-2024 16:01:36</t>
  </si>
  <si>
    <t>9/5/2024, 8:19 AM</t>
  </si>
  <si>
    <t>Operator conducted site investigation and confirmed there were no leaks or stuck dump valves. This source is a GPU.</t>
  </si>
  <si>
    <t>06-Aug-2024 20:16:07</t>
  </si>
  <si>
    <t>07-Aug-2024 20:15:33</t>
  </si>
  <si>
    <t>10-Aug-2024 19:02:35</t>
  </si>
  <si>
    <t>8/30/2024, 2:16 PM</t>
  </si>
  <si>
    <t>Sources are from non-EQT equipment: TC Energy's line. They have been notified of leaks.</t>
  </si>
  <si>
    <t>07-Aug-2024 16:49:07</t>
  </si>
  <si>
    <t>10-Aug-2024 18:56:35</t>
  </si>
  <si>
    <t>8/26/2024, 4:18 PM</t>
  </si>
  <si>
    <t>06-Aug-2024 19:52:37</t>
  </si>
  <si>
    <t>10-Aug-2024 16:20:06</t>
  </si>
  <si>
    <t>8/29/2024, 9:03 AM</t>
  </si>
  <si>
    <t>Source is a well that had an open casing that has been sealed with a vent tube and valve.</t>
  </si>
  <si>
    <t>08-Aug-2024 16:30:12</t>
  </si>
  <si>
    <t>10-Aug-2024 17:42:58</t>
  </si>
  <si>
    <t>9/19/2024, 5:31 PM</t>
  </si>
  <si>
    <t>Site was shot with LDAR and any identified leaks were repaired. Unclear notes on which sources required repair.</t>
  </si>
  <si>
    <t>07-Aug-2024 16:01:43</t>
  </si>
  <si>
    <t>10-Aug-2024 16:45:06</t>
  </si>
  <si>
    <t>8/26/2024, 1:19 PM</t>
  </si>
  <si>
    <t>Sources are from midstream equipment. There are a dehy and compressor colocated on the pad.</t>
  </si>
  <si>
    <t>10-Aug-2024 16:44:06</t>
  </si>
  <si>
    <t>08-Aug-2024 20:00:12</t>
  </si>
  <si>
    <t>10-Aug-2024 15:39:06</t>
  </si>
  <si>
    <t>9/14/2024, 1:23 PM</t>
  </si>
  <si>
    <t>Operator conducted site investigation and confirmed there were no leaks or stuck dump valves. Source is wellhead.</t>
  </si>
  <si>
    <t>08-Aug-2024 19:15:12</t>
  </si>
  <si>
    <t>10-Aug-2024 16:57:06</t>
  </si>
  <si>
    <t>8/26/2024, 3:30 PM</t>
  </si>
  <si>
    <t>07-Aug-2024 17:52:43</t>
  </si>
  <si>
    <t>10-Aug-2024 13:51:02</t>
  </si>
  <si>
    <t>8/27/2024, 5:29 PM</t>
  </si>
  <si>
    <t>Operator conducted site investigation and confirmed there were no leaks or stuck dump valves. Source is unclear from aerial photo.</t>
  </si>
  <si>
    <t>07-Aug-2024 17:54:13</t>
  </si>
  <si>
    <t>07-Aug-2024 18:23:32</t>
  </si>
  <si>
    <t>10-Aug-2024 14:29:02</t>
  </si>
  <si>
    <t>8/27/2024, 8:08 AM</t>
  </si>
  <si>
    <t>07-Aug-2024 18:24:02</t>
  </si>
  <si>
    <t>10-Aug-2024 14:28:32</t>
  </si>
  <si>
    <t>06-Aug-2024 20:13:07</t>
  </si>
  <si>
    <t>10-Aug-2024 16:03:06</t>
  </si>
  <si>
    <t>9/14/2024, 2:20 PM</t>
  </si>
  <si>
    <t>Operator conducted site investigation and confirmed there were no leaks or stuck dump valves. Source is GPUs.</t>
  </si>
  <si>
    <t>06-Aug-2024 20:11:07</t>
  </si>
  <si>
    <t>08-Aug-2024 17:35:12</t>
  </si>
  <si>
    <t>10-Aug-2024 16:34:28</t>
  </si>
  <si>
    <t>8/26/2024, 5:14 PM</t>
  </si>
  <si>
    <t xml:space="preserve">Operator conducted site investigation and discovered a blockage on the flame arrestor at the tank VDU which did not allow the pressure to burn off from the tanks. </t>
  </si>
  <si>
    <t>Blockage</t>
  </si>
  <si>
    <t>06-Aug-2024 20:34:37</t>
  </si>
  <si>
    <t>10-Aug-2024 16:11:06</t>
  </si>
  <si>
    <t>9/26/2024, 7:21 AM</t>
  </si>
  <si>
    <t>Blowdowns occurring during time of flyover.</t>
  </si>
  <si>
    <t>07-Aug-2024 16:53:07</t>
  </si>
  <si>
    <t>10-Aug-2024 18:54:35</t>
  </si>
  <si>
    <t>8/28/2024, 8:33 AM</t>
  </si>
  <si>
    <t>There was a dump valve on the cyclonic tube that was rebuilt.</t>
  </si>
  <si>
    <t>07-Aug-2024 16:52:37</t>
  </si>
  <si>
    <t>12-Aug-2024 15:18:16</t>
  </si>
  <si>
    <t>14-Aug-2024 13:44:38</t>
  </si>
  <si>
    <t>9/3/2024, 12:41 PM</t>
  </si>
  <si>
    <t>This source is off EQT's property line.</t>
  </si>
  <si>
    <t>12-Aug-2024 15:17:16</t>
  </si>
  <si>
    <t>Operator confirmed the VDU pilot was lit and functioning.</t>
  </si>
  <si>
    <t>12-Aug-2024 14:39:13</t>
  </si>
  <si>
    <t>14-Aug-2024 22:03:04</t>
  </si>
  <si>
    <t>9/5/2024, 10:04 AM</t>
  </si>
  <si>
    <t>10-Aug-2024 17:56:33</t>
  </si>
  <si>
    <t>14-Aug-2024 16:10:08</t>
  </si>
  <si>
    <t>9/20/24, 12:00 PM</t>
  </si>
  <si>
    <t>Motor valve for the Compressor Recycle packing was leaking. We were able to tighten the packing and stop the leak.</t>
  </si>
  <si>
    <t>This source is the blowdown vent stack for the compressor. No leaks were identified, a blowdown was likely occurring.</t>
  </si>
  <si>
    <t>10-Aug-2024 19:49:21</t>
  </si>
  <si>
    <t>14-Aug-2024 13:51:08</t>
  </si>
  <si>
    <t>9/26/2024, 3:20 PM</t>
  </si>
  <si>
    <t>Operator conducted site investigation with a FLIR camera and identified no leaks. Williams has a dehy onsite.</t>
  </si>
  <si>
    <t>Operator conducted site investigation with a FLIR camera and identified no leaks.</t>
  </si>
  <si>
    <t>12-Aug-2024 15:29:16</t>
  </si>
  <si>
    <t>14-Aug-2024 13:40:38</t>
  </si>
  <si>
    <t>9/3/2024, 11:43 AM</t>
  </si>
  <si>
    <t>Truck was onsite installing new plunger. No issues with pad.</t>
  </si>
  <si>
    <t>10-Aug-2024 19:46:21</t>
  </si>
  <si>
    <t>14-Aug-2024 13:53:38</t>
  </si>
  <si>
    <t>9/3/2024, 11:20 PM</t>
  </si>
  <si>
    <t>Source is from a Diversified conventional well.</t>
  </si>
  <si>
    <t>14-Aug-2024 13:53:08</t>
  </si>
  <si>
    <t xml:space="preserve">Operator conducted site investigation and determined tank battery was venting from stuck dump valve. Repairs were made. </t>
  </si>
  <si>
    <t>12-Aug-2024 16:06:16</t>
  </si>
  <si>
    <t>14-Aug-2024 17:42:08</t>
  </si>
  <si>
    <t>9/24/2024, 2:18 PM</t>
  </si>
  <si>
    <t>Source is from non-EQT equipment, Williams.</t>
  </si>
  <si>
    <t>12-Aug-2024 16:06:46</t>
  </si>
  <si>
    <t>A leak was located and repaired in the compressor building.</t>
  </si>
  <si>
    <t>FLIR camera investigation was conducted and any identified leaks were repaired.</t>
  </si>
  <si>
    <t>12-Aug-2024 19:26:25</t>
  </si>
  <si>
    <t>14-Aug-2024 16:32:38</t>
  </si>
  <si>
    <t>9/3/2024, 2:38 PM</t>
  </si>
  <si>
    <t>This source is off the edge of EQT's property.</t>
  </si>
  <si>
    <t>12-Aug-2024 19:26:55</t>
  </si>
  <si>
    <t>14-Aug-2024 16:33:08</t>
  </si>
  <si>
    <t>Operator was onsite flowing a well to the tanks. No issues were reported.</t>
  </si>
  <si>
    <t>12-Aug-2024 19:27:25</t>
  </si>
  <si>
    <t>12-Aug-2024 16:09:46</t>
  </si>
  <si>
    <t>14-Aug-2024 17:41:08</t>
  </si>
  <si>
    <t>9/19/2024, 5:33 PM</t>
  </si>
  <si>
    <t>Tanks were venting to the atmosphere due to the VRU being shut down for ongoing maintenance.</t>
  </si>
  <si>
    <t>Union leaking on the blowdown line. The unit was shut down and the component was repaired.</t>
  </si>
  <si>
    <t>PRV leaking by on the BTEX building.</t>
  </si>
  <si>
    <t>Automatic blow down leaking by on the sales compressor.</t>
  </si>
  <si>
    <t>15-Aug-2024 15:57:43</t>
  </si>
  <si>
    <t>19-Aug-2024 17:39:29</t>
  </si>
  <si>
    <t>9/16/2024, 12:47 PM</t>
  </si>
  <si>
    <t>Emissions are from engine exhaust and are typical.</t>
  </si>
  <si>
    <t>13-Aug-2024 17:27:59</t>
  </si>
  <si>
    <t>17-Aug-2024 15:46:34</t>
  </si>
  <si>
    <t>9/16/2024, 6:38 AM</t>
  </si>
  <si>
    <t>Pad was shut in for curtailment and equipment maintenance was being performed at time of flyover. Reference flyover photo for exact sources.</t>
  </si>
  <si>
    <t>13-Aug-2024 17:26:29</t>
  </si>
  <si>
    <t>17-Aug-2024 15:46:04</t>
  </si>
  <si>
    <t>13-Aug-2024 17:27:29</t>
  </si>
  <si>
    <t>13-Aug-2024 17:24:59</t>
  </si>
  <si>
    <t>17-Aug-2024 15:49:34</t>
  </si>
  <si>
    <t>9/19/2024, 10:22 AM</t>
  </si>
  <si>
    <t>Air compressors were down and the pad was operating on fuel gas. Reference flyover photo for exact sources.</t>
  </si>
  <si>
    <t>13-Aug-2024 17:23:29</t>
  </si>
  <si>
    <t>17-Aug-2024 15:48:04</t>
  </si>
  <si>
    <t>9/19/2024, 10:21 AM</t>
  </si>
  <si>
    <t>No issues identified, normal operations.</t>
  </si>
  <si>
    <t>13-Aug-2024 17:22:59</t>
  </si>
  <si>
    <t>17-Aug-2024 15:48:34</t>
  </si>
  <si>
    <t>15-Aug-2024 14:33:13</t>
  </si>
  <si>
    <t>19-Aug-2024 17:01:59</t>
  </si>
  <si>
    <t>9/24/2024, 11:16 AM</t>
  </si>
  <si>
    <t>Source is from compressor packing venting and no leaks were identified. Normal operations.</t>
  </si>
  <si>
    <t>A bad compressor packing was identified and replaced.</t>
  </si>
  <si>
    <t>Source is from engine exhaust.</t>
  </si>
  <si>
    <t>15-Aug-2024 14:33:43</t>
  </si>
  <si>
    <t>13-Aug-2024 14:33:12</t>
  </si>
  <si>
    <t>20-Aug-2024 17:53:11</t>
  </si>
  <si>
    <t>9/14/2024, 4:35 PM</t>
  </si>
  <si>
    <t>Sources are from non-EQT equipment: Peoples Natural Gas pipeline. They have been notified of leaks.</t>
  </si>
  <si>
    <t>15-Aug-2024 14:10:13</t>
  </si>
  <si>
    <t>19-Aug-2024 16:50:29</t>
  </si>
  <si>
    <t>9/19/2024, 3:47 PM</t>
  </si>
  <si>
    <t>15-Aug-2024 14:10:43</t>
  </si>
  <si>
    <t>19-Aug-2024 16:49:59</t>
  </si>
  <si>
    <t>Found coalesce vessel dump valve leaking by.</t>
  </si>
  <si>
    <t>Wellpad</t>
  </si>
  <si>
    <t>Other - all detections investigated</t>
  </si>
  <si>
    <t xml:space="preserve">Thief hatch leaking          </t>
  </si>
  <si>
    <t>Pressure Relief Device (actuation or failure)</t>
  </si>
  <si>
    <t>Flow back</t>
  </si>
  <si>
    <t xml:space="preserve">Flow back equipment </t>
  </si>
  <si>
    <t>Pressure Relief Device</t>
  </si>
  <si>
    <t>Compressor Station</t>
  </si>
  <si>
    <t>Emergency Pressure Relief Valve</t>
  </si>
  <si>
    <t>Compressor/Tank</t>
  </si>
  <si>
    <t>Operating</t>
  </si>
  <si>
    <t>Venting</t>
  </si>
  <si>
    <t xml:space="preserve">Suction scrubber auto dump leaking, </t>
  </si>
  <si>
    <t>Auto Dump</t>
  </si>
  <si>
    <t>Fresh water tank heater exhaust</t>
  </si>
  <si>
    <t>Annulus venting</t>
  </si>
  <si>
    <t>Threaded Connection</t>
  </si>
  <si>
    <t xml:space="preserve">Tank venting due to normal operation </t>
  </si>
  <si>
    <t xml:space="preserve"> </t>
  </si>
  <si>
    <t>Gas migration from neighboring shallow well</t>
  </si>
  <si>
    <t>Known leak</t>
  </si>
  <si>
    <t>Neighboring shallow well</t>
  </si>
  <si>
    <t>Normal Operations _ Dehy venting</t>
  </si>
  <si>
    <t>Gaskets were dirty, needed cleaned</t>
  </si>
  <si>
    <t>9x5 annulus</t>
  </si>
  <si>
    <t>Annulus vent</t>
  </si>
  <si>
    <t>Unknown-3rd Party</t>
  </si>
  <si>
    <t xml:space="preserve">NFG Equipment </t>
  </si>
  <si>
    <t>NFG Equipment</t>
  </si>
  <si>
    <t>Unstated</t>
  </si>
  <si>
    <t>3rd phase</t>
  </si>
  <si>
    <t>Piping from engine valve cover</t>
  </si>
  <si>
    <t>Third Party</t>
  </si>
  <si>
    <t>Meter Site</t>
  </si>
  <si>
    <t xml:space="preserve">Glycol pump failure </t>
  </si>
  <si>
    <t>Operations reviewed the event and timing and determined one of the kimray glycol exchange pumps on the glycol line heater had experienced a seal failure resulting in gas blow-by to the flash tank, the fuel system could not take away the volume for combustion, so the back-up regulator opened to relieve pressure, resulting in venting to atmosphere until the pump could be replaced. The operators were working on the leak while the flyover occurred, so it was fixed before we even had the report</t>
  </si>
  <si>
    <t>Rare event</t>
  </si>
  <si>
    <t>about 48 hours</t>
  </si>
  <si>
    <t>Heater Malfunction</t>
  </si>
  <si>
    <t>NFG</t>
  </si>
  <si>
    <t>Tanks</t>
  </si>
  <si>
    <t>Operating (VDU)</t>
  </si>
  <si>
    <t>Operating  (VDU)</t>
  </si>
  <si>
    <t xml:space="preserve">Controlled </t>
  </si>
  <si>
    <t>Vapor Destruction Unit</t>
  </si>
  <si>
    <t>VDU</t>
  </si>
  <si>
    <t>Need to get a larger combuster</t>
  </si>
  <si>
    <t>Tank Venting</t>
  </si>
  <si>
    <t>Pneumatic</t>
  </si>
  <si>
    <t>safeco valve was replaced</t>
  </si>
  <si>
    <t>safeco ESD  valve</t>
  </si>
  <si>
    <t>YEs</t>
  </si>
  <si>
    <t>Loose fittingss that were tightened</t>
  </si>
  <si>
    <t>ss fittings 2H</t>
  </si>
  <si>
    <t>plunger valve cycling</t>
  </si>
  <si>
    <t xml:space="preserve">Annulus venting </t>
  </si>
  <si>
    <t>Annulus 17H</t>
  </si>
  <si>
    <t>Annulus</t>
  </si>
  <si>
    <t>No - working on best wat to do this</t>
  </si>
  <si>
    <t>Annulus venting 25H</t>
  </si>
  <si>
    <t xml:space="preserve">Operating </t>
  </si>
  <si>
    <t>Generators</t>
  </si>
  <si>
    <t>Annulus venting 46h</t>
  </si>
  <si>
    <t>Annulus venting 47H</t>
  </si>
  <si>
    <t>Annulus venting 48H</t>
  </si>
  <si>
    <t>3 way valve burner - replaced</t>
  </si>
  <si>
    <t>3 way valve burner</t>
  </si>
  <si>
    <t>Asco valve -replaced</t>
  </si>
  <si>
    <t xml:space="preserve">Asco valve </t>
  </si>
  <si>
    <t>Header vent</t>
  </si>
  <si>
    <t>Normal Operations - tank dumping</t>
  </si>
  <si>
    <t>Tanks dumping</t>
  </si>
  <si>
    <t>tank failure</t>
  </si>
  <si>
    <t xml:space="preserve">Annulus 109H </t>
  </si>
  <si>
    <t>Annulus 112H</t>
  </si>
  <si>
    <t>Annulust venting 109H, 112H</t>
  </si>
  <si>
    <t xml:space="preserve">Annulus </t>
  </si>
  <si>
    <t>Fuel Shed</t>
  </si>
  <si>
    <t>Operating - generator</t>
  </si>
  <si>
    <t>venting from heaters at fuel shed</t>
  </si>
  <si>
    <t>Seemed like normal operations, will continue to monitor</t>
  </si>
  <si>
    <t>Catadyne heaters</t>
  </si>
  <si>
    <t>Annulus Venting</t>
  </si>
  <si>
    <t>91H,92H, 95H Venting</t>
  </si>
  <si>
    <t>Workover Equipment</t>
  </si>
  <si>
    <t>venting from upper stem and versa valve</t>
  </si>
  <si>
    <t>The packing was changed in upper stem 2H and replaced versa valve on 1H</t>
  </si>
  <si>
    <t>Upper stem and versa valve</t>
  </si>
  <si>
    <t>Dump line was frozen</t>
  </si>
  <si>
    <t>From our records we knew that the dump line was frozen and had been corrected</t>
  </si>
  <si>
    <t>Dump line</t>
  </si>
  <si>
    <t>Annulus Vent</t>
  </si>
  <si>
    <t>TEG</t>
  </si>
  <si>
    <t>Regulator froze and the TEG went out, it was unfrozen</t>
  </si>
  <si>
    <t>Annulus Venting 6H</t>
  </si>
  <si>
    <t>Venthawk for pneumatics</t>
  </si>
  <si>
    <t>Working on the venthawk system, PRVs were changed out</t>
  </si>
  <si>
    <t>PRV</t>
  </si>
  <si>
    <t>Stuck dump due to freezing</t>
  </si>
  <si>
    <t xml:space="preserve">We received preliminary notification from Bridger and operators were onsite in a few hours. All valves and ESDs were working properly and no stuck dumps were found. Scada data showed normal opeations and nothing shut it. Conservatively assumed 36 hours of venting but expet in reality it was much less </t>
  </si>
  <si>
    <t>Dump Valve</t>
  </si>
  <si>
    <t>Very infrequent</t>
  </si>
  <si>
    <t>36 hours</t>
  </si>
  <si>
    <t>Don’t have one</t>
  </si>
  <si>
    <t xml:space="preserve">Normal </t>
  </si>
  <si>
    <t>Found during LDAR survey</t>
  </si>
  <si>
    <t>Normal</t>
  </si>
  <si>
    <t xml:space="preserve">Rod packing and slip </t>
  </si>
  <si>
    <t xml:space="preserve">Rod packing or slip </t>
  </si>
  <si>
    <t xml:space="preserve">Enardo suction on Vapor header. Chelc survey for repair dates </t>
  </si>
  <si>
    <t>Rod packing or slip</t>
  </si>
  <si>
    <t xml:space="preserve">Nothing </t>
  </si>
  <si>
    <t xml:space="preserve">Well head leaking. Rusty and cracked </t>
  </si>
  <si>
    <t xml:space="preserve">Leaking well head. Known issue </t>
  </si>
  <si>
    <t xml:space="preserve">Nothing found. </t>
  </si>
  <si>
    <t>Nothing on the hill side. Probably gas from the VDU</t>
  </si>
  <si>
    <t>Pig door on PR-0110</t>
  </si>
  <si>
    <t>Nothing found. CNG operations have ceased</t>
  </si>
  <si>
    <t xml:space="preserve">Methanol pump </t>
  </si>
  <si>
    <t>Normal. Vent</t>
  </si>
  <si>
    <t xml:space="preserve">Chem injection pumps </t>
  </si>
  <si>
    <t xml:space="preserve">Flash tank venting </t>
  </si>
  <si>
    <t xml:space="preserve">Engine slip, rod packing </t>
  </si>
  <si>
    <t>Nothing found.</t>
  </si>
  <si>
    <t>Loose gasket</t>
  </si>
  <si>
    <t>Rupture disc</t>
  </si>
  <si>
    <t xml:space="preserve">Humphrey on esd constant leak </t>
  </si>
  <si>
    <t xml:space="preserve">Both pop offs beside chiller venting from 90 and rod packing vents unit 1 </t>
  </si>
  <si>
    <t>Part is on ordwr but will be replaced when it arrives.</t>
  </si>
  <si>
    <t xml:space="preserve">Main slop tank vent </t>
  </si>
  <si>
    <t xml:space="preserve">DGO well open tank </t>
  </si>
  <si>
    <t xml:space="preserve">Small brine tank/still column vent </t>
  </si>
  <si>
    <t xml:space="preserve">Open tank </t>
  </si>
  <si>
    <t xml:space="preserve">Valve to oil drain open allowing gas to leak into drain lines </t>
  </si>
  <si>
    <t xml:space="preserve">Closed valve </t>
  </si>
  <si>
    <t xml:space="preserve">Skid drain vent. Compressor drain </t>
  </si>
  <si>
    <t xml:space="preserve">No leak found. Dehy exhaust? </t>
  </si>
  <si>
    <t xml:space="preserve">Well head leak. Need rig to fix </t>
  </si>
  <si>
    <t>Rod packing/methane slip</t>
  </si>
  <si>
    <t xml:space="preserve">Open top tank venting </t>
  </si>
  <si>
    <t>02-Nov-2024 18:27:56</t>
  </si>
  <si>
    <t>07-Nov-2024 14:32:11</t>
  </si>
  <si>
    <t>Dehydrator vents</t>
  </si>
  <si>
    <t>13-Nov-2024 16:31:20</t>
  </si>
  <si>
    <t>20-Nov-2024 16:41:21</t>
  </si>
  <si>
    <t>08-Nov-2024 16:18:11</t>
  </si>
  <si>
    <t>12-Nov-2024 15:30:08</t>
  </si>
  <si>
    <t>13-Nov-2024 16:44:20</t>
  </si>
  <si>
    <t>20-Nov-2024 16:35:21</t>
  </si>
  <si>
    <t>13-Nov-2024 16:44:50</t>
  </si>
  <si>
    <t>01-Nov-2024 18:31:27</t>
  </si>
  <si>
    <t>05-Nov-2024 15:05:19</t>
  </si>
  <si>
    <t>08-Nov-2024 16:11:41</t>
  </si>
  <si>
    <t>12-Nov-2024 15:28:08</t>
  </si>
  <si>
    <t>07-Nov-2024 18:31:33</t>
  </si>
  <si>
    <t>06-Dec-2024 19:36:08</t>
  </si>
  <si>
    <t>Generator</t>
  </si>
  <si>
    <t>08-Nov-2024 15:39:41</t>
  </si>
  <si>
    <t>12-Nov-2024 15:18:38</t>
  </si>
  <si>
    <t>Knockout</t>
  </si>
  <si>
    <t>02-Nov-2024 18:31:56</t>
  </si>
  <si>
    <t>07-Nov-2024 14:30:41</t>
  </si>
  <si>
    <t>Unassigned</t>
  </si>
  <si>
    <t>08-Nov-2024 15:13:11</t>
  </si>
  <si>
    <t>12-Nov-2024 15:14:38</t>
  </si>
  <si>
    <t>Pressure Relief Device actuation or failure</t>
  </si>
  <si>
    <t>PSV leaking</t>
  </si>
  <si>
    <t>01-Nov-2024 18:47:57</t>
  </si>
  <si>
    <t>05-Nov-2024 15:19:49</t>
  </si>
  <si>
    <t>Normal Drilling Operations</t>
  </si>
  <si>
    <t>02-Nov-2024 18:28:56</t>
  </si>
  <si>
    <t>12-Nov-2024 14:50:08</t>
  </si>
  <si>
    <t>20-Nov-2024 16:39:21</t>
  </si>
  <si>
    <t>20-Nov-2024 16:40:21</t>
  </si>
  <si>
    <t>07-Nov-2024 17:20:03</t>
  </si>
  <si>
    <t>06-Dec-2024 19:44:08</t>
  </si>
  <si>
    <t>02-Dec-2024 16:48:13</t>
  </si>
  <si>
    <t>08-Nov-2024 15:12:41</t>
  </si>
  <si>
    <t>12-Nov-2024 15:11:08</t>
  </si>
  <si>
    <t>12-Nov-2024 15:11:38</t>
  </si>
  <si>
    <t>13-Nov-2024 16:56:20</t>
  </si>
  <si>
    <t>20-Nov-2024 16:27:51</t>
  </si>
  <si>
    <t>07-Nov-2024 18:11:03</t>
  </si>
  <si>
    <t>06-Dec-2024 19:26:38</t>
  </si>
  <si>
    <t>07-Nov-2024 17:11:33</t>
  </si>
  <si>
    <t>02-Dec-2024 17:11:43</t>
  </si>
  <si>
    <t>Slickline operations at time of flyover</t>
  </si>
  <si>
    <t>07-Nov-2024 16:57:33</t>
  </si>
  <si>
    <t>02-Dec-2024 17:23:13</t>
  </si>
  <si>
    <t>07-Nov-2024 18:29:03</t>
  </si>
  <si>
    <t>06-Dec-2024 19:34:38</t>
  </si>
  <si>
    <t>06-Dec-2024 19:35:08</t>
  </si>
  <si>
    <t>07-Nov-2024 18:27:03</t>
  </si>
  <si>
    <t>02-Nov-2024 17:28:56</t>
  </si>
  <si>
    <t>07-Nov-2024 14:50:41</t>
  </si>
  <si>
    <t>1.76 hour duration unloading event</t>
  </si>
  <si>
    <t>1.76hr</t>
  </si>
  <si>
    <t>07-Nov-2024 14:51:11</t>
  </si>
  <si>
    <t>13-Nov-2024 19:35:42</t>
  </si>
  <si>
    <t>20-Nov-2024 17:16:21</t>
  </si>
  <si>
    <t>UTICA 102</t>
  </si>
  <si>
    <t>20-Nov-2024 17:16:51</t>
  </si>
  <si>
    <t>08-Nov-2024 15:41:11</t>
  </si>
  <si>
    <t>12-Nov-2024 15:17:38</t>
  </si>
  <si>
    <t>Manual sand trap dumping</t>
  </si>
  <si>
    <t>13-Nov-2024 19:08:12</t>
  </si>
  <si>
    <t>20-Nov-2024 17:02:51</t>
  </si>
  <si>
    <t>07-Nov-2024 17:24:03</t>
  </si>
  <si>
    <t>06-Dec-2024 19:46:38</t>
  </si>
  <si>
    <t>3rd party midstream equipment</t>
  </si>
  <si>
    <t>07-Nov-2024 19:02:03</t>
  </si>
  <si>
    <t>24-Nov-2024 13:43:23</t>
  </si>
  <si>
    <t>02-Oct-2024 14:40:29</t>
  </si>
  <si>
    <t>05-Oct-2024 17:38:40</t>
  </si>
  <si>
    <t>Leaks at wellhead. Repaired and verified using OGI camera and sensit.</t>
  </si>
  <si>
    <t>02-Oct-2024 14:34:29</t>
  </si>
  <si>
    <t>05-Oct-2024 17:36:40</t>
  </si>
  <si>
    <t xml:space="preserve">Operator conducted site investigation and identified no issues or concerns. </t>
  </si>
  <si>
    <t>03-Oct-2024 21:47:17</t>
  </si>
  <si>
    <t>05-Oct-2024 14:01:02</t>
  </si>
  <si>
    <t>Wellhead vents</t>
  </si>
  <si>
    <t>03-Oct-2024 21:46:17</t>
  </si>
  <si>
    <t>05-Oct-2024 14:02:32</t>
  </si>
  <si>
    <t>02-Oct-2024 14:22:59</t>
  </si>
  <si>
    <t>05-Oct-2024 17:22:40</t>
  </si>
  <si>
    <t>BMS pressure relief valve was leaking and has been replaced.</t>
  </si>
  <si>
    <t>04-Oct-2024 13:32:52</t>
  </si>
  <si>
    <t>05-Oct-2024 14:25:02</t>
  </si>
  <si>
    <t>Operators discovered issue with VDU and pilot not being properly lit.</t>
  </si>
  <si>
    <t>04-Oct-2024 13:33:22</t>
  </si>
  <si>
    <t>04-Oct-2024 20:13:53</t>
  </si>
  <si>
    <t>08-Oct-2024 20:55:10</t>
  </si>
  <si>
    <t>08-Oct-2024 20:54:40</t>
  </si>
  <si>
    <t>04-Oct-2024 20:11:53</t>
  </si>
  <si>
    <t>08-Oct-2024 20:52:40</t>
  </si>
  <si>
    <t>VDU had a profire fault and was not running.</t>
  </si>
  <si>
    <t>04-Oct-2024 20:10:53</t>
  </si>
  <si>
    <t>03-Oct-2024 14:01:06</t>
  </si>
  <si>
    <t>05-Oct-2024 17:13:40</t>
  </si>
  <si>
    <t>Flyover occurred while operator was troubleshooting burner management system and reparing a bad regulator on the supply gas which was overfeeding prv.</t>
  </si>
  <si>
    <t>03-Oct-2024 14:01:36</t>
  </si>
  <si>
    <t>05-Oct-2024 14:49:19</t>
  </si>
  <si>
    <t>09-Oct-2024 16:09:51</t>
  </si>
  <si>
    <t>05-Oct-2024 14:48:49</t>
  </si>
  <si>
    <t>05-Oct-2024 14:46:49</t>
  </si>
  <si>
    <t>04-Oct-2024 13:47:52</t>
  </si>
  <si>
    <t>05-Oct-2024 16:19:40</t>
  </si>
  <si>
    <t>Emissions were detected at the dehy. Operators discovered issue with VDU and pilot not being properly lit.</t>
  </si>
  <si>
    <t>02-Oct-2024 20:49:30</t>
  </si>
  <si>
    <t>05-Oct-2024 15:19:32</t>
  </si>
  <si>
    <t>Cyclo tube dump causing issues.  Other = frac tank.</t>
  </si>
  <si>
    <t>05-Oct-2024 15:20:02</t>
  </si>
  <si>
    <t xml:space="preserve">Cyclo tube dump causing issues. </t>
  </si>
  <si>
    <t>02-Oct-2024 20:49:00</t>
  </si>
  <si>
    <t>04-Oct-2024 20:15:53</t>
  </si>
  <si>
    <t>08-Oct-2024 20:56:10</t>
  </si>
  <si>
    <t xml:space="preserve">Operator conducted site investigation (including LDAR) and identified no issues or concerns. </t>
  </si>
  <si>
    <t>04-Oct-2024 20:14:23</t>
  </si>
  <si>
    <t>08-Oct-2024 20:57:40</t>
  </si>
  <si>
    <t>05-Oct-2024 14:02:02</t>
  </si>
  <si>
    <t>03-Oct-2024 17:10:27</t>
  </si>
  <si>
    <t>08-Oct-2024 14:24:39</t>
  </si>
  <si>
    <t>03-Oct-2024 17:07:27</t>
  </si>
  <si>
    <t>08-Oct-2024 14:26:09</t>
  </si>
  <si>
    <t>03-Oct-2024 22:03:47</t>
  </si>
  <si>
    <t>05-Oct-2024 14:18:02</t>
  </si>
  <si>
    <t>03-Oct-2024 17:43:27</t>
  </si>
  <si>
    <t>08-Oct-2024 15:31:39</t>
  </si>
  <si>
    <t>03-Oct-2024 17:42:57</t>
  </si>
  <si>
    <t>02-Oct-2024 17:32:18</t>
  </si>
  <si>
    <t>05-Oct-2024 15:06:32</t>
  </si>
  <si>
    <t>Maintenance/optimization work was being conducted on a well that required gas to be vented into the tanks/VDUs.</t>
  </si>
  <si>
    <t>04-Oct-2024 20:04:53</t>
  </si>
  <si>
    <t>09-Oct-2024 17:08:21</t>
  </si>
  <si>
    <t>Well unloading to tanks during time of flyover.</t>
  </si>
  <si>
    <t>02-Oct-2024 15:22:59</t>
  </si>
  <si>
    <t>05-Oct-2024 14:55:32</t>
  </si>
  <si>
    <t>Operator conducted site investigation and identified no issues or concerns. Other = dehy.</t>
  </si>
  <si>
    <t>02-Oct-2024 15:23:29</t>
  </si>
  <si>
    <t>04-Oct-2024 13:45:52</t>
  </si>
  <si>
    <t>05-Oct-2024 16:18:10</t>
  </si>
  <si>
    <t>Emissions were seen at the dehy. VDU had debris preventing proper burn off of gas.</t>
  </si>
  <si>
    <t>04-Oct-2024 13:46:22</t>
  </si>
  <si>
    <t>05-Oct-2024 16:17:40</t>
  </si>
  <si>
    <t>02-Oct-2024 20:16:00</t>
  </si>
  <si>
    <t>05-Oct-2024 16:32:40</t>
  </si>
  <si>
    <t>02-Oct-2024 15:20:29</t>
  </si>
  <si>
    <t>05-Oct-2024 14:58:32</t>
  </si>
  <si>
    <t>Operator conducted site investigation (including LDAR) and identified no issues or concerns. Other = dehy.</t>
  </si>
  <si>
    <t>11-Oct-2024 18:41:16</t>
  </si>
  <si>
    <t>17-Oct-2024 15:22:26</t>
  </si>
  <si>
    <t xml:space="preserve">Operator conducted site investigation and discovered corrosion on one dump controller. No other issues were found. </t>
  </si>
  <si>
    <t>Non detect.</t>
  </si>
  <si>
    <t>11-Oct-2024 18:24:46</t>
  </si>
  <si>
    <t>17-Oct-2024 14:10:56</t>
  </si>
  <si>
    <t>Location was shut in during this time, we blew down the entire location and unhooked the Q energy to preserve the batteries. We had no work occur that would have caused the event.</t>
  </si>
  <si>
    <t>18-Oct-2024 17:26:57</t>
  </si>
  <si>
    <t>24-Oct-2024 15:08:31</t>
  </si>
  <si>
    <t>Operator conducted site investigation and identified no issues or concerns.</t>
  </si>
  <si>
    <t>18-Oct-2024 15:33:56</t>
  </si>
  <si>
    <t>24-Oct-2024 17:56:07</t>
  </si>
  <si>
    <t>Dump valve hung open to the tanks.</t>
  </si>
  <si>
    <t>18-Oct-2024 16:03:26</t>
  </si>
  <si>
    <t>24-Oct-2024 15:33:01</t>
  </si>
  <si>
    <t>18-Oct-2024 20:27:41</t>
  </si>
  <si>
    <t>24-Oct-2024 15:13:01</t>
  </si>
  <si>
    <t>Wells dumping to vents at time of flyover. Other = frac tank.</t>
  </si>
  <si>
    <t>Wells dumping to vents at time of flyover.</t>
  </si>
  <si>
    <t>19-Oct-2024 15:04:26</t>
  </si>
  <si>
    <t>24-Oct-2024 18:17:50</t>
  </si>
  <si>
    <t>A MIA was going to the tank. It was shut and pressures will be monitored for the MIA stack.</t>
  </si>
  <si>
    <t>18-Oct-2024 17:38:27</t>
  </si>
  <si>
    <t>24-Oct-2024 18:09:37</t>
  </si>
  <si>
    <t>20-Oct-2024 16:24:55</t>
  </si>
  <si>
    <t>24-Oct-2024 20:09:17</t>
  </si>
  <si>
    <t>18-Oct-2024 17:29:57</t>
  </si>
  <si>
    <t>24-Oct-2024 15:08:01</t>
  </si>
  <si>
    <t>18-Oct-2024 20:38:11</t>
  </si>
  <si>
    <t>24-Oct-2024 15:03:31</t>
  </si>
  <si>
    <t>18-Oct-2024 19:26:27</t>
  </si>
  <si>
    <t>24-Oct-2024 18:14:07</t>
  </si>
  <si>
    <t>19-Oct-2024 14:35:26</t>
  </si>
  <si>
    <t>24-Oct-2024 17:59:50</t>
  </si>
  <si>
    <t>18-Oct-2024 17:43:57</t>
  </si>
  <si>
    <t>24-Oct-2024 18:08:37</t>
  </si>
  <si>
    <t>18-Oct-2024 20:14:41</t>
  </si>
  <si>
    <t>24-Oct-2024 15:07:01</t>
  </si>
  <si>
    <t>19-Oct-2024 14:30:44</t>
  </si>
  <si>
    <t>24-Oct-2024 15:35:31</t>
  </si>
  <si>
    <t>30-Oct-2024 17:03:00</t>
  </si>
  <si>
    <t>02-Nov-2024 13:13:26</t>
  </si>
  <si>
    <t>Emissions are from non EQT equipment: DTE Dehy.</t>
  </si>
  <si>
    <t>Emissions are from tank.</t>
  </si>
  <si>
    <t>30-Oct-2024 16:30:30</t>
  </si>
  <si>
    <t>02-Nov-2024 13:01:26</t>
  </si>
  <si>
    <t>Emissions are from non EQT equipment: USA Compressor.</t>
  </si>
  <si>
    <t>30-Oct-2024 16:50:30</t>
  </si>
  <si>
    <t>02-Nov-2024 13:06:56</t>
  </si>
  <si>
    <t>Well unloading to tank during time of flyover.</t>
  </si>
  <si>
    <t>30-Oct-2024 15:55:30</t>
  </si>
  <si>
    <t>02-Nov-2024 12:19:56</t>
  </si>
  <si>
    <t>Emissions are due to open vent system for dehy waste system which is part of normal operations.</t>
  </si>
  <si>
    <t>Packing was replaced and unit inspected for leaks.</t>
  </si>
  <si>
    <t>09-Nov-2024 18:30:18</t>
  </si>
  <si>
    <t>12-Nov-2024 15:52:38</t>
  </si>
  <si>
    <t>11-Nov-2024 16:08:53</t>
  </si>
  <si>
    <t>13-Nov-2024 18:27:20</t>
  </si>
  <si>
    <t>08-Nov-2024 18:32:07</t>
  </si>
  <si>
    <t>12-Nov-2024 18:27:07</t>
  </si>
  <si>
    <t>14-Dec-2024 15:57:30</t>
  </si>
  <si>
    <t>17-Dec-2024 19:43:21</t>
  </si>
  <si>
    <t>Suspected that the profire at the VDU was shutdown causing emissions from leaking at theif hatch on BTEX tank.</t>
  </si>
  <si>
    <t>A</t>
  </si>
  <si>
    <t>B</t>
  </si>
  <si>
    <t>C</t>
  </si>
  <si>
    <t>D</t>
  </si>
  <si>
    <t>E</t>
  </si>
  <si>
    <t>Annual tank failure probability</t>
  </si>
  <si>
    <t>Tank safety vent count</t>
  </si>
  <si>
    <t>Tank safety vents probability</t>
  </si>
  <si>
    <t>Thief hatch/tank opening count</t>
  </si>
  <si>
    <t>Thief hatch/tank opening probability</t>
  </si>
  <si>
    <t>Sum</t>
  </si>
  <si>
    <t>FlareCount per year</t>
  </si>
  <si>
    <t>Events per year</t>
  </si>
  <si>
    <t>Flare failures annual empirical probability</t>
  </si>
  <si>
    <t>Anonymized Causal Analysis Data</t>
  </si>
  <si>
    <t>FMEA Calculation</t>
  </si>
  <si>
    <t>FTA Calculations</t>
  </si>
  <si>
    <t>Tank Empirical Probability</t>
  </si>
  <si>
    <t>Flare Empirical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</si>
</sst>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0.00000"/>
    <numFmt numFmtId="173" formatCode="yyyy\-mm\-dd\ hh:mm:ss"/>
  </numFmts>
  <fonts count="13" x14ac:knownFonts="1">
    <font>
      <sz val="11"/>
      <color theme="1"/>
      <name val="Aptos Narrow"/>
      <family val="2"/>
      <scheme val="minor"/>
    </font>
    <font>
      <sz val="11"/>
      <color theme="1"/>
      <name val="Aptos Narrow"/>
      <family val="2"/>
      <scheme val="minor"/>
    </font>
    <font>
      <b/>
      <sz val="11"/>
      <color theme="1"/>
      <name val="Aptos Narrow"/>
      <family val="2"/>
      <scheme val="minor"/>
    </font>
    <font>
      <sz val="12"/>
      <color theme="1"/>
      <name val="Times New Roman"/>
      <family val="1"/>
    </font>
    <font>
      <sz val="12"/>
      <color rgb="FF000000"/>
      <name val="Times New Roman"/>
      <family val="1"/>
    </font>
    <font>
      <vertAlign val="superscript"/>
      <sz val="12"/>
      <color theme="1"/>
      <name val="Times New Roman"/>
      <family val="1"/>
    </font>
    <font>
      <b/>
      <sz val="12"/>
      <color theme="1"/>
      <name val="Times New Roman"/>
      <family val="1"/>
    </font>
    <font>
      <b/>
      <sz val="12"/>
      <color theme="5" tint="0.79998168889431442"/>
      <name val="Times New Roman"/>
      <family val="1"/>
    </font>
    <font>
      <b/>
      <sz val="14"/>
      <color theme="1"/>
      <name val="Times New Roman"/>
      <family val="1"/>
    </font>
    <font>
      <b/>
      <sz val="14"/>
      <color rgb="FFFF0000"/>
      <name val="Times New Roman"/>
      <family val="1"/>
    </font>
    <font>
      <sz val="14"/>
      <color rgb="FFFF0000"/>
      <name val="Times New Roman"/>
      <family val="1"/>
    </font>
    <font>
      <sz val="14"/>
      <color theme="1"/>
      <name val="Aptos Narrow"/>
      <family val="2"/>
      <scheme val="minor"/>
    </font>
    <font>
      <sz val="14"/>
      <color theme="1"/>
      <name val="Times New Roman"/>
      <family val="1"/>
    </font>
  </fonts>
  <fills count="7">
    <fill>
      <patternFill patternType="none"/>
    </fill>
    <fill>
      <patternFill patternType="gray125"/>
    </fill>
    <fill>
      <patternFill patternType="solid">
        <fgColor theme="5" tint="0.7999816888943144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FF00"/>
        <bgColor indexed="64"/>
      </patternFill>
    </fill>
    <fill>
      <patternFill patternType="solid">
        <fgColor theme="6" tint="0.7999816888943144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6" fillId="0" borderId="0" xfId="0" applyFont="1"/>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4" fillId="2" borderId="4" xfId="0" applyFont="1" applyFill="1" applyBorder="1" applyAlignment="1">
      <alignment horizontal="right" vertical="center" wrapText="1"/>
    </xf>
    <xf numFmtId="0" fontId="5" fillId="2" borderId="4" xfId="0" applyFont="1" applyFill="1" applyBorder="1" applyAlignment="1">
      <alignment horizontal="center"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3" fillId="2" borderId="4" xfId="0" applyFont="1" applyFill="1" applyBorder="1" applyAlignment="1">
      <alignment horizontal="right" vertical="center" wrapText="1"/>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2" xfId="0" applyFont="1" applyFill="1" applyBorder="1" applyAlignment="1">
      <alignment horizontal="right" vertical="center" wrapText="1"/>
    </xf>
    <xf numFmtId="0" fontId="3" fillId="0" borderId="0" xfId="0" applyFont="1"/>
    <xf numFmtId="0" fontId="3" fillId="0" borderId="0" xfId="0" applyFont="1" applyAlignment="1"/>
    <xf numFmtId="0" fontId="3" fillId="0" borderId="0" xfId="0" applyFont="1" applyBorder="1"/>
    <xf numFmtId="0" fontId="3" fillId="2" borderId="5" xfId="0" applyFont="1" applyFill="1" applyBorder="1"/>
    <xf numFmtId="172" fontId="3" fillId="2" borderId="5" xfId="0" applyNumberFormat="1" applyFont="1" applyFill="1" applyBorder="1"/>
    <xf numFmtId="0" fontId="7" fillId="3" borderId="5" xfId="0" applyFont="1" applyFill="1" applyBorder="1"/>
    <xf numFmtId="0" fontId="3" fillId="5" borderId="5" xfId="0" applyFont="1" applyFill="1" applyBorder="1"/>
    <xf numFmtId="10" fontId="3" fillId="5" borderId="5" xfId="1" applyNumberFormat="1" applyFont="1" applyFill="1" applyBorder="1"/>
    <xf numFmtId="0" fontId="6" fillId="5" borderId="5" xfId="0" applyFont="1" applyFill="1" applyBorder="1"/>
    <xf numFmtId="0" fontId="6" fillId="0" borderId="0" xfId="0" applyFont="1" applyAlignment="1">
      <alignment horizontal="left"/>
    </xf>
    <xf numFmtId="0" fontId="9" fillId="6" borderId="5" xfId="0" applyFont="1" applyFill="1" applyBorder="1"/>
    <xf numFmtId="10" fontId="10" fillId="6" borderId="5" xfId="1" applyNumberFormat="1" applyFont="1" applyFill="1" applyBorder="1"/>
    <xf numFmtId="0" fontId="2" fillId="0" borderId="5" xfId="0" applyFont="1" applyBorder="1" applyAlignment="1">
      <alignment horizontal="center" vertical="top"/>
    </xf>
    <xf numFmtId="173" fontId="0" fillId="0" borderId="0" xfId="0" applyNumberFormat="1"/>
    <xf numFmtId="0" fontId="8" fillId="4" borderId="5" xfId="0" applyFont="1" applyFill="1" applyBorder="1"/>
    <xf numFmtId="0" fontId="11" fillId="0" borderId="0" xfId="0" applyFont="1"/>
    <xf numFmtId="0" fontId="12" fillId="2" borderId="5" xfId="0" applyFont="1" applyFill="1" applyBorder="1"/>
    <xf numFmtId="2" fontId="12" fillId="2" borderId="5" xfId="0" applyNumberFormat="1" applyFont="1" applyFill="1" applyBorder="1" applyAlignment="1">
      <alignment horizontal="center"/>
    </xf>
    <xf numFmtId="0" fontId="12" fillId="2" borderId="5" xfId="0" applyFont="1" applyFill="1" applyBorder="1" applyAlignment="1">
      <alignment horizontal="center"/>
    </xf>
    <xf numFmtId="2" fontId="12" fillId="2" borderId="5" xfId="0" applyNumberFormat="1" applyFont="1" applyFill="1" applyBorder="1"/>
    <xf numFmtId="0" fontId="12" fillId="0" borderId="0" xfId="0" applyFont="1"/>
    <xf numFmtId="1" fontId="12" fillId="0" borderId="0" xfId="0" applyNumberFormat="1" applyFont="1"/>
    <xf numFmtId="0" fontId="11" fillId="4" borderId="5" xfId="0" applyFont="1" applyFill="1" applyBorder="1"/>
    <xf numFmtId="0" fontId="11" fillId="2" borderId="5"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7EA90-68C8-4E63-8100-64ED7CEA575D}">
  <dimension ref="B2:C7"/>
  <sheetViews>
    <sheetView workbookViewId="0">
      <selection activeCell="H14" sqref="H14"/>
    </sheetView>
  </sheetViews>
  <sheetFormatPr defaultRowHeight="15.5" x14ac:dyDescent="0.35"/>
  <cols>
    <col min="1" max="2" width="8.7265625" style="12"/>
    <col min="3" max="3" width="40.81640625" style="12" customWidth="1"/>
    <col min="4" max="16384" width="8.7265625" style="12"/>
  </cols>
  <sheetData>
    <row r="2" spans="2:3" ht="18" x14ac:dyDescent="0.4">
      <c r="B2" s="32" t="s">
        <v>6</v>
      </c>
      <c r="C2" s="32" t="s">
        <v>7</v>
      </c>
    </row>
    <row r="3" spans="2:3" x14ac:dyDescent="0.35">
      <c r="B3" s="12">
        <v>1</v>
      </c>
      <c r="C3" s="12" t="s">
        <v>1955</v>
      </c>
    </row>
    <row r="4" spans="2:3" x14ac:dyDescent="0.35">
      <c r="B4" s="12">
        <v>2</v>
      </c>
      <c r="C4" s="12" t="s">
        <v>1956</v>
      </c>
    </row>
    <row r="5" spans="2:3" x14ac:dyDescent="0.35">
      <c r="B5" s="12">
        <v>3</v>
      </c>
      <c r="C5" s="12" t="s">
        <v>1957</v>
      </c>
    </row>
    <row r="6" spans="2:3" x14ac:dyDescent="0.35">
      <c r="B6" s="12">
        <v>4</v>
      </c>
      <c r="C6" s="12" t="s">
        <v>1958</v>
      </c>
    </row>
    <row r="7" spans="2:3" x14ac:dyDescent="0.35">
      <c r="B7" s="12">
        <v>5</v>
      </c>
      <c r="C7" s="12" t="s">
        <v>1959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F4185-DED7-40A8-A49F-393A914F076C}">
  <dimension ref="A1:AR1670"/>
  <sheetViews>
    <sheetView tabSelected="1" topLeftCell="Z1" workbookViewId="0">
      <selection activeCell="AE12" sqref="AE12"/>
    </sheetView>
  </sheetViews>
  <sheetFormatPr defaultRowHeight="14.5" x14ac:dyDescent="0.35"/>
  <sheetData>
    <row r="1" spans="1:44" x14ac:dyDescent="0.35">
      <c r="A1" s="24" t="s">
        <v>111</v>
      </c>
      <c r="B1" s="24" t="s">
        <v>112</v>
      </c>
      <c r="C1" s="24" t="s">
        <v>113</v>
      </c>
      <c r="D1" s="24" t="s">
        <v>114</v>
      </c>
      <c r="E1" s="24" t="s">
        <v>115</v>
      </c>
      <c r="F1" s="24" t="s">
        <v>116</v>
      </c>
      <c r="G1" s="24" t="s">
        <v>117</v>
      </c>
      <c r="H1" s="24" t="s">
        <v>118</v>
      </c>
      <c r="I1" s="24" t="s">
        <v>119</v>
      </c>
      <c r="J1" s="24" t="s">
        <v>120</v>
      </c>
      <c r="K1" s="24" t="s">
        <v>121</v>
      </c>
      <c r="L1" s="24" t="s">
        <v>122</v>
      </c>
      <c r="M1" s="24" t="s">
        <v>123</v>
      </c>
      <c r="N1" s="24" t="s">
        <v>124</v>
      </c>
      <c r="O1" s="24" t="s">
        <v>125</v>
      </c>
      <c r="P1" s="24" t="s">
        <v>126</v>
      </c>
      <c r="Q1" s="24" t="s">
        <v>127</v>
      </c>
      <c r="R1" s="24" t="s">
        <v>128</v>
      </c>
      <c r="S1" s="24" t="s">
        <v>129</v>
      </c>
      <c r="T1" s="24" t="s">
        <v>130</v>
      </c>
      <c r="U1" s="24" t="s">
        <v>131</v>
      </c>
      <c r="V1" s="24" t="s">
        <v>132</v>
      </c>
      <c r="W1" s="24" t="s">
        <v>133</v>
      </c>
      <c r="X1" s="24" t="s">
        <v>134</v>
      </c>
      <c r="Y1" s="24" t="s">
        <v>135</v>
      </c>
      <c r="Z1" s="24" t="s">
        <v>136</v>
      </c>
      <c r="AA1" s="24" t="s">
        <v>137</v>
      </c>
      <c r="AB1" s="24" t="s">
        <v>138</v>
      </c>
      <c r="AC1" s="24" t="s">
        <v>139</v>
      </c>
      <c r="AD1" s="24" t="s">
        <v>140</v>
      </c>
      <c r="AE1" s="24" t="s">
        <v>141</v>
      </c>
      <c r="AF1" s="24" t="s">
        <v>142</v>
      </c>
      <c r="AG1" s="24" t="s">
        <v>143</v>
      </c>
      <c r="AH1" s="24" t="s">
        <v>144</v>
      </c>
      <c r="AI1" s="24" t="s">
        <v>145</v>
      </c>
      <c r="AJ1" s="24" t="s">
        <v>146</v>
      </c>
      <c r="AK1" s="24" t="s">
        <v>147</v>
      </c>
      <c r="AL1" s="24" t="s">
        <v>148</v>
      </c>
      <c r="AM1" s="24" t="s">
        <v>149</v>
      </c>
      <c r="AN1" s="24" t="s">
        <v>150</v>
      </c>
      <c r="AO1" s="24" t="s">
        <v>151</v>
      </c>
      <c r="AP1" s="24" t="s">
        <v>152</v>
      </c>
      <c r="AQ1" s="24" t="s">
        <v>0</v>
      </c>
      <c r="AR1" s="24" t="s">
        <v>153</v>
      </c>
    </row>
    <row r="2" spans="1:44" x14ac:dyDescent="0.35">
      <c r="A2" t="s">
        <v>154</v>
      </c>
      <c r="B2" t="s">
        <v>155</v>
      </c>
      <c r="C2" t="s">
        <v>156</v>
      </c>
      <c r="D2">
        <v>2</v>
      </c>
      <c r="E2" t="s">
        <v>157</v>
      </c>
      <c r="F2">
        <v>3</v>
      </c>
      <c r="I2" t="s">
        <v>158</v>
      </c>
      <c r="J2" t="s">
        <v>115</v>
      </c>
      <c r="K2" t="s">
        <v>158</v>
      </c>
      <c r="L2" t="s">
        <v>159</v>
      </c>
      <c r="M2" t="s">
        <v>160</v>
      </c>
      <c r="N2" t="s">
        <v>161</v>
      </c>
      <c r="S2" t="s">
        <v>162</v>
      </c>
      <c r="T2" t="s">
        <v>162</v>
      </c>
      <c r="X2" t="s">
        <v>163</v>
      </c>
      <c r="Y2" t="s">
        <v>158</v>
      </c>
      <c r="AD2" t="s">
        <v>164</v>
      </c>
      <c r="AH2" t="s">
        <v>164</v>
      </c>
      <c r="AJ2" t="s">
        <v>165</v>
      </c>
      <c r="AK2" t="s">
        <v>166</v>
      </c>
      <c r="AL2" t="s">
        <v>167</v>
      </c>
      <c r="AM2" t="s">
        <v>168</v>
      </c>
      <c r="AN2" t="s">
        <v>162</v>
      </c>
      <c r="AP2" t="s">
        <v>162</v>
      </c>
      <c r="AQ2" t="s">
        <v>169</v>
      </c>
      <c r="AR2">
        <v>1</v>
      </c>
    </row>
    <row r="3" spans="1:44" x14ac:dyDescent="0.35">
      <c r="A3" t="s">
        <v>170</v>
      </c>
      <c r="B3" t="s">
        <v>171</v>
      </c>
      <c r="C3" t="s">
        <v>172</v>
      </c>
      <c r="D3">
        <v>2</v>
      </c>
      <c r="E3" t="s">
        <v>157</v>
      </c>
      <c r="F3">
        <v>33</v>
      </c>
      <c r="I3" t="s">
        <v>158</v>
      </c>
      <c r="J3" t="s">
        <v>115</v>
      </c>
      <c r="K3" t="s">
        <v>158</v>
      </c>
      <c r="L3" t="s">
        <v>159</v>
      </c>
      <c r="M3" t="s">
        <v>160</v>
      </c>
      <c r="N3" t="s">
        <v>173</v>
      </c>
      <c r="S3" t="s">
        <v>174</v>
      </c>
      <c r="T3" t="s">
        <v>175</v>
      </c>
      <c r="X3" t="s">
        <v>176</v>
      </c>
      <c r="Y3" t="s">
        <v>158</v>
      </c>
      <c r="AD3" t="s">
        <v>164</v>
      </c>
      <c r="AH3" t="s">
        <v>164</v>
      </c>
      <c r="AJ3" t="s">
        <v>177</v>
      </c>
      <c r="AK3" t="s">
        <v>178</v>
      </c>
      <c r="AL3" t="s">
        <v>179</v>
      </c>
      <c r="AM3" t="s">
        <v>175</v>
      </c>
      <c r="AN3" t="s">
        <v>180</v>
      </c>
      <c r="AP3" t="s">
        <v>13</v>
      </c>
      <c r="AQ3" t="s">
        <v>169</v>
      </c>
      <c r="AR3">
        <v>1</v>
      </c>
    </row>
    <row r="4" spans="1:44" x14ac:dyDescent="0.35">
      <c r="A4" t="s">
        <v>181</v>
      </c>
      <c r="B4" t="s">
        <v>182</v>
      </c>
      <c r="C4" t="s">
        <v>183</v>
      </c>
      <c r="D4">
        <v>3</v>
      </c>
      <c r="E4" t="s">
        <v>184</v>
      </c>
      <c r="F4">
        <v>21</v>
      </c>
      <c r="I4" t="s">
        <v>158</v>
      </c>
      <c r="J4" t="s">
        <v>115</v>
      </c>
      <c r="K4" t="s">
        <v>158</v>
      </c>
      <c r="L4" t="s">
        <v>185</v>
      </c>
      <c r="M4" t="s">
        <v>160</v>
      </c>
      <c r="N4" t="s">
        <v>181</v>
      </c>
      <c r="Q4" t="s">
        <v>186</v>
      </c>
      <c r="R4" t="s">
        <v>187</v>
      </c>
      <c r="S4" t="s">
        <v>174</v>
      </c>
      <c r="T4" t="s">
        <v>188</v>
      </c>
      <c r="X4" t="s">
        <v>189</v>
      </c>
      <c r="Y4" t="s">
        <v>158</v>
      </c>
      <c r="AD4" t="s">
        <v>164</v>
      </c>
      <c r="AH4" t="s">
        <v>164</v>
      </c>
      <c r="AI4">
        <v>91</v>
      </c>
      <c r="AJ4" t="s">
        <v>190</v>
      </c>
      <c r="AK4" t="s">
        <v>191</v>
      </c>
      <c r="AL4" t="s">
        <v>167</v>
      </c>
      <c r="AM4" t="s">
        <v>192</v>
      </c>
      <c r="AN4" t="s">
        <v>162</v>
      </c>
      <c r="AP4" t="s">
        <v>162</v>
      </c>
      <c r="AQ4" t="s">
        <v>169</v>
      </c>
      <c r="AR4">
        <v>1</v>
      </c>
    </row>
    <row r="5" spans="1:44" x14ac:dyDescent="0.35">
      <c r="A5" t="s">
        <v>193</v>
      </c>
      <c r="B5" t="s">
        <v>194</v>
      </c>
      <c r="C5" t="s">
        <v>195</v>
      </c>
      <c r="D5">
        <v>2</v>
      </c>
      <c r="E5" t="s">
        <v>157</v>
      </c>
      <c r="F5">
        <v>23</v>
      </c>
      <c r="I5" t="s">
        <v>158</v>
      </c>
      <c r="J5" t="s">
        <v>115</v>
      </c>
      <c r="K5" t="s">
        <v>164</v>
      </c>
      <c r="L5" s="25">
        <v>45422</v>
      </c>
      <c r="M5" t="s">
        <v>160</v>
      </c>
      <c r="W5" t="s">
        <v>196</v>
      </c>
      <c r="AD5" t="s">
        <v>158</v>
      </c>
      <c r="AH5" t="s">
        <v>164</v>
      </c>
      <c r="AJ5" t="s">
        <v>197</v>
      </c>
      <c r="AK5" t="s">
        <v>198</v>
      </c>
      <c r="AL5" t="s">
        <v>199</v>
      </c>
      <c r="AM5" t="s">
        <v>199</v>
      </c>
      <c r="AN5" t="s">
        <v>200</v>
      </c>
      <c r="AP5" t="s">
        <v>201</v>
      </c>
      <c r="AQ5" t="s">
        <v>169</v>
      </c>
      <c r="AR5">
        <v>1</v>
      </c>
    </row>
    <row r="6" spans="1:44" x14ac:dyDescent="0.35">
      <c r="A6" t="s">
        <v>202</v>
      </c>
      <c r="B6" t="s">
        <v>203</v>
      </c>
      <c r="C6" t="s">
        <v>204</v>
      </c>
      <c r="D6">
        <v>2</v>
      </c>
      <c r="E6" t="s">
        <v>184</v>
      </c>
      <c r="F6">
        <v>14.6112</v>
      </c>
      <c r="G6">
        <v>5</v>
      </c>
      <c r="H6" t="s">
        <v>205</v>
      </c>
      <c r="I6" t="s">
        <v>158</v>
      </c>
      <c r="J6" t="s">
        <v>202</v>
      </c>
      <c r="K6" t="s">
        <v>164</v>
      </c>
      <c r="L6" s="25">
        <v>45420</v>
      </c>
      <c r="M6" t="s">
        <v>160</v>
      </c>
      <c r="N6" t="s">
        <v>206</v>
      </c>
      <c r="S6" t="s">
        <v>174</v>
      </c>
      <c r="T6" t="s">
        <v>207</v>
      </c>
      <c r="W6" t="s">
        <v>208</v>
      </c>
      <c r="AH6" t="s">
        <v>164</v>
      </c>
      <c r="AI6">
        <v>91</v>
      </c>
      <c r="AJ6" t="s">
        <v>209</v>
      </c>
      <c r="AK6" t="s">
        <v>210</v>
      </c>
      <c r="AL6" t="s">
        <v>179</v>
      </c>
      <c r="AM6" t="s">
        <v>211</v>
      </c>
      <c r="AN6" t="s">
        <v>180</v>
      </c>
      <c r="AP6" t="s">
        <v>13</v>
      </c>
      <c r="AQ6" t="s">
        <v>169</v>
      </c>
      <c r="AR6">
        <v>1</v>
      </c>
    </row>
    <row r="7" spans="1:44" x14ac:dyDescent="0.35">
      <c r="A7" t="s">
        <v>193</v>
      </c>
      <c r="B7" t="s">
        <v>212</v>
      </c>
      <c r="C7" t="s">
        <v>213</v>
      </c>
      <c r="D7">
        <v>2</v>
      </c>
      <c r="E7" t="s">
        <v>184</v>
      </c>
      <c r="F7">
        <v>9</v>
      </c>
      <c r="I7" t="s">
        <v>158</v>
      </c>
      <c r="J7" t="s">
        <v>214</v>
      </c>
      <c r="K7" t="s">
        <v>158</v>
      </c>
      <c r="L7" t="s">
        <v>215</v>
      </c>
      <c r="M7" t="s">
        <v>160</v>
      </c>
      <c r="N7" t="s">
        <v>181</v>
      </c>
      <c r="Q7" t="s">
        <v>186</v>
      </c>
      <c r="R7" t="s">
        <v>216</v>
      </c>
      <c r="S7" t="s">
        <v>162</v>
      </c>
      <c r="T7" t="s">
        <v>162</v>
      </c>
      <c r="X7" t="s">
        <v>189</v>
      </c>
      <c r="Y7" t="s">
        <v>158</v>
      </c>
      <c r="AD7" t="s">
        <v>164</v>
      </c>
      <c r="AH7" t="s">
        <v>164</v>
      </c>
      <c r="AI7">
        <v>91</v>
      </c>
      <c r="AJ7" t="s">
        <v>217</v>
      </c>
      <c r="AK7" t="s">
        <v>189</v>
      </c>
      <c r="AL7" t="s">
        <v>167</v>
      </c>
      <c r="AM7" t="s">
        <v>189</v>
      </c>
      <c r="AN7" t="s">
        <v>180</v>
      </c>
      <c r="AP7" t="s">
        <v>218</v>
      </c>
      <c r="AQ7" t="s">
        <v>169</v>
      </c>
      <c r="AR7">
        <v>1</v>
      </c>
    </row>
    <row r="8" spans="1:44" x14ac:dyDescent="0.35">
      <c r="A8" t="s">
        <v>219</v>
      </c>
      <c r="B8" t="s">
        <v>212</v>
      </c>
      <c r="C8" t="s">
        <v>220</v>
      </c>
      <c r="D8">
        <v>3</v>
      </c>
      <c r="E8" t="s">
        <v>184</v>
      </c>
      <c r="F8">
        <v>8</v>
      </c>
      <c r="I8" t="s">
        <v>158</v>
      </c>
      <c r="J8" t="s">
        <v>214</v>
      </c>
      <c r="K8" t="s">
        <v>158</v>
      </c>
      <c r="L8" t="s">
        <v>215</v>
      </c>
      <c r="M8" t="s">
        <v>160</v>
      </c>
      <c r="N8" t="s">
        <v>221</v>
      </c>
      <c r="S8" t="s">
        <v>174</v>
      </c>
      <c r="T8" t="s">
        <v>175</v>
      </c>
      <c r="W8" t="s">
        <v>222</v>
      </c>
      <c r="X8" t="s">
        <v>176</v>
      </c>
      <c r="Y8" t="s">
        <v>164</v>
      </c>
      <c r="AD8" t="s">
        <v>164</v>
      </c>
      <c r="AH8" t="s">
        <v>164</v>
      </c>
      <c r="AI8">
        <v>91</v>
      </c>
      <c r="AJ8" t="s">
        <v>223</v>
      </c>
      <c r="AK8" t="s">
        <v>224</v>
      </c>
      <c r="AL8" t="s">
        <v>179</v>
      </c>
      <c r="AM8" t="s">
        <v>175</v>
      </c>
      <c r="AN8" t="s">
        <v>180</v>
      </c>
      <c r="AP8" t="s">
        <v>13</v>
      </c>
      <c r="AQ8" t="s">
        <v>169</v>
      </c>
      <c r="AR8">
        <v>1</v>
      </c>
    </row>
    <row r="9" spans="1:44" x14ac:dyDescent="0.35">
      <c r="A9" t="s">
        <v>219</v>
      </c>
      <c r="B9" t="s">
        <v>225</v>
      </c>
      <c r="C9" t="s">
        <v>220</v>
      </c>
      <c r="D9">
        <v>2</v>
      </c>
      <c r="E9" t="s">
        <v>184</v>
      </c>
      <c r="F9">
        <v>3</v>
      </c>
      <c r="I9" t="s">
        <v>158</v>
      </c>
      <c r="J9" t="s">
        <v>214</v>
      </c>
      <c r="K9" t="s">
        <v>164</v>
      </c>
      <c r="L9" t="s">
        <v>215</v>
      </c>
      <c r="M9" t="s">
        <v>160</v>
      </c>
      <c r="N9" t="s">
        <v>226</v>
      </c>
      <c r="S9" t="s">
        <v>174</v>
      </c>
      <c r="T9" t="s">
        <v>175</v>
      </c>
      <c r="W9" t="s">
        <v>227</v>
      </c>
      <c r="X9" t="s">
        <v>228</v>
      </c>
      <c r="AH9" t="s">
        <v>164</v>
      </c>
      <c r="AI9">
        <v>91</v>
      </c>
      <c r="AJ9" t="s">
        <v>229</v>
      </c>
      <c r="AK9" t="s">
        <v>224</v>
      </c>
      <c r="AL9" t="s">
        <v>179</v>
      </c>
      <c r="AM9" t="s">
        <v>175</v>
      </c>
      <c r="AN9" t="s">
        <v>180</v>
      </c>
      <c r="AP9" t="s">
        <v>13</v>
      </c>
      <c r="AQ9" t="s">
        <v>169</v>
      </c>
      <c r="AR9">
        <v>1</v>
      </c>
    </row>
    <row r="10" spans="1:44" x14ac:dyDescent="0.35">
      <c r="A10" t="s">
        <v>202</v>
      </c>
      <c r="B10" t="s">
        <v>230</v>
      </c>
      <c r="C10" t="s">
        <v>231</v>
      </c>
      <c r="D10">
        <v>4</v>
      </c>
      <c r="E10" t="s">
        <v>184</v>
      </c>
      <c r="F10">
        <v>5</v>
      </c>
      <c r="I10" t="s">
        <v>158</v>
      </c>
      <c r="J10" t="s">
        <v>202</v>
      </c>
      <c r="K10" t="s">
        <v>164</v>
      </c>
      <c r="L10" s="25">
        <v>45420</v>
      </c>
      <c r="M10" t="s">
        <v>160</v>
      </c>
      <c r="N10" t="s">
        <v>232</v>
      </c>
      <c r="S10" t="s">
        <v>174</v>
      </c>
      <c r="T10" t="s">
        <v>233</v>
      </c>
      <c r="W10" t="s">
        <v>234</v>
      </c>
      <c r="X10" t="s">
        <v>228</v>
      </c>
      <c r="AD10" t="s">
        <v>164</v>
      </c>
      <c r="AH10" t="s">
        <v>164</v>
      </c>
      <c r="AI10">
        <v>91</v>
      </c>
      <c r="AJ10" t="s">
        <v>235</v>
      </c>
      <c r="AK10" t="s">
        <v>233</v>
      </c>
      <c r="AL10" t="s">
        <v>179</v>
      </c>
      <c r="AM10" t="s">
        <v>175</v>
      </c>
      <c r="AN10" t="s">
        <v>180</v>
      </c>
      <c r="AP10" t="s">
        <v>13</v>
      </c>
      <c r="AQ10" t="s">
        <v>169</v>
      </c>
      <c r="AR10">
        <v>1</v>
      </c>
    </row>
    <row r="11" spans="1:44" x14ac:dyDescent="0.35">
      <c r="A11" t="s">
        <v>236</v>
      </c>
      <c r="B11" t="s">
        <v>237</v>
      </c>
      <c r="C11" t="s">
        <v>238</v>
      </c>
      <c r="D11">
        <v>3</v>
      </c>
      <c r="E11" t="s">
        <v>184</v>
      </c>
      <c r="F11">
        <v>8.927999999999999</v>
      </c>
      <c r="G11">
        <v>29</v>
      </c>
      <c r="H11" t="s">
        <v>205</v>
      </c>
      <c r="I11" t="s">
        <v>158</v>
      </c>
      <c r="J11" t="s">
        <v>202</v>
      </c>
      <c r="K11" t="s">
        <v>158</v>
      </c>
      <c r="L11" s="25">
        <v>45421.467361111107</v>
      </c>
      <c r="M11" t="s">
        <v>160</v>
      </c>
      <c r="N11" t="s">
        <v>236</v>
      </c>
      <c r="O11" t="s">
        <v>239</v>
      </c>
      <c r="P11" t="s">
        <v>239</v>
      </c>
      <c r="S11" t="s">
        <v>162</v>
      </c>
      <c r="Y11" t="s">
        <v>158</v>
      </c>
      <c r="AH11" t="s">
        <v>164</v>
      </c>
      <c r="AI11">
        <v>91</v>
      </c>
      <c r="AJ11" t="s">
        <v>240</v>
      </c>
      <c r="AK11" t="s">
        <v>241</v>
      </c>
      <c r="AL11" t="s">
        <v>167</v>
      </c>
      <c r="AM11" t="s">
        <v>242</v>
      </c>
      <c r="AN11" t="s">
        <v>162</v>
      </c>
      <c r="AP11" t="s">
        <v>162</v>
      </c>
      <c r="AQ11" t="s">
        <v>169</v>
      </c>
      <c r="AR11">
        <v>1</v>
      </c>
    </row>
    <row r="12" spans="1:44" x14ac:dyDescent="0.35">
      <c r="A12" t="s">
        <v>236</v>
      </c>
      <c r="B12" t="s">
        <v>237</v>
      </c>
      <c r="C12" t="s">
        <v>238</v>
      </c>
      <c r="D12">
        <v>3</v>
      </c>
      <c r="E12" t="s">
        <v>184</v>
      </c>
      <c r="F12">
        <v>8.927999999999999</v>
      </c>
      <c r="G12">
        <v>29</v>
      </c>
      <c r="H12" t="s">
        <v>205</v>
      </c>
      <c r="I12" t="s">
        <v>158</v>
      </c>
      <c r="J12" t="s">
        <v>202</v>
      </c>
      <c r="K12" t="s">
        <v>158</v>
      </c>
      <c r="L12" s="25">
        <v>45421.467361111107</v>
      </c>
      <c r="M12" t="s">
        <v>160</v>
      </c>
      <c r="N12" t="s">
        <v>236</v>
      </c>
      <c r="O12" t="s">
        <v>239</v>
      </c>
      <c r="P12" t="s">
        <v>239</v>
      </c>
      <c r="S12" t="s">
        <v>162</v>
      </c>
      <c r="Y12" t="s">
        <v>158</v>
      </c>
      <c r="AH12" t="s">
        <v>164</v>
      </c>
      <c r="AI12">
        <v>91</v>
      </c>
      <c r="AJ12" t="s">
        <v>240</v>
      </c>
      <c r="AK12" t="s">
        <v>241</v>
      </c>
      <c r="AL12" t="s">
        <v>167</v>
      </c>
      <c r="AM12" t="s">
        <v>242</v>
      </c>
      <c r="AN12" t="s">
        <v>162</v>
      </c>
      <c r="AP12" t="s">
        <v>162</v>
      </c>
      <c r="AQ12" t="s">
        <v>169</v>
      </c>
      <c r="AR12">
        <v>1</v>
      </c>
    </row>
    <row r="13" spans="1:44" x14ac:dyDescent="0.35">
      <c r="A13" t="s">
        <v>236</v>
      </c>
      <c r="B13" t="s">
        <v>237</v>
      </c>
      <c r="C13" t="s">
        <v>238</v>
      </c>
      <c r="D13">
        <v>3</v>
      </c>
      <c r="E13" t="s">
        <v>157</v>
      </c>
      <c r="F13">
        <v>5.2991999999999999</v>
      </c>
      <c r="G13">
        <v>26</v>
      </c>
      <c r="H13" t="s">
        <v>205</v>
      </c>
      <c r="I13" t="s">
        <v>158</v>
      </c>
      <c r="J13" t="s">
        <v>202</v>
      </c>
      <c r="K13" t="s">
        <v>158</v>
      </c>
      <c r="L13" s="25">
        <v>45421.467361111107</v>
      </c>
      <c r="M13" t="s">
        <v>160</v>
      </c>
      <c r="N13" t="s">
        <v>236</v>
      </c>
      <c r="O13" t="s">
        <v>239</v>
      </c>
      <c r="P13" t="s">
        <v>239</v>
      </c>
      <c r="S13" t="s">
        <v>162</v>
      </c>
      <c r="Y13" t="s">
        <v>158</v>
      </c>
      <c r="AG13" s="25">
        <v>45421</v>
      </c>
      <c r="AH13" t="s">
        <v>164</v>
      </c>
      <c r="AJ13" t="s">
        <v>243</v>
      </c>
      <c r="AK13" t="s">
        <v>241</v>
      </c>
      <c r="AL13" t="s">
        <v>167</v>
      </c>
      <c r="AM13" t="s">
        <v>242</v>
      </c>
      <c r="AN13" t="s">
        <v>162</v>
      </c>
      <c r="AP13" t="s">
        <v>162</v>
      </c>
      <c r="AQ13" t="s">
        <v>169</v>
      </c>
      <c r="AR13">
        <v>1</v>
      </c>
    </row>
    <row r="14" spans="1:44" x14ac:dyDescent="0.35">
      <c r="A14" t="s">
        <v>193</v>
      </c>
      <c r="B14" t="s">
        <v>244</v>
      </c>
      <c r="C14" t="s">
        <v>238</v>
      </c>
      <c r="D14">
        <v>2</v>
      </c>
      <c r="E14" t="s">
        <v>157</v>
      </c>
      <c r="F14">
        <v>4.4735999999999994</v>
      </c>
      <c r="G14">
        <v>33</v>
      </c>
      <c r="H14" t="s">
        <v>205</v>
      </c>
      <c r="I14" t="s">
        <v>158</v>
      </c>
      <c r="J14" t="s">
        <v>202</v>
      </c>
      <c r="K14" t="s">
        <v>158</v>
      </c>
      <c r="L14" s="25">
        <v>45421.467361111107</v>
      </c>
      <c r="M14" t="s">
        <v>160</v>
      </c>
      <c r="N14" t="s">
        <v>181</v>
      </c>
      <c r="Q14" t="s">
        <v>245</v>
      </c>
      <c r="R14" t="s">
        <v>187</v>
      </c>
      <c r="S14" t="s">
        <v>174</v>
      </c>
      <c r="T14" t="s">
        <v>175</v>
      </c>
      <c r="U14" s="25">
        <v>45421</v>
      </c>
      <c r="X14" t="s">
        <v>246</v>
      </c>
      <c r="AH14" t="s">
        <v>164</v>
      </c>
      <c r="AJ14" t="s">
        <v>247</v>
      </c>
      <c r="AK14" t="s">
        <v>248</v>
      </c>
      <c r="AL14" t="s">
        <v>179</v>
      </c>
      <c r="AM14" t="s">
        <v>175</v>
      </c>
      <c r="AN14" t="s">
        <v>180</v>
      </c>
      <c r="AP14" t="s">
        <v>13</v>
      </c>
      <c r="AQ14" t="s">
        <v>169</v>
      </c>
      <c r="AR14">
        <v>1</v>
      </c>
    </row>
    <row r="15" spans="1:44" x14ac:dyDescent="0.35">
      <c r="A15" t="s">
        <v>181</v>
      </c>
      <c r="B15" t="s">
        <v>249</v>
      </c>
      <c r="C15" t="s">
        <v>250</v>
      </c>
      <c r="D15">
        <v>2</v>
      </c>
      <c r="E15" t="s">
        <v>184</v>
      </c>
      <c r="F15">
        <v>1.6704000000000001</v>
      </c>
      <c r="G15">
        <v>3</v>
      </c>
      <c r="H15" t="s">
        <v>205</v>
      </c>
      <c r="I15" t="s">
        <v>158</v>
      </c>
      <c r="J15" t="s">
        <v>202</v>
      </c>
      <c r="K15" t="s">
        <v>158</v>
      </c>
      <c r="L15" s="25">
        <v>45427.604166666657</v>
      </c>
      <c r="M15" t="s">
        <v>160</v>
      </c>
      <c r="N15" t="s">
        <v>181</v>
      </c>
      <c r="Q15" t="s">
        <v>186</v>
      </c>
      <c r="R15" t="s">
        <v>216</v>
      </c>
      <c r="S15" t="s">
        <v>162</v>
      </c>
      <c r="T15" t="s">
        <v>162</v>
      </c>
      <c r="X15" t="s">
        <v>251</v>
      </c>
      <c r="AH15" t="s">
        <v>164</v>
      </c>
      <c r="AI15">
        <v>91</v>
      </c>
      <c r="AJ15" t="s">
        <v>217</v>
      </c>
      <c r="AK15" t="s">
        <v>189</v>
      </c>
      <c r="AL15" t="s">
        <v>167</v>
      </c>
      <c r="AM15" t="s">
        <v>189</v>
      </c>
      <c r="AN15" t="s">
        <v>180</v>
      </c>
      <c r="AP15" t="s">
        <v>218</v>
      </c>
      <c r="AQ15" t="s">
        <v>169</v>
      </c>
      <c r="AR15">
        <v>1</v>
      </c>
    </row>
    <row r="16" spans="1:44" x14ac:dyDescent="0.35">
      <c r="A16" t="s">
        <v>202</v>
      </c>
      <c r="B16" t="s">
        <v>252</v>
      </c>
      <c r="C16" t="s">
        <v>253</v>
      </c>
      <c r="D16">
        <v>2</v>
      </c>
      <c r="E16" t="s">
        <v>184</v>
      </c>
      <c r="F16">
        <v>10</v>
      </c>
      <c r="I16" t="s">
        <v>158</v>
      </c>
      <c r="J16" t="s">
        <v>202</v>
      </c>
      <c r="K16" t="s">
        <v>158</v>
      </c>
      <c r="L16" s="25">
        <v>45420.417361111111</v>
      </c>
      <c r="M16" t="s">
        <v>160</v>
      </c>
      <c r="N16" t="s">
        <v>181</v>
      </c>
      <c r="Q16" t="s">
        <v>186</v>
      </c>
      <c r="R16" t="s">
        <v>216</v>
      </c>
      <c r="S16" t="s">
        <v>162</v>
      </c>
      <c r="T16" t="s">
        <v>162</v>
      </c>
      <c r="X16" t="s">
        <v>251</v>
      </c>
      <c r="AD16" t="s">
        <v>164</v>
      </c>
      <c r="AH16" t="s">
        <v>164</v>
      </c>
      <c r="AI16">
        <v>91</v>
      </c>
      <c r="AJ16" t="s">
        <v>217</v>
      </c>
      <c r="AK16" t="s">
        <v>189</v>
      </c>
      <c r="AL16" t="s">
        <v>167</v>
      </c>
      <c r="AM16" t="s">
        <v>189</v>
      </c>
      <c r="AN16" t="s">
        <v>180</v>
      </c>
      <c r="AP16" t="s">
        <v>218</v>
      </c>
      <c r="AQ16" t="s">
        <v>169</v>
      </c>
      <c r="AR16">
        <v>1</v>
      </c>
    </row>
    <row r="17" spans="1:44" x14ac:dyDescent="0.35">
      <c r="A17" t="s">
        <v>236</v>
      </c>
      <c r="B17" t="s">
        <v>254</v>
      </c>
      <c r="C17" t="s">
        <v>255</v>
      </c>
      <c r="D17">
        <v>2</v>
      </c>
      <c r="E17" t="s">
        <v>157</v>
      </c>
      <c r="F17">
        <v>0.97919999999999996</v>
      </c>
      <c r="G17">
        <v>18</v>
      </c>
      <c r="H17" t="s">
        <v>205</v>
      </c>
      <c r="I17" t="s">
        <v>158</v>
      </c>
      <c r="J17" t="s">
        <v>202</v>
      </c>
      <c r="L17" s="25">
        <v>45411.35833333333</v>
      </c>
      <c r="M17" t="s">
        <v>160</v>
      </c>
      <c r="O17" t="s">
        <v>239</v>
      </c>
      <c r="P17" t="s">
        <v>239</v>
      </c>
      <c r="Q17" t="s">
        <v>186</v>
      </c>
      <c r="R17" t="s">
        <v>216</v>
      </c>
      <c r="AH17" t="s">
        <v>164</v>
      </c>
      <c r="AJ17" t="s">
        <v>256</v>
      </c>
      <c r="AK17" t="s">
        <v>257</v>
      </c>
      <c r="AL17" t="s">
        <v>167</v>
      </c>
      <c r="AM17" t="s">
        <v>189</v>
      </c>
      <c r="AN17" t="s">
        <v>180</v>
      </c>
      <c r="AP17" t="s">
        <v>218</v>
      </c>
      <c r="AQ17" t="s">
        <v>169</v>
      </c>
      <c r="AR17">
        <v>1</v>
      </c>
    </row>
    <row r="18" spans="1:44" x14ac:dyDescent="0.35">
      <c r="A18" t="s">
        <v>181</v>
      </c>
      <c r="B18" t="s">
        <v>258</v>
      </c>
      <c r="C18" t="s">
        <v>259</v>
      </c>
      <c r="D18">
        <v>2</v>
      </c>
      <c r="E18" t="s">
        <v>157</v>
      </c>
      <c r="F18">
        <v>13.632</v>
      </c>
      <c r="G18">
        <v>29</v>
      </c>
      <c r="H18" t="s">
        <v>205</v>
      </c>
      <c r="I18" t="s">
        <v>158</v>
      </c>
      <c r="J18" t="s">
        <v>202</v>
      </c>
      <c r="L18" s="25">
        <v>45397.335416666669</v>
      </c>
      <c r="M18" t="s">
        <v>160</v>
      </c>
      <c r="N18" t="s">
        <v>181</v>
      </c>
      <c r="Q18" t="s">
        <v>245</v>
      </c>
      <c r="R18" t="s">
        <v>187</v>
      </c>
      <c r="S18" t="s">
        <v>174</v>
      </c>
      <c r="T18" t="s">
        <v>175</v>
      </c>
      <c r="U18" s="25">
        <v>45398</v>
      </c>
      <c r="AG18" s="25">
        <v>45398</v>
      </c>
      <c r="AH18" t="s">
        <v>164</v>
      </c>
      <c r="AJ18" t="s">
        <v>247</v>
      </c>
      <c r="AK18" t="s">
        <v>248</v>
      </c>
      <c r="AL18" t="s">
        <v>179</v>
      </c>
      <c r="AM18" t="s">
        <v>175</v>
      </c>
      <c r="AN18" t="s">
        <v>180</v>
      </c>
      <c r="AP18" t="s">
        <v>13</v>
      </c>
      <c r="AQ18" t="s">
        <v>169</v>
      </c>
      <c r="AR18">
        <v>1</v>
      </c>
    </row>
    <row r="19" spans="1:44" x14ac:dyDescent="0.35">
      <c r="A19" t="s">
        <v>202</v>
      </c>
      <c r="B19" t="s">
        <v>258</v>
      </c>
      <c r="C19" t="s">
        <v>259</v>
      </c>
      <c r="D19">
        <v>3</v>
      </c>
      <c r="E19" t="s">
        <v>184</v>
      </c>
      <c r="F19">
        <v>8.7551999999999985</v>
      </c>
      <c r="G19">
        <v>18</v>
      </c>
      <c r="H19" t="s">
        <v>205</v>
      </c>
      <c r="I19" t="s">
        <v>158</v>
      </c>
      <c r="J19" t="s">
        <v>202</v>
      </c>
      <c r="L19" s="25">
        <v>45397.335416666669</v>
      </c>
      <c r="M19" t="s">
        <v>160</v>
      </c>
      <c r="N19" t="s">
        <v>236</v>
      </c>
      <c r="O19" t="s">
        <v>239</v>
      </c>
      <c r="P19" t="s">
        <v>239</v>
      </c>
      <c r="S19" t="s">
        <v>162</v>
      </c>
      <c r="AH19" t="s">
        <v>164</v>
      </c>
      <c r="AI19">
        <v>91</v>
      </c>
      <c r="AJ19" t="s">
        <v>240</v>
      </c>
      <c r="AK19" t="s">
        <v>241</v>
      </c>
      <c r="AL19" t="s">
        <v>167</v>
      </c>
      <c r="AM19" t="s">
        <v>242</v>
      </c>
      <c r="AN19" t="s">
        <v>162</v>
      </c>
      <c r="AP19" t="s">
        <v>162</v>
      </c>
      <c r="AQ19" t="s">
        <v>169</v>
      </c>
      <c r="AR19">
        <v>1</v>
      </c>
    </row>
    <row r="20" spans="1:44" x14ac:dyDescent="0.35">
      <c r="A20" t="s">
        <v>236</v>
      </c>
      <c r="B20" t="s">
        <v>260</v>
      </c>
      <c r="C20" t="s">
        <v>259</v>
      </c>
      <c r="D20">
        <v>3</v>
      </c>
      <c r="E20" t="s">
        <v>184</v>
      </c>
      <c r="F20">
        <v>8.1407999999999987</v>
      </c>
      <c r="G20">
        <v>25</v>
      </c>
      <c r="H20" t="s">
        <v>205</v>
      </c>
      <c r="I20" t="s">
        <v>158</v>
      </c>
      <c r="J20" t="s">
        <v>202</v>
      </c>
      <c r="L20" s="25">
        <v>45397.335416666669</v>
      </c>
      <c r="M20" t="s">
        <v>160</v>
      </c>
      <c r="N20" t="s">
        <v>236</v>
      </c>
      <c r="O20" t="s">
        <v>239</v>
      </c>
      <c r="P20" t="s">
        <v>239</v>
      </c>
      <c r="S20" t="s">
        <v>162</v>
      </c>
      <c r="AH20" t="s">
        <v>164</v>
      </c>
      <c r="AI20">
        <v>91</v>
      </c>
      <c r="AJ20" t="s">
        <v>240</v>
      </c>
      <c r="AK20" t="s">
        <v>241</v>
      </c>
      <c r="AL20" t="s">
        <v>167</v>
      </c>
      <c r="AM20" t="s">
        <v>242</v>
      </c>
      <c r="AN20" t="s">
        <v>162</v>
      </c>
      <c r="AP20" t="s">
        <v>162</v>
      </c>
      <c r="AQ20" t="s">
        <v>169</v>
      </c>
      <c r="AR20">
        <v>1</v>
      </c>
    </row>
    <row r="21" spans="1:44" x14ac:dyDescent="0.35">
      <c r="A21" t="s">
        <v>236</v>
      </c>
      <c r="B21" t="s">
        <v>260</v>
      </c>
      <c r="C21" t="s">
        <v>261</v>
      </c>
      <c r="D21">
        <v>2</v>
      </c>
      <c r="E21" t="s">
        <v>184</v>
      </c>
      <c r="F21">
        <v>7.8335999999999997</v>
      </c>
      <c r="G21">
        <v>25</v>
      </c>
      <c r="H21" t="s">
        <v>205</v>
      </c>
      <c r="I21" t="s">
        <v>158</v>
      </c>
      <c r="J21" t="s">
        <v>202</v>
      </c>
      <c r="L21" s="25">
        <v>45397.335416666669</v>
      </c>
      <c r="M21" t="s">
        <v>160</v>
      </c>
      <c r="N21" t="s">
        <v>236</v>
      </c>
      <c r="O21" t="s">
        <v>239</v>
      </c>
      <c r="P21" t="s">
        <v>239</v>
      </c>
      <c r="S21" t="s">
        <v>162</v>
      </c>
      <c r="AH21" t="s">
        <v>164</v>
      </c>
      <c r="AI21">
        <v>91</v>
      </c>
      <c r="AJ21" t="s">
        <v>240</v>
      </c>
      <c r="AK21" t="s">
        <v>241</v>
      </c>
      <c r="AL21" t="s">
        <v>167</v>
      </c>
      <c r="AM21" t="s">
        <v>242</v>
      </c>
      <c r="AN21" t="s">
        <v>162</v>
      </c>
      <c r="AP21" t="s">
        <v>162</v>
      </c>
      <c r="AQ21" t="s">
        <v>169</v>
      </c>
      <c r="AR21">
        <v>1</v>
      </c>
    </row>
    <row r="22" spans="1:44" x14ac:dyDescent="0.35">
      <c r="A22" t="s">
        <v>236</v>
      </c>
      <c r="B22" t="s">
        <v>260</v>
      </c>
      <c r="C22" t="s">
        <v>261</v>
      </c>
      <c r="D22">
        <v>2</v>
      </c>
      <c r="E22" t="s">
        <v>184</v>
      </c>
      <c r="F22">
        <v>7.8335999999999997</v>
      </c>
      <c r="G22">
        <v>25</v>
      </c>
      <c r="H22" t="s">
        <v>205</v>
      </c>
      <c r="I22" t="s">
        <v>158</v>
      </c>
      <c r="J22" t="s">
        <v>202</v>
      </c>
      <c r="L22" s="25">
        <v>45397.335416666669</v>
      </c>
      <c r="M22" t="s">
        <v>160</v>
      </c>
      <c r="N22" t="s">
        <v>236</v>
      </c>
      <c r="O22" t="s">
        <v>239</v>
      </c>
      <c r="P22" t="s">
        <v>239</v>
      </c>
      <c r="S22" t="s">
        <v>162</v>
      </c>
      <c r="AH22" t="s">
        <v>164</v>
      </c>
      <c r="AI22">
        <v>91</v>
      </c>
      <c r="AJ22" t="s">
        <v>240</v>
      </c>
      <c r="AK22" t="s">
        <v>241</v>
      </c>
      <c r="AL22" t="s">
        <v>167</v>
      </c>
      <c r="AM22" t="s">
        <v>242</v>
      </c>
      <c r="AN22" t="s">
        <v>162</v>
      </c>
      <c r="AP22" t="s">
        <v>162</v>
      </c>
      <c r="AQ22" t="s">
        <v>169</v>
      </c>
      <c r="AR22">
        <v>1</v>
      </c>
    </row>
    <row r="23" spans="1:44" x14ac:dyDescent="0.35">
      <c r="A23" t="s">
        <v>236</v>
      </c>
      <c r="B23" t="s">
        <v>260</v>
      </c>
      <c r="C23" t="s">
        <v>261</v>
      </c>
      <c r="D23">
        <v>2</v>
      </c>
      <c r="E23" t="s">
        <v>184</v>
      </c>
      <c r="F23">
        <v>7.8335999999999997</v>
      </c>
      <c r="G23">
        <v>25</v>
      </c>
      <c r="H23" t="s">
        <v>205</v>
      </c>
      <c r="I23" t="s">
        <v>158</v>
      </c>
      <c r="J23" t="s">
        <v>202</v>
      </c>
      <c r="L23" s="25">
        <v>45397.335416666669</v>
      </c>
      <c r="M23" t="s">
        <v>160</v>
      </c>
      <c r="N23" t="s">
        <v>236</v>
      </c>
      <c r="O23" t="s">
        <v>239</v>
      </c>
      <c r="P23" t="s">
        <v>239</v>
      </c>
      <c r="S23" t="s">
        <v>162</v>
      </c>
      <c r="AH23" t="s">
        <v>164</v>
      </c>
      <c r="AI23">
        <v>91</v>
      </c>
      <c r="AJ23" t="s">
        <v>240</v>
      </c>
      <c r="AK23" t="s">
        <v>241</v>
      </c>
      <c r="AL23" t="s">
        <v>167</v>
      </c>
      <c r="AM23" t="s">
        <v>242</v>
      </c>
      <c r="AN23" t="s">
        <v>162</v>
      </c>
      <c r="AP23" t="s">
        <v>162</v>
      </c>
      <c r="AQ23" t="s">
        <v>169</v>
      </c>
      <c r="AR23">
        <v>1</v>
      </c>
    </row>
    <row r="24" spans="1:44" x14ac:dyDescent="0.35">
      <c r="A24" t="s">
        <v>193</v>
      </c>
      <c r="B24" t="s">
        <v>262</v>
      </c>
      <c r="C24" t="s">
        <v>263</v>
      </c>
      <c r="D24">
        <v>2</v>
      </c>
      <c r="E24" t="s">
        <v>184</v>
      </c>
      <c r="F24">
        <v>28.377600000000001</v>
      </c>
      <c r="G24">
        <v>28</v>
      </c>
      <c r="H24" t="s">
        <v>205</v>
      </c>
      <c r="I24" t="s">
        <v>158</v>
      </c>
      <c r="J24" t="s">
        <v>202</v>
      </c>
      <c r="K24" t="s">
        <v>158</v>
      </c>
      <c r="L24" t="s">
        <v>264</v>
      </c>
      <c r="M24" t="s">
        <v>160</v>
      </c>
      <c r="N24" t="s">
        <v>265</v>
      </c>
      <c r="S24" t="s">
        <v>174</v>
      </c>
      <c r="T24" t="s">
        <v>175</v>
      </c>
      <c r="U24" s="25">
        <v>45414</v>
      </c>
      <c r="X24" t="s">
        <v>266</v>
      </c>
      <c r="Y24" t="s">
        <v>158</v>
      </c>
      <c r="Z24">
        <v>5.7599999999999997E-5</v>
      </c>
      <c r="AD24" t="s">
        <v>164</v>
      </c>
      <c r="AG24" s="25">
        <v>45414</v>
      </c>
      <c r="AH24" t="s">
        <v>164</v>
      </c>
      <c r="AJ24" t="s">
        <v>267</v>
      </c>
      <c r="AK24" t="s">
        <v>268</v>
      </c>
      <c r="AL24" t="s">
        <v>179</v>
      </c>
      <c r="AM24" t="s">
        <v>175</v>
      </c>
      <c r="AN24" t="s">
        <v>180</v>
      </c>
      <c r="AP24" t="s">
        <v>13</v>
      </c>
      <c r="AQ24" t="s">
        <v>169</v>
      </c>
      <c r="AR24">
        <v>1</v>
      </c>
    </row>
    <row r="25" spans="1:44" x14ac:dyDescent="0.35">
      <c r="A25" t="s">
        <v>236</v>
      </c>
      <c r="B25" t="s">
        <v>262</v>
      </c>
      <c r="C25" t="s">
        <v>263</v>
      </c>
      <c r="D25">
        <v>2</v>
      </c>
      <c r="E25" t="s">
        <v>157</v>
      </c>
      <c r="F25">
        <v>30.700800000000001</v>
      </c>
      <c r="G25">
        <v>23</v>
      </c>
      <c r="H25" t="s">
        <v>205</v>
      </c>
      <c r="I25" t="s">
        <v>158</v>
      </c>
      <c r="J25" t="s">
        <v>202</v>
      </c>
      <c r="K25" t="s">
        <v>158</v>
      </c>
      <c r="L25" t="s">
        <v>264</v>
      </c>
      <c r="M25" t="s">
        <v>160</v>
      </c>
      <c r="N25" t="s">
        <v>265</v>
      </c>
      <c r="S25" t="s">
        <v>174</v>
      </c>
      <c r="T25" t="s">
        <v>175</v>
      </c>
      <c r="U25" s="25">
        <v>45414</v>
      </c>
      <c r="X25" t="s">
        <v>266</v>
      </c>
      <c r="Y25" t="s">
        <v>158</v>
      </c>
      <c r="Z25">
        <v>5.7599999999999997E-5</v>
      </c>
      <c r="AD25" t="s">
        <v>164</v>
      </c>
      <c r="AG25" s="25">
        <v>45414</v>
      </c>
      <c r="AH25" t="s">
        <v>164</v>
      </c>
      <c r="AJ25" t="s">
        <v>269</v>
      </c>
      <c r="AK25" t="s">
        <v>268</v>
      </c>
      <c r="AL25" t="s">
        <v>179</v>
      </c>
      <c r="AM25" t="s">
        <v>175</v>
      </c>
      <c r="AN25" t="s">
        <v>180</v>
      </c>
      <c r="AP25" t="s">
        <v>13</v>
      </c>
      <c r="AQ25" t="s">
        <v>169</v>
      </c>
      <c r="AR25">
        <v>1</v>
      </c>
    </row>
    <row r="26" spans="1:44" x14ac:dyDescent="0.35">
      <c r="A26" t="s">
        <v>202</v>
      </c>
      <c r="B26" t="s">
        <v>262</v>
      </c>
      <c r="C26" t="s">
        <v>263</v>
      </c>
      <c r="D26">
        <v>2</v>
      </c>
      <c r="E26" t="s">
        <v>184</v>
      </c>
      <c r="F26">
        <v>26.054400000000001</v>
      </c>
      <c r="G26">
        <v>28</v>
      </c>
      <c r="H26" t="s">
        <v>205</v>
      </c>
      <c r="I26" t="s">
        <v>158</v>
      </c>
      <c r="J26" t="s">
        <v>202</v>
      </c>
      <c r="K26" t="s">
        <v>158</v>
      </c>
      <c r="L26" t="s">
        <v>264</v>
      </c>
      <c r="M26" t="s">
        <v>160</v>
      </c>
      <c r="N26" t="s">
        <v>270</v>
      </c>
      <c r="S26" t="s">
        <v>174</v>
      </c>
      <c r="T26" t="s">
        <v>271</v>
      </c>
      <c r="U26" s="25">
        <v>45414</v>
      </c>
      <c r="W26" t="s">
        <v>272</v>
      </c>
      <c r="X26" t="s">
        <v>273</v>
      </c>
      <c r="Y26" t="s">
        <v>158</v>
      </c>
      <c r="Z26">
        <v>5.1839999999999992E-4</v>
      </c>
      <c r="AD26" t="s">
        <v>164</v>
      </c>
      <c r="AG26" s="25">
        <v>45414</v>
      </c>
      <c r="AH26" t="s">
        <v>164</v>
      </c>
      <c r="AJ26" t="s">
        <v>274</v>
      </c>
      <c r="AK26" t="s">
        <v>275</v>
      </c>
      <c r="AL26" t="s">
        <v>179</v>
      </c>
      <c r="AM26" t="s">
        <v>276</v>
      </c>
      <c r="AN26" t="s">
        <v>180</v>
      </c>
      <c r="AP26" t="s">
        <v>13</v>
      </c>
      <c r="AQ26" t="s">
        <v>169</v>
      </c>
      <c r="AR26">
        <v>1</v>
      </c>
    </row>
    <row r="27" spans="1:44" x14ac:dyDescent="0.35">
      <c r="A27" t="s">
        <v>219</v>
      </c>
      <c r="B27" t="s">
        <v>262</v>
      </c>
      <c r="C27" t="s">
        <v>263</v>
      </c>
      <c r="D27">
        <v>2</v>
      </c>
      <c r="E27" t="s">
        <v>157</v>
      </c>
      <c r="F27">
        <v>26.054400000000001</v>
      </c>
      <c r="G27">
        <v>33</v>
      </c>
      <c r="H27" t="s">
        <v>205</v>
      </c>
      <c r="I27" t="s">
        <v>158</v>
      </c>
      <c r="J27" t="s">
        <v>202</v>
      </c>
      <c r="K27" t="s">
        <v>158</v>
      </c>
      <c r="L27" t="s">
        <v>264</v>
      </c>
      <c r="M27" t="s">
        <v>160</v>
      </c>
      <c r="N27" t="s">
        <v>270</v>
      </c>
      <c r="S27" t="s">
        <v>174</v>
      </c>
      <c r="T27" t="s">
        <v>175</v>
      </c>
      <c r="U27" s="25">
        <v>45414</v>
      </c>
      <c r="W27" t="s">
        <v>277</v>
      </c>
      <c r="X27" t="s">
        <v>266</v>
      </c>
      <c r="Y27" t="s">
        <v>158</v>
      </c>
      <c r="Z27">
        <v>5.7599999999999997E-5</v>
      </c>
      <c r="AD27" t="s">
        <v>164</v>
      </c>
      <c r="AG27" s="25">
        <v>45414</v>
      </c>
      <c r="AH27" t="s">
        <v>164</v>
      </c>
      <c r="AJ27" t="s">
        <v>278</v>
      </c>
      <c r="AK27" t="s">
        <v>268</v>
      </c>
      <c r="AL27" t="s">
        <v>179</v>
      </c>
      <c r="AM27" t="s">
        <v>175</v>
      </c>
      <c r="AN27" t="s">
        <v>180</v>
      </c>
      <c r="AP27" t="s">
        <v>13</v>
      </c>
      <c r="AQ27" t="s">
        <v>169</v>
      </c>
      <c r="AR27">
        <v>1</v>
      </c>
    </row>
    <row r="28" spans="1:44" x14ac:dyDescent="0.35">
      <c r="A28" t="s">
        <v>202</v>
      </c>
      <c r="B28" t="s">
        <v>279</v>
      </c>
      <c r="C28" t="s">
        <v>280</v>
      </c>
      <c r="D28">
        <v>2</v>
      </c>
      <c r="E28" t="s">
        <v>184</v>
      </c>
      <c r="F28">
        <v>1.1519999999999999</v>
      </c>
      <c r="G28">
        <v>3</v>
      </c>
      <c r="H28" t="s">
        <v>205</v>
      </c>
      <c r="I28" t="s">
        <v>158</v>
      </c>
      <c r="J28" t="s">
        <v>202</v>
      </c>
      <c r="K28" t="s">
        <v>158</v>
      </c>
      <c r="L28" s="25">
        <v>45426</v>
      </c>
      <c r="M28" t="s">
        <v>160</v>
      </c>
      <c r="N28" t="s">
        <v>281</v>
      </c>
      <c r="S28" t="s">
        <v>174</v>
      </c>
      <c r="T28" t="s">
        <v>175</v>
      </c>
      <c r="X28" t="s">
        <v>270</v>
      </c>
      <c r="AD28" t="s">
        <v>164</v>
      </c>
      <c r="AH28" t="s">
        <v>164</v>
      </c>
      <c r="AI28">
        <v>91</v>
      </c>
      <c r="AJ28" t="s">
        <v>282</v>
      </c>
      <c r="AK28" t="s">
        <v>283</v>
      </c>
      <c r="AL28" t="s">
        <v>179</v>
      </c>
      <c r="AM28" t="s">
        <v>175</v>
      </c>
      <c r="AN28" t="s">
        <v>180</v>
      </c>
      <c r="AP28" t="s">
        <v>13</v>
      </c>
      <c r="AQ28" t="s">
        <v>169</v>
      </c>
      <c r="AR28">
        <v>1</v>
      </c>
    </row>
    <row r="29" spans="1:44" x14ac:dyDescent="0.35">
      <c r="A29" t="s">
        <v>181</v>
      </c>
      <c r="B29" t="s">
        <v>284</v>
      </c>
      <c r="C29" t="s">
        <v>285</v>
      </c>
      <c r="D29">
        <v>3</v>
      </c>
      <c r="E29" t="s">
        <v>157</v>
      </c>
      <c r="F29">
        <v>1.7856000000000001</v>
      </c>
      <c r="G29">
        <v>16</v>
      </c>
      <c r="H29" t="s">
        <v>205</v>
      </c>
      <c r="I29" t="s">
        <v>158</v>
      </c>
      <c r="J29" t="s">
        <v>202</v>
      </c>
      <c r="K29" t="s">
        <v>158</v>
      </c>
      <c r="L29" s="25">
        <v>45414.348611111112</v>
      </c>
      <c r="M29" t="s">
        <v>160</v>
      </c>
      <c r="Q29" t="s">
        <v>186</v>
      </c>
      <c r="R29" t="s">
        <v>216</v>
      </c>
      <c r="S29" t="s">
        <v>162</v>
      </c>
      <c r="X29" t="s">
        <v>189</v>
      </c>
      <c r="AH29" t="s">
        <v>164</v>
      </c>
      <c r="AJ29" t="s">
        <v>286</v>
      </c>
      <c r="AK29" t="s">
        <v>189</v>
      </c>
      <c r="AL29" t="s">
        <v>167</v>
      </c>
      <c r="AM29" t="s">
        <v>189</v>
      </c>
      <c r="AN29" t="s">
        <v>180</v>
      </c>
      <c r="AP29" t="s">
        <v>218</v>
      </c>
      <c r="AQ29" t="s">
        <v>169</v>
      </c>
      <c r="AR29">
        <v>1</v>
      </c>
    </row>
    <row r="30" spans="1:44" x14ac:dyDescent="0.35">
      <c r="A30" t="s">
        <v>181</v>
      </c>
      <c r="B30" t="s">
        <v>287</v>
      </c>
      <c r="C30" t="s">
        <v>288</v>
      </c>
      <c r="D30">
        <v>3</v>
      </c>
      <c r="E30" t="s">
        <v>157</v>
      </c>
      <c r="F30">
        <v>84.095999999999989</v>
      </c>
      <c r="G30">
        <v>23</v>
      </c>
      <c r="H30" t="s">
        <v>205</v>
      </c>
      <c r="I30" t="s">
        <v>164</v>
      </c>
      <c r="J30" t="s">
        <v>202</v>
      </c>
      <c r="S30" t="s">
        <v>162</v>
      </c>
      <c r="T30" t="s">
        <v>22</v>
      </c>
      <c r="AH30" t="s">
        <v>164</v>
      </c>
      <c r="AJ30" t="s">
        <v>289</v>
      </c>
      <c r="AK30" t="s">
        <v>99</v>
      </c>
      <c r="AL30" t="s">
        <v>20</v>
      </c>
      <c r="AM30" t="s">
        <v>22</v>
      </c>
      <c r="AN30" t="s">
        <v>290</v>
      </c>
      <c r="AP30" t="s">
        <v>22</v>
      </c>
      <c r="AQ30" t="s">
        <v>169</v>
      </c>
      <c r="AR30">
        <v>1</v>
      </c>
    </row>
    <row r="31" spans="1:44" x14ac:dyDescent="0.35">
      <c r="A31" t="s">
        <v>181</v>
      </c>
      <c r="B31" t="s">
        <v>287</v>
      </c>
      <c r="C31" t="s">
        <v>288</v>
      </c>
      <c r="D31">
        <v>3</v>
      </c>
      <c r="E31" t="s">
        <v>157</v>
      </c>
      <c r="F31">
        <v>84.095999999999989</v>
      </c>
      <c r="G31">
        <v>23</v>
      </c>
      <c r="H31" t="s">
        <v>205</v>
      </c>
      <c r="I31" t="s">
        <v>164</v>
      </c>
      <c r="J31" t="s">
        <v>202</v>
      </c>
      <c r="S31" t="s">
        <v>162</v>
      </c>
      <c r="T31" t="s">
        <v>22</v>
      </c>
      <c r="AH31" t="s">
        <v>164</v>
      </c>
      <c r="AJ31" t="s">
        <v>289</v>
      </c>
      <c r="AK31" t="s">
        <v>99</v>
      </c>
      <c r="AL31" t="s">
        <v>20</v>
      </c>
      <c r="AM31" t="s">
        <v>22</v>
      </c>
      <c r="AN31" t="s">
        <v>290</v>
      </c>
      <c r="AP31" t="s">
        <v>22</v>
      </c>
      <c r="AQ31" t="s">
        <v>169</v>
      </c>
      <c r="AR31">
        <v>1</v>
      </c>
    </row>
    <row r="32" spans="1:44" x14ac:dyDescent="0.35">
      <c r="A32" t="s">
        <v>181</v>
      </c>
      <c r="B32" t="s">
        <v>291</v>
      </c>
      <c r="C32" t="s">
        <v>292</v>
      </c>
      <c r="D32">
        <v>2</v>
      </c>
      <c r="E32" t="s">
        <v>157</v>
      </c>
      <c r="F32">
        <v>0</v>
      </c>
      <c r="G32">
        <v>3</v>
      </c>
      <c r="H32" t="s">
        <v>205</v>
      </c>
      <c r="I32" t="s">
        <v>158</v>
      </c>
      <c r="J32" t="s">
        <v>202</v>
      </c>
      <c r="K32" t="s">
        <v>158</v>
      </c>
      <c r="L32" s="25">
        <v>45426</v>
      </c>
      <c r="M32" t="s">
        <v>160</v>
      </c>
      <c r="N32" t="s">
        <v>232</v>
      </c>
      <c r="S32" t="s">
        <v>174</v>
      </c>
      <c r="T32" t="s">
        <v>61</v>
      </c>
      <c r="X32" t="s">
        <v>266</v>
      </c>
      <c r="AD32" t="s">
        <v>164</v>
      </c>
      <c r="AH32" t="s">
        <v>164</v>
      </c>
      <c r="AJ32" t="s">
        <v>293</v>
      </c>
      <c r="AK32" t="s">
        <v>294</v>
      </c>
      <c r="AL32" t="s">
        <v>167</v>
      </c>
      <c r="AM32" t="s">
        <v>61</v>
      </c>
      <c r="AN32" t="s">
        <v>180</v>
      </c>
      <c r="AP32" t="s">
        <v>13</v>
      </c>
      <c r="AQ32" t="s">
        <v>169</v>
      </c>
      <c r="AR32">
        <v>1</v>
      </c>
    </row>
    <row r="33" spans="1:44" x14ac:dyDescent="0.35">
      <c r="A33" t="s">
        <v>154</v>
      </c>
      <c r="B33" t="s">
        <v>295</v>
      </c>
      <c r="C33" t="s">
        <v>296</v>
      </c>
      <c r="D33">
        <v>3</v>
      </c>
      <c r="E33" t="s">
        <v>157</v>
      </c>
      <c r="F33">
        <v>2.8031999999999999</v>
      </c>
      <c r="G33">
        <v>7</v>
      </c>
      <c r="H33" t="s">
        <v>205</v>
      </c>
      <c r="I33" t="s">
        <v>158</v>
      </c>
      <c r="J33" t="s">
        <v>202</v>
      </c>
      <c r="L33" s="25">
        <v>45399.609722222223</v>
      </c>
      <c r="M33" t="s">
        <v>160</v>
      </c>
      <c r="S33" t="s">
        <v>162</v>
      </c>
      <c r="AH33" t="s">
        <v>164</v>
      </c>
      <c r="AJ33" t="s">
        <v>297</v>
      </c>
      <c r="AK33" t="s">
        <v>298</v>
      </c>
      <c r="AL33" t="s">
        <v>20</v>
      </c>
      <c r="AM33" t="s">
        <v>22</v>
      </c>
      <c r="AN33" t="s">
        <v>290</v>
      </c>
      <c r="AP33" t="s">
        <v>22</v>
      </c>
      <c r="AQ33" t="s">
        <v>169</v>
      </c>
      <c r="AR33">
        <v>1</v>
      </c>
    </row>
    <row r="34" spans="1:44" x14ac:dyDescent="0.35">
      <c r="A34" t="s">
        <v>154</v>
      </c>
      <c r="B34" t="s">
        <v>299</v>
      </c>
      <c r="C34" t="s">
        <v>300</v>
      </c>
      <c r="D34">
        <v>2</v>
      </c>
      <c r="E34" t="s">
        <v>184</v>
      </c>
      <c r="F34">
        <v>1.5167999999999999</v>
      </c>
      <c r="G34">
        <v>3</v>
      </c>
      <c r="H34" t="s">
        <v>205</v>
      </c>
      <c r="I34" t="s">
        <v>158</v>
      </c>
      <c r="J34" t="s">
        <v>202</v>
      </c>
      <c r="K34" t="s">
        <v>158</v>
      </c>
      <c r="L34" s="25">
        <v>45426</v>
      </c>
      <c r="M34" t="s">
        <v>160</v>
      </c>
      <c r="N34" t="s">
        <v>232</v>
      </c>
      <c r="S34" t="s">
        <v>174</v>
      </c>
      <c r="T34" t="s">
        <v>233</v>
      </c>
      <c r="W34" t="s">
        <v>301</v>
      </c>
      <c r="X34" t="s">
        <v>176</v>
      </c>
      <c r="AD34" t="s">
        <v>164</v>
      </c>
      <c r="AH34" t="s">
        <v>164</v>
      </c>
      <c r="AI34">
        <v>91</v>
      </c>
      <c r="AJ34" t="s">
        <v>302</v>
      </c>
      <c r="AK34" t="s">
        <v>303</v>
      </c>
      <c r="AL34" t="s">
        <v>179</v>
      </c>
      <c r="AM34" t="s">
        <v>233</v>
      </c>
      <c r="AN34" t="s">
        <v>180</v>
      </c>
      <c r="AP34" t="s">
        <v>13</v>
      </c>
      <c r="AQ34" t="s">
        <v>169</v>
      </c>
      <c r="AR34">
        <v>1</v>
      </c>
    </row>
    <row r="35" spans="1:44" x14ac:dyDescent="0.35">
      <c r="A35" t="s">
        <v>154</v>
      </c>
      <c r="B35" t="s">
        <v>304</v>
      </c>
      <c r="C35" t="s">
        <v>305</v>
      </c>
      <c r="D35">
        <v>2</v>
      </c>
      <c r="E35" t="s">
        <v>184</v>
      </c>
      <c r="F35">
        <v>0</v>
      </c>
      <c r="G35">
        <v>3</v>
      </c>
      <c r="H35" t="s">
        <v>205</v>
      </c>
      <c r="I35" t="s">
        <v>158</v>
      </c>
      <c r="J35" t="s">
        <v>115</v>
      </c>
      <c r="K35" t="s">
        <v>158</v>
      </c>
      <c r="L35" s="25">
        <v>45398.574305555558</v>
      </c>
      <c r="M35" t="s">
        <v>160</v>
      </c>
      <c r="N35" t="s">
        <v>306</v>
      </c>
      <c r="S35" t="s">
        <v>162</v>
      </c>
      <c r="T35" t="s">
        <v>130</v>
      </c>
      <c r="W35" t="s">
        <v>301</v>
      </c>
      <c r="X35" t="s">
        <v>163</v>
      </c>
      <c r="AH35" t="s">
        <v>164</v>
      </c>
      <c r="AI35">
        <v>91</v>
      </c>
      <c r="AJ35" t="s">
        <v>307</v>
      </c>
      <c r="AK35" t="s">
        <v>308</v>
      </c>
      <c r="AL35" t="s">
        <v>167</v>
      </c>
      <c r="AM35" t="s">
        <v>192</v>
      </c>
      <c r="AN35" t="s">
        <v>162</v>
      </c>
      <c r="AP35" t="s">
        <v>162</v>
      </c>
      <c r="AQ35" t="s">
        <v>169</v>
      </c>
      <c r="AR35">
        <v>1</v>
      </c>
    </row>
    <row r="36" spans="1:44" x14ac:dyDescent="0.35">
      <c r="A36" t="s">
        <v>154</v>
      </c>
      <c r="B36" t="s">
        <v>309</v>
      </c>
      <c r="C36" t="s">
        <v>310</v>
      </c>
      <c r="D36">
        <v>2</v>
      </c>
      <c r="E36" t="s">
        <v>157</v>
      </c>
      <c r="F36">
        <v>0</v>
      </c>
      <c r="G36">
        <v>3</v>
      </c>
      <c r="H36" t="s">
        <v>205</v>
      </c>
      <c r="I36" t="s">
        <v>158</v>
      </c>
      <c r="J36" t="s">
        <v>202</v>
      </c>
      <c r="K36" t="s">
        <v>158</v>
      </c>
      <c r="L36" s="25">
        <v>45426</v>
      </c>
      <c r="M36" t="s">
        <v>160</v>
      </c>
      <c r="N36" t="s">
        <v>232</v>
      </c>
      <c r="S36" t="s">
        <v>174</v>
      </c>
      <c r="T36" t="s">
        <v>233</v>
      </c>
      <c r="W36" t="s">
        <v>301</v>
      </c>
      <c r="X36" t="s">
        <v>176</v>
      </c>
      <c r="AD36" t="s">
        <v>164</v>
      </c>
      <c r="AH36" t="s">
        <v>164</v>
      </c>
      <c r="AJ36" t="s">
        <v>311</v>
      </c>
      <c r="AK36" t="s">
        <v>303</v>
      </c>
      <c r="AL36" t="s">
        <v>179</v>
      </c>
      <c r="AM36" t="s">
        <v>233</v>
      </c>
      <c r="AN36" t="s">
        <v>180</v>
      </c>
      <c r="AP36" t="s">
        <v>13</v>
      </c>
      <c r="AQ36" t="s">
        <v>169</v>
      </c>
      <c r="AR36">
        <v>1</v>
      </c>
    </row>
    <row r="37" spans="1:44" x14ac:dyDescent="0.35">
      <c r="A37" t="s">
        <v>193</v>
      </c>
      <c r="B37" t="s">
        <v>312</v>
      </c>
      <c r="C37" t="s">
        <v>313</v>
      </c>
      <c r="D37">
        <v>2</v>
      </c>
      <c r="E37" t="s">
        <v>157</v>
      </c>
      <c r="F37">
        <v>0</v>
      </c>
      <c r="G37">
        <v>7</v>
      </c>
      <c r="H37" t="s">
        <v>205</v>
      </c>
      <c r="I37" t="s">
        <v>158</v>
      </c>
      <c r="J37" t="s">
        <v>202</v>
      </c>
      <c r="K37" t="s">
        <v>158</v>
      </c>
      <c r="L37" s="25">
        <v>45426</v>
      </c>
      <c r="M37" t="s">
        <v>160</v>
      </c>
      <c r="N37" t="s">
        <v>314</v>
      </c>
      <c r="S37" t="s">
        <v>174</v>
      </c>
      <c r="T37" t="s">
        <v>315</v>
      </c>
      <c r="U37" s="25">
        <v>45427</v>
      </c>
      <c r="X37" t="s">
        <v>273</v>
      </c>
      <c r="AD37" t="s">
        <v>164</v>
      </c>
      <c r="AG37" s="25">
        <v>45427</v>
      </c>
      <c r="AH37" t="s">
        <v>164</v>
      </c>
      <c r="AJ37" t="s">
        <v>316</v>
      </c>
      <c r="AK37" t="s">
        <v>317</v>
      </c>
      <c r="AL37" t="s">
        <v>179</v>
      </c>
      <c r="AM37" t="s">
        <v>318</v>
      </c>
      <c r="AN37" t="s">
        <v>180</v>
      </c>
      <c r="AP37" t="s">
        <v>318</v>
      </c>
      <c r="AQ37" t="s">
        <v>169</v>
      </c>
      <c r="AR37">
        <v>1</v>
      </c>
    </row>
    <row r="38" spans="1:44" x14ac:dyDescent="0.35">
      <c r="A38" t="s">
        <v>154</v>
      </c>
      <c r="B38" t="s">
        <v>319</v>
      </c>
      <c r="C38" t="s">
        <v>320</v>
      </c>
      <c r="D38">
        <v>2</v>
      </c>
      <c r="E38" t="s">
        <v>157</v>
      </c>
      <c r="F38">
        <v>0</v>
      </c>
      <c r="G38">
        <v>3</v>
      </c>
      <c r="H38" t="s">
        <v>205</v>
      </c>
      <c r="I38" t="s">
        <v>158</v>
      </c>
      <c r="J38" t="s">
        <v>202</v>
      </c>
      <c r="K38" t="s">
        <v>158</v>
      </c>
      <c r="L38" s="25">
        <v>45426</v>
      </c>
      <c r="M38" t="s">
        <v>160</v>
      </c>
      <c r="N38" t="s">
        <v>232</v>
      </c>
      <c r="S38" t="s">
        <v>174</v>
      </c>
      <c r="T38" t="s">
        <v>61</v>
      </c>
      <c r="X38" t="s">
        <v>266</v>
      </c>
      <c r="AD38" t="s">
        <v>164</v>
      </c>
      <c r="AH38" t="s">
        <v>164</v>
      </c>
      <c r="AJ38" t="s">
        <v>293</v>
      </c>
      <c r="AK38" t="s">
        <v>294</v>
      </c>
      <c r="AL38" t="s">
        <v>179</v>
      </c>
      <c r="AM38" t="s">
        <v>61</v>
      </c>
      <c r="AN38" t="s">
        <v>180</v>
      </c>
      <c r="AP38" t="s">
        <v>13</v>
      </c>
      <c r="AQ38" t="s">
        <v>169</v>
      </c>
      <c r="AR38">
        <v>1</v>
      </c>
    </row>
    <row r="39" spans="1:44" x14ac:dyDescent="0.35">
      <c r="A39" t="s">
        <v>202</v>
      </c>
      <c r="B39" t="s">
        <v>321</v>
      </c>
      <c r="C39" t="s">
        <v>322</v>
      </c>
      <c r="D39">
        <v>2</v>
      </c>
      <c r="E39" t="s">
        <v>157</v>
      </c>
      <c r="F39">
        <v>1.1328</v>
      </c>
      <c r="G39">
        <v>3</v>
      </c>
      <c r="H39" t="s">
        <v>205</v>
      </c>
      <c r="I39" t="s">
        <v>158</v>
      </c>
      <c r="J39" t="s">
        <v>202</v>
      </c>
      <c r="K39" t="s">
        <v>158</v>
      </c>
      <c r="L39" s="25">
        <v>45398.573611111111</v>
      </c>
      <c r="M39" t="s">
        <v>160</v>
      </c>
      <c r="N39" t="s">
        <v>206</v>
      </c>
      <c r="S39" t="s">
        <v>174</v>
      </c>
      <c r="T39" t="s">
        <v>61</v>
      </c>
      <c r="U39" s="25">
        <v>45398</v>
      </c>
      <c r="X39" t="s">
        <v>266</v>
      </c>
      <c r="AG39" s="25">
        <v>45398</v>
      </c>
      <c r="AH39" t="s">
        <v>164</v>
      </c>
      <c r="AJ39" t="s">
        <v>323</v>
      </c>
      <c r="AK39" t="s">
        <v>294</v>
      </c>
      <c r="AL39" t="s">
        <v>179</v>
      </c>
      <c r="AM39" t="s">
        <v>61</v>
      </c>
      <c r="AN39" t="s">
        <v>180</v>
      </c>
      <c r="AP39" t="s">
        <v>13</v>
      </c>
      <c r="AQ39" t="s">
        <v>169</v>
      </c>
      <c r="AR39">
        <v>1</v>
      </c>
    </row>
    <row r="40" spans="1:44" x14ac:dyDescent="0.35">
      <c r="A40" t="s">
        <v>181</v>
      </c>
      <c r="B40" t="s">
        <v>321</v>
      </c>
      <c r="C40" t="s">
        <v>322</v>
      </c>
      <c r="D40">
        <v>2</v>
      </c>
      <c r="E40" t="s">
        <v>157</v>
      </c>
      <c r="F40">
        <v>0.80639999999999989</v>
      </c>
      <c r="G40">
        <v>13</v>
      </c>
      <c r="H40" t="s">
        <v>205</v>
      </c>
      <c r="I40" t="s">
        <v>158</v>
      </c>
      <c r="J40" t="s">
        <v>202</v>
      </c>
      <c r="K40" t="s">
        <v>158</v>
      </c>
      <c r="L40" s="25">
        <v>45398.573611111111</v>
      </c>
      <c r="M40" t="s">
        <v>160</v>
      </c>
      <c r="N40" t="s">
        <v>181</v>
      </c>
      <c r="Q40" t="s">
        <v>186</v>
      </c>
      <c r="R40" t="s">
        <v>216</v>
      </c>
      <c r="S40" t="s">
        <v>162</v>
      </c>
      <c r="AH40" t="s">
        <v>164</v>
      </c>
      <c r="AJ40" t="s">
        <v>324</v>
      </c>
      <c r="AK40" t="s">
        <v>325</v>
      </c>
      <c r="AL40" t="s">
        <v>167</v>
      </c>
      <c r="AM40" t="s">
        <v>189</v>
      </c>
      <c r="AN40" t="s">
        <v>180</v>
      </c>
      <c r="AP40" t="s">
        <v>218</v>
      </c>
      <c r="AQ40" t="s">
        <v>169</v>
      </c>
      <c r="AR40">
        <v>1</v>
      </c>
    </row>
    <row r="41" spans="1:44" x14ac:dyDescent="0.35">
      <c r="A41" t="s">
        <v>170</v>
      </c>
      <c r="B41" t="s">
        <v>326</v>
      </c>
      <c r="C41" t="s">
        <v>327</v>
      </c>
      <c r="D41">
        <v>2</v>
      </c>
      <c r="E41" t="s">
        <v>157</v>
      </c>
      <c r="F41">
        <v>31.488</v>
      </c>
      <c r="G41">
        <v>144</v>
      </c>
      <c r="H41" t="s">
        <v>205</v>
      </c>
      <c r="I41" t="s">
        <v>158</v>
      </c>
      <c r="J41" t="s">
        <v>202</v>
      </c>
      <c r="L41" s="25">
        <v>45391.560416666667</v>
      </c>
      <c r="M41" t="s">
        <v>160</v>
      </c>
      <c r="AH41" t="s">
        <v>164</v>
      </c>
      <c r="AJ41" t="s">
        <v>328</v>
      </c>
      <c r="AK41" t="s">
        <v>329</v>
      </c>
      <c r="AL41" t="s">
        <v>167</v>
      </c>
      <c r="AM41" t="s">
        <v>330</v>
      </c>
      <c r="AN41" t="s">
        <v>180</v>
      </c>
      <c r="AP41" t="s">
        <v>24</v>
      </c>
      <c r="AQ41" t="s">
        <v>169</v>
      </c>
      <c r="AR41">
        <v>1</v>
      </c>
    </row>
    <row r="42" spans="1:44" x14ac:dyDescent="0.35">
      <c r="A42" t="s">
        <v>236</v>
      </c>
      <c r="B42" t="s">
        <v>326</v>
      </c>
      <c r="C42" t="s">
        <v>327</v>
      </c>
      <c r="D42">
        <v>3</v>
      </c>
      <c r="E42" t="s">
        <v>184</v>
      </c>
      <c r="F42">
        <v>13.247999999999999</v>
      </c>
      <c r="G42">
        <v>57</v>
      </c>
      <c r="H42" t="s">
        <v>205</v>
      </c>
      <c r="I42" t="s">
        <v>158</v>
      </c>
      <c r="J42" t="s">
        <v>202</v>
      </c>
      <c r="L42" s="25">
        <v>45391.560416666667</v>
      </c>
      <c r="M42" t="s">
        <v>160</v>
      </c>
      <c r="AH42" t="s">
        <v>164</v>
      </c>
      <c r="AI42">
        <v>91</v>
      </c>
      <c r="AJ42" t="s">
        <v>331</v>
      </c>
      <c r="AK42" t="s">
        <v>331</v>
      </c>
      <c r="AL42" t="s">
        <v>167</v>
      </c>
      <c r="AM42" t="s">
        <v>242</v>
      </c>
      <c r="AN42" t="s">
        <v>162</v>
      </c>
      <c r="AP42" t="s">
        <v>162</v>
      </c>
      <c r="AQ42" t="s">
        <v>169</v>
      </c>
      <c r="AR42">
        <v>1</v>
      </c>
    </row>
    <row r="43" spans="1:44" x14ac:dyDescent="0.35">
      <c r="A43" t="s">
        <v>236</v>
      </c>
      <c r="B43" t="s">
        <v>332</v>
      </c>
      <c r="C43" t="s">
        <v>327</v>
      </c>
      <c r="D43">
        <v>2</v>
      </c>
      <c r="E43" t="s">
        <v>184</v>
      </c>
      <c r="F43">
        <v>4.6463999999999999</v>
      </c>
      <c r="G43">
        <v>79</v>
      </c>
      <c r="H43" t="s">
        <v>205</v>
      </c>
      <c r="I43" t="s">
        <v>158</v>
      </c>
      <c r="J43" t="s">
        <v>202</v>
      </c>
      <c r="L43" s="25">
        <v>45391.560416666667</v>
      </c>
      <c r="M43" t="s">
        <v>160</v>
      </c>
      <c r="AH43" t="s">
        <v>164</v>
      </c>
      <c r="AI43">
        <v>91</v>
      </c>
      <c r="AJ43" t="s">
        <v>331</v>
      </c>
      <c r="AK43" t="s">
        <v>331</v>
      </c>
      <c r="AL43" t="s">
        <v>167</v>
      </c>
      <c r="AM43" t="s">
        <v>242</v>
      </c>
      <c r="AN43" t="s">
        <v>162</v>
      </c>
      <c r="AP43" t="s">
        <v>162</v>
      </c>
      <c r="AQ43" t="s">
        <v>169</v>
      </c>
      <c r="AR43">
        <v>1</v>
      </c>
    </row>
    <row r="44" spans="1:44" x14ac:dyDescent="0.35">
      <c r="A44" t="s">
        <v>236</v>
      </c>
      <c r="B44" t="s">
        <v>332</v>
      </c>
      <c r="C44" t="s">
        <v>327</v>
      </c>
      <c r="D44">
        <v>2</v>
      </c>
      <c r="E44" t="s">
        <v>184</v>
      </c>
      <c r="F44">
        <v>4.6463999999999999</v>
      </c>
      <c r="G44">
        <v>79</v>
      </c>
      <c r="H44" t="s">
        <v>205</v>
      </c>
      <c r="I44" t="s">
        <v>158</v>
      </c>
      <c r="J44" t="s">
        <v>202</v>
      </c>
      <c r="L44" s="25">
        <v>45391.560416666667</v>
      </c>
      <c r="M44" t="s">
        <v>160</v>
      </c>
      <c r="AH44" t="s">
        <v>164</v>
      </c>
      <c r="AI44">
        <v>91</v>
      </c>
      <c r="AJ44" t="s">
        <v>331</v>
      </c>
      <c r="AK44" t="s">
        <v>331</v>
      </c>
      <c r="AL44" t="s">
        <v>167</v>
      </c>
      <c r="AM44" t="s">
        <v>242</v>
      </c>
      <c r="AN44" t="s">
        <v>162</v>
      </c>
      <c r="AP44" t="s">
        <v>162</v>
      </c>
      <c r="AQ44" t="s">
        <v>169</v>
      </c>
      <c r="AR44">
        <v>1</v>
      </c>
    </row>
    <row r="45" spans="1:44" x14ac:dyDescent="0.35">
      <c r="A45" t="s">
        <v>181</v>
      </c>
      <c r="B45" t="s">
        <v>332</v>
      </c>
      <c r="C45" t="s">
        <v>327</v>
      </c>
      <c r="D45">
        <v>2</v>
      </c>
      <c r="E45" t="s">
        <v>157</v>
      </c>
      <c r="F45">
        <v>0.71039999999999992</v>
      </c>
      <c r="G45">
        <v>13</v>
      </c>
      <c r="H45" t="s">
        <v>205</v>
      </c>
      <c r="I45" t="s">
        <v>158</v>
      </c>
      <c r="J45" t="s">
        <v>202</v>
      </c>
      <c r="L45" s="25">
        <v>45391.560416666667</v>
      </c>
      <c r="M45" t="s">
        <v>160</v>
      </c>
      <c r="AH45" t="s">
        <v>164</v>
      </c>
      <c r="AJ45" t="s">
        <v>333</v>
      </c>
      <c r="AK45" t="s">
        <v>334</v>
      </c>
      <c r="AL45" t="s">
        <v>167</v>
      </c>
      <c r="AM45" t="s">
        <v>189</v>
      </c>
      <c r="AN45" t="s">
        <v>180</v>
      </c>
      <c r="AP45" t="s">
        <v>218</v>
      </c>
      <c r="AQ45" t="s">
        <v>169</v>
      </c>
      <c r="AR45">
        <v>1</v>
      </c>
    </row>
    <row r="46" spans="1:44" x14ac:dyDescent="0.35">
      <c r="A46" t="s">
        <v>236</v>
      </c>
      <c r="B46" t="s">
        <v>335</v>
      </c>
      <c r="C46" t="s">
        <v>336</v>
      </c>
      <c r="D46">
        <v>2</v>
      </c>
      <c r="E46" t="s">
        <v>184</v>
      </c>
      <c r="F46">
        <v>2.3807999999999998</v>
      </c>
      <c r="G46">
        <v>11</v>
      </c>
      <c r="H46" t="s">
        <v>205</v>
      </c>
      <c r="I46" t="s">
        <v>158</v>
      </c>
      <c r="J46" t="s">
        <v>202</v>
      </c>
      <c r="K46" t="s">
        <v>158</v>
      </c>
      <c r="L46" s="25">
        <v>45427</v>
      </c>
      <c r="M46" t="s">
        <v>160</v>
      </c>
      <c r="N46" t="s">
        <v>181</v>
      </c>
      <c r="Q46" t="s">
        <v>186</v>
      </c>
      <c r="R46" t="s">
        <v>216</v>
      </c>
      <c r="S46" t="s">
        <v>162</v>
      </c>
      <c r="T46" t="s">
        <v>162</v>
      </c>
      <c r="X46" t="s">
        <v>251</v>
      </c>
      <c r="AD46" t="s">
        <v>164</v>
      </c>
      <c r="AH46" t="s">
        <v>164</v>
      </c>
      <c r="AI46">
        <v>91</v>
      </c>
      <c r="AJ46" t="s">
        <v>217</v>
      </c>
      <c r="AK46" t="s">
        <v>189</v>
      </c>
      <c r="AL46" t="s">
        <v>167</v>
      </c>
      <c r="AM46" t="s">
        <v>189</v>
      </c>
      <c r="AN46" t="s">
        <v>180</v>
      </c>
      <c r="AP46" t="s">
        <v>218</v>
      </c>
      <c r="AQ46" t="s">
        <v>169</v>
      </c>
      <c r="AR46">
        <v>1</v>
      </c>
    </row>
    <row r="47" spans="1:44" x14ac:dyDescent="0.35">
      <c r="A47" t="s">
        <v>193</v>
      </c>
      <c r="B47" t="s">
        <v>337</v>
      </c>
      <c r="C47" t="s">
        <v>338</v>
      </c>
      <c r="D47">
        <v>3</v>
      </c>
      <c r="E47" t="s">
        <v>184</v>
      </c>
      <c r="F47">
        <v>14.3232</v>
      </c>
      <c r="G47">
        <v>19</v>
      </c>
      <c r="H47" t="s">
        <v>205</v>
      </c>
      <c r="I47" t="s">
        <v>158</v>
      </c>
      <c r="J47" t="s">
        <v>214</v>
      </c>
      <c r="K47" t="s">
        <v>158</v>
      </c>
      <c r="L47" s="25">
        <v>45425.504166666673</v>
      </c>
      <c r="M47" t="s">
        <v>160</v>
      </c>
      <c r="N47" t="s">
        <v>270</v>
      </c>
      <c r="S47" t="s">
        <v>174</v>
      </c>
      <c r="T47" t="s">
        <v>315</v>
      </c>
      <c r="U47" s="25">
        <v>45425.504166666673</v>
      </c>
      <c r="W47" t="s">
        <v>339</v>
      </c>
      <c r="AG47" s="25">
        <v>45425.504166666673</v>
      </c>
      <c r="AH47" t="s">
        <v>164</v>
      </c>
      <c r="AJ47" t="s">
        <v>340</v>
      </c>
      <c r="AK47" t="s">
        <v>341</v>
      </c>
      <c r="AL47" t="s">
        <v>179</v>
      </c>
      <c r="AM47" t="s">
        <v>318</v>
      </c>
      <c r="AN47" t="s">
        <v>180</v>
      </c>
      <c r="AP47" t="s">
        <v>318</v>
      </c>
      <c r="AQ47" t="s">
        <v>169</v>
      </c>
      <c r="AR47">
        <v>1</v>
      </c>
    </row>
    <row r="48" spans="1:44" x14ac:dyDescent="0.35">
      <c r="A48" t="s">
        <v>219</v>
      </c>
      <c r="B48" t="s">
        <v>342</v>
      </c>
      <c r="C48" t="s">
        <v>338</v>
      </c>
      <c r="D48">
        <v>2</v>
      </c>
      <c r="E48" t="s">
        <v>184</v>
      </c>
      <c r="F48">
        <v>4.5695999999999994</v>
      </c>
      <c r="G48">
        <v>16</v>
      </c>
      <c r="H48" t="s">
        <v>205</v>
      </c>
      <c r="I48" t="s">
        <v>158</v>
      </c>
      <c r="J48" t="s">
        <v>214</v>
      </c>
      <c r="K48" t="s">
        <v>158</v>
      </c>
      <c r="L48" s="25">
        <v>45425.504166666673</v>
      </c>
      <c r="M48" t="s">
        <v>160</v>
      </c>
      <c r="N48" t="s">
        <v>236</v>
      </c>
      <c r="O48" t="s">
        <v>239</v>
      </c>
      <c r="P48" t="s">
        <v>239</v>
      </c>
      <c r="S48" t="s">
        <v>162</v>
      </c>
      <c r="T48" t="s">
        <v>343</v>
      </c>
      <c r="W48" t="s">
        <v>344</v>
      </c>
      <c r="AH48" t="s">
        <v>164</v>
      </c>
      <c r="AI48">
        <v>91</v>
      </c>
      <c r="AJ48" t="s">
        <v>345</v>
      </c>
      <c r="AK48" t="s">
        <v>346</v>
      </c>
      <c r="AL48" t="s">
        <v>167</v>
      </c>
      <c r="AM48" t="s">
        <v>242</v>
      </c>
      <c r="AN48" t="s">
        <v>162</v>
      </c>
      <c r="AP48" t="s">
        <v>162</v>
      </c>
      <c r="AQ48" t="s">
        <v>169</v>
      </c>
      <c r="AR48">
        <v>1</v>
      </c>
    </row>
    <row r="49" spans="1:44" x14ac:dyDescent="0.35">
      <c r="A49" t="s">
        <v>193</v>
      </c>
      <c r="B49" t="s">
        <v>347</v>
      </c>
      <c r="C49" t="s">
        <v>348</v>
      </c>
      <c r="D49">
        <v>4</v>
      </c>
      <c r="E49" t="s">
        <v>184</v>
      </c>
      <c r="F49">
        <v>15</v>
      </c>
      <c r="I49" t="s">
        <v>158</v>
      </c>
      <c r="J49" t="s">
        <v>214</v>
      </c>
      <c r="K49" t="s">
        <v>158</v>
      </c>
      <c r="L49" s="25">
        <v>45422.333333333343</v>
      </c>
      <c r="M49" t="s">
        <v>160</v>
      </c>
      <c r="N49" t="s">
        <v>181</v>
      </c>
      <c r="Q49" t="s">
        <v>349</v>
      </c>
      <c r="R49" t="s">
        <v>216</v>
      </c>
      <c r="S49" t="s">
        <v>162</v>
      </c>
      <c r="T49" t="s">
        <v>162</v>
      </c>
      <c r="X49" t="s">
        <v>251</v>
      </c>
      <c r="AD49" t="s">
        <v>164</v>
      </c>
      <c r="AH49" t="s">
        <v>164</v>
      </c>
      <c r="AI49">
        <v>91</v>
      </c>
      <c r="AJ49" t="s">
        <v>217</v>
      </c>
      <c r="AK49" t="s">
        <v>189</v>
      </c>
      <c r="AL49" t="s">
        <v>167</v>
      </c>
      <c r="AM49" t="s">
        <v>189</v>
      </c>
      <c r="AN49" t="s">
        <v>180</v>
      </c>
      <c r="AP49" t="s">
        <v>218</v>
      </c>
      <c r="AQ49" t="s">
        <v>169</v>
      </c>
      <c r="AR49">
        <v>1</v>
      </c>
    </row>
    <row r="50" spans="1:44" x14ac:dyDescent="0.35">
      <c r="A50" t="s">
        <v>193</v>
      </c>
      <c r="B50" t="s">
        <v>347</v>
      </c>
      <c r="C50" t="s">
        <v>348</v>
      </c>
      <c r="D50">
        <v>4</v>
      </c>
      <c r="E50" t="s">
        <v>184</v>
      </c>
      <c r="F50">
        <v>15</v>
      </c>
      <c r="I50" t="s">
        <v>158</v>
      </c>
      <c r="J50" t="s">
        <v>214</v>
      </c>
      <c r="K50" t="s">
        <v>158</v>
      </c>
      <c r="L50" s="25">
        <v>45422.333333333343</v>
      </c>
      <c r="M50" t="s">
        <v>160</v>
      </c>
      <c r="N50" t="s">
        <v>181</v>
      </c>
      <c r="Q50" t="s">
        <v>186</v>
      </c>
      <c r="R50" t="s">
        <v>216</v>
      </c>
      <c r="S50" t="s">
        <v>162</v>
      </c>
      <c r="T50" t="s">
        <v>162</v>
      </c>
      <c r="X50" t="s">
        <v>251</v>
      </c>
      <c r="AD50" t="s">
        <v>164</v>
      </c>
      <c r="AH50" t="s">
        <v>164</v>
      </c>
      <c r="AI50">
        <v>91</v>
      </c>
      <c r="AJ50" t="s">
        <v>217</v>
      </c>
      <c r="AK50" t="s">
        <v>189</v>
      </c>
      <c r="AL50" t="s">
        <v>167</v>
      </c>
      <c r="AM50" t="s">
        <v>189</v>
      </c>
      <c r="AN50" t="s">
        <v>180</v>
      </c>
      <c r="AP50" t="s">
        <v>218</v>
      </c>
      <c r="AQ50" t="s">
        <v>169</v>
      </c>
      <c r="AR50">
        <v>1</v>
      </c>
    </row>
    <row r="51" spans="1:44" x14ac:dyDescent="0.35">
      <c r="A51" t="s">
        <v>193</v>
      </c>
      <c r="B51" t="s">
        <v>194</v>
      </c>
      <c r="C51" t="s">
        <v>350</v>
      </c>
      <c r="D51">
        <v>2</v>
      </c>
      <c r="E51" t="s">
        <v>157</v>
      </c>
      <c r="F51">
        <v>13</v>
      </c>
      <c r="I51" t="s">
        <v>158</v>
      </c>
      <c r="J51" t="s">
        <v>214</v>
      </c>
      <c r="K51" t="s">
        <v>158</v>
      </c>
      <c r="L51" s="25">
        <v>45422.333333333343</v>
      </c>
      <c r="M51" t="s">
        <v>160</v>
      </c>
      <c r="N51" t="s">
        <v>351</v>
      </c>
      <c r="S51" t="s">
        <v>162</v>
      </c>
      <c r="T51" t="s">
        <v>162</v>
      </c>
      <c r="W51" t="s">
        <v>352</v>
      </c>
      <c r="AD51" t="s">
        <v>164</v>
      </c>
      <c r="AH51" t="s">
        <v>164</v>
      </c>
      <c r="AJ51" t="s">
        <v>353</v>
      </c>
      <c r="AK51" t="s">
        <v>354</v>
      </c>
      <c r="AL51" t="s">
        <v>167</v>
      </c>
      <c r="AM51" t="s">
        <v>355</v>
      </c>
      <c r="AN51" t="s">
        <v>162</v>
      </c>
      <c r="AP51" t="s">
        <v>162</v>
      </c>
      <c r="AQ51" t="s">
        <v>169</v>
      </c>
      <c r="AR51">
        <v>1</v>
      </c>
    </row>
    <row r="52" spans="1:44" x14ac:dyDescent="0.35">
      <c r="A52" t="s">
        <v>236</v>
      </c>
      <c r="B52" t="s">
        <v>194</v>
      </c>
      <c r="C52" t="s">
        <v>350</v>
      </c>
      <c r="D52">
        <v>3</v>
      </c>
      <c r="E52" t="s">
        <v>184</v>
      </c>
      <c r="F52">
        <v>23</v>
      </c>
      <c r="I52" t="s">
        <v>158</v>
      </c>
      <c r="J52" t="s">
        <v>214</v>
      </c>
      <c r="K52" t="s">
        <v>158</v>
      </c>
      <c r="L52" s="25">
        <v>45422.333333333343</v>
      </c>
      <c r="M52" t="s">
        <v>160</v>
      </c>
      <c r="N52" t="s">
        <v>236</v>
      </c>
      <c r="O52" t="s">
        <v>239</v>
      </c>
      <c r="P52" t="s">
        <v>239</v>
      </c>
      <c r="S52" t="s">
        <v>162</v>
      </c>
      <c r="X52" t="s">
        <v>242</v>
      </c>
      <c r="AD52" t="s">
        <v>164</v>
      </c>
      <c r="AH52" t="s">
        <v>164</v>
      </c>
      <c r="AI52">
        <v>91</v>
      </c>
      <c r="AJ52" t="s">
        <v>356</v>
      </c>
      <c r="AK52" t="s">
        <v>242</v>
      </c>
      <c r="AL52" t="s">
        <v>167</v>
      </c>
      <c r="AM52" t="s">
        <v>242</v>
      </c>
      <c r="AN52" t="s">
        <v>162</v>
      </c>
      <c r="AP52" t="s">
        <v>162</v>
      </c>
      <c r="AQ52" t="s">
        <v>169</v>
      </c>
      <c r="AR52">
        <v>1</v>
      </c>
    </row>
    <row r="53" spans="1:44" x14ac:dyDescent="0.35">
      <c r="A53" t="s">
        <v>236</v>
      </c>
      <c r="B53" t="s">
        <v>194</v>
      </c>
      <c r="C53" t="s">
        <v>350</v>
      </c>
      <c r="D53">
        <v>3</v>
      </c>
      <c r="E53" t="s">
        <v>184</v>
      </c>
      <c r="F53">
        <v>23</v>
      </c>
      <c r="I53" t="s">
        <v>158</v>
      </c>
      <c r="J53" t="s">
        <v>214</v>
      </c>
      <c r="K53" t="s">
        <v>158</v>
      </c>
      <c r="L53" s="25">
        <v>45422.333333333343</v>
      </c>
      <c r="M53" t="s">
        <v>160</v>
      </c>
      <c r="N53" t="s">
        <v>236</v>
      </c>
      <c r="O53" t="s">
        <v>239</v>
      </c>
      <c r="P53" t="s">
        <v>239</v>
      </c>
      <c r="S53" t="s">
        <v>162</v>
      </c>
      <c r="T53" t="s">
        <v>162</v>
      </c>
      <c r="X53" t="s">
        <v>242</v>
      </c>
      <c r="AD53" t="s">
        <v>164</v>
      </c>
      <c r="AH53" t="s">
        <v>164</v>
      </c>
      <c r="AI53">
        <v>91</v>
      </c>
      <c r="AJ53" t="s">
        <v>356</v>
      </c>
      <c r="AK53" t="s">
        <v>242</v>
      </c>
      <c r="AL53" t="s">
        <v>167</v>
      </c>
      <c r="AM53" t="s">
        <v>242</v>
      </c>
      <c r="AN53" t="s">
        <v>162</v>
      </c>
      <c r="AP53" t="s">
        <v>162</v>
      </c>
      <c r="AQ53" t="s">
        <v>169</v>
      </c>
      <c r="AR53">
        <v>1</v>
      </c>
    </row>
    <row r="54" spans="1:44" x14ac:dyDescent="0.35">
      <c r="A54" t="s">
        <v>236</v>
      </c>
      <c r="B54" t="s">
        <v>194</v>
      </c>
      <c r="C54" t="s">
        <v>350</v>
      </c>
      <c r="D54">
        <v>3</v>
      </c>
      <c r="E54" t="s">
        <v>184</v>
      </c>
      <c r="F54">
        <v>23</v>
      </c>
      <c r="I54" t="s">
        <v>158</v>
      </c>
      <c r="J54" t="s">
        <v>214</v>
      </c>
      <c r="K54" t="s">
        <v>158</v>
      </c>
      <c r="L54" s="25">
        <v>45422.333333333343</v>
      </c>
      <c r="M54" t="s">
        <v>160</v>
      </c>
      <c r="N54" t="s">
        <v>236</v>
      </c>
      <c r="O54" t="s">
        <v>239</v>
      </c>
      <c r="P54" t="s">
        <v>239</v>
      </c>
      <c r="S54" t="s">
        <v>162</v>
      </c>
      <c r="T54" t="s">
        <v>162</v>
      </c>
      <c r="X54" t="s">
        <v>242</v>
      </c>
      <c r="AD54" t="s">
        <v>164</v>
      </c>
      <c r="AH54" t="s">
        <v>164</v>
      </c>
      <c r="AI54">
        <v>91</v>
      </c>
      <c r="AJ54" t="s">
        <v>356</v>
      </c>
      <c r="AK54" t="s">
        <v>242</v>
      </c>
      <c r="AL54" t="s">
        <v>167</v>
      </c>
      <c r="AM54" t="s">
        <v>242</v>
      </c>
      <c r="AN54" t="s">
        <v>162</v>
      </c>
      <c r="AP54" t="s">
        <v>162</v>
      </c>
      <c r="AQ54" t="s">
        <v>169</v>
      </c>
      <c r="AR54">
        <v>1</v>
      </c>
    </row>
    <row r="55" spans="1:44" x14ac:dyDescent="0.35">
      <c r="A55" t="s">
        <v>236</v>
      </c>
      <c r="B55" t="s">
        <v>194</v>
      </c>
      <c r="C55" t="s">
        <v>350</v>
      </c>
      <c r="D55">
        <v>3</v>
      </c>
      <c r="E55" t="s">
        <v>184</v>
      </c>
      <c r="F55">
        <v>23</v>
      </c>
      <c r="I55" t="s">
        <v>158</v>
      </c>
      <c r="J55" t="s">
        <v>214</v>
      </c>
      <c r="K55" t="s">
        <v>158</v>
      </c>
      <c r="L55" s="25">
        <v>45422.333333333343</v>
      </c>
      <c r="M55" t="s">
        <v>160</v>
      </c>
      <c r="N55" t="s">
        <v>236</v>
      </c>
      <c r="O55" t="s">
        <v>239</v>
      </c>
      <c r="P55" t="s">
        <v>239</v>
      </c>
      <c r="S55" t="s">
        <v>162</v>
      </c>
      <c r="T55" t="s">
        <v>162</v>
      </c>
      <c r="X55" t="s">
        <v>242</v>
      </c>
      <c r="AD55" t="s">
        <v>164</v>
      </c>
      <c r="AH55" t="s">
        <v>164</v>
      </c>
      <c r="AI55">
        <v>91</v>
      </c>
      <c r="AJ55" t="s">
        <v>356</v>
      </c>
      <c r="AK55" t="s">
        <v>242</v>
      </c>
      <c r="AL55" t="s">
        <v>167</v>
      </c>
      <c r="AM55" t="s">
        <v>242</v>
      </c>
      <c r="AN55" t="s">
        <v>162</v>
      </c>
      <c r="AP55" t="s">
        <v>162</v>
      </c>
      <c r="AQ55" t="s">
        <v>169</v>
      </c>
      <c r="AR55">
        <v>1</v>
      </c>
    </row>
    <row r="56" spans="1:44" x14ac:dyDescent="0.35">
      <c r="A56" t="s">
        <v>202</v>
      </c>
      <c r="B56" t="s">
        <v>347</v>
      </c>
      <c r="C56" t="s">
        <v>348</v>
      </c>
      <c r="D56">
        <v>3</v>
      </c>
      <c r="E56" t="s">
        <v>157</v>
      </c>
      <c r="F56">
        <v>18</v>
      </c>
      <c r="I56" t="s">
        <v>158</v>
      </c>
      <c r="J56" t="s">
        <v>214</v>
      </c>
      <c r="K56" t="s">
        <v>158</v>
      </c>
      <c r="L56" s="25">
        <v>45422.333333333343</v>
      </c>
      <c r="M56" t="s">
        <v>160</v>
      </c>
      <c r="N56" t="s">
        <v>270</v>
      </c>
      <c r="W56" t="s">
        <v>357</v>
      </c>
      <c r="AD56" t="s">
        <v>158</v>
      </c>
      <c r="AH56" t="s">
        <v>164</v>
      </c>
      <c r="AJ56" t="s">
        <v>358</v>
      </c>
      <c r="AK56" t="s">
        <v>359</v>
      </c>
      <c r="AL56" t="s">
        <v>167</v>
      </c>
      <c r="AM56" t="s">
        <v>360</v>
      </c>
      <c r="AN56" t="s">
        <v>200</v>
      </c>
      <c r="AP56" t="s">
        <v>201</v>
      </c>
      <c r="AQ56" t="s">
        <v>169</v>
      </c>
      <c r="AR56">
        <v>1</v>
      </c>
    </row>
    <row r="57" spans="1:44" x14ac:dyDescent="0.35">
      <c r="A57" t="s">
        <v>170</v>
      </c>
      <c r="B57" t="s">
        <v>361</v>
      </c>
      <c r="C57" t="s">
        <v>362</v>
      </c>
      <c r="D57">
        <v>1</v>
      </c>
      <c r="E57" t="s">
        <v>363</v>
      </c>
      <c r="F57">
        <v>1.5744</v>
      </c>
      <c r="G57">
        <v>15</v>
      </c>
      <c r="H57" t="s">
        <v>205</v>
      </c>
      <c r="J57" t="s">
        <v>202</v>
      </c>
      <c r="S57" t="s">
        <v>364</v>
      </c>
      <c r="AH57" t="s">
        <v>164</v>
      </c>
      <c r="AJ57" t="s">
        <v>365</v>
      </c>
      <c r="AK57" t="s">
        <v>365</v>
      </c>
      <c r="AL57" t="s">
        <v>20</v>
      </c>
      <c r="AM57" t="s">
        <v>20</v>
      </c>
      <c r="AN57" t="s">
        <v>290</v>
      </c>
      <c r="AP57" t="s">
        <v>20</v>
      </c>
      <c r="AQ57" t="s">
        <v>169</v>
      </c>
      <c r="AR57">
        <v>1</v>
      </c>
    </row>
    <row r="58" spans="1:44" x14ac:dyDescent="0.35">
      <c r="A58" t="s">
        <v>181</v>
      </c>
      <c r="B58" t="s">
        <v>366</v>
      </c>
      <c r="C58" t="s">
        <v>285</v>
      </c>
      <c r="D58">
        <v>2</v>
      </c>
      <c r="E58" t="s">
        <v>157</v>
      </c>
      <c r="F58">
        <v>472.56959999999998</v>
      </c>
      <c r="G58">
        <v>15</v>
      </c>
      <c r="H58" t="s">
        <v>205</v>
      </c>
      <c r="I58" t="s">
        <v>158</v>
      </c>
      <c r="J58" t="s">
        <v>202</v>
      </c>
      <c r="L58" s="25">
        <v>45398.454861111109</v>
      </c>
      <c r="M58" t="s">
        <v>160</v>
      </c>
      <c r="AH58" t="s">
        <v>164</v>
      </c>
      <c r="AJ58" t="s">
        <v>367</v>
      </c>
      <c r="AK58" t="s">
        <v>368</v>
      </c>
      <c r="AL58" t="s">
        <v>167</v>
      </c>
      <c r="AM58" t="s">
        <v>189</v>
      </c>
      <c r="AN58" t="s">
        <v>180</v>
      </c>
      <c r="AP58" t="s">
        <v>218</v>
      </c>
      <c r="AQ58" t="s">
        <v>169</v>
      </c>
      <c r="AR58">
        <v>1</v>
      </c>
    </row>
    <row r="59" spans="1:44" x14ac:dyDescent="0.35">
      <c r="A59" t="s">
        <v>236</v>
      </c>
      <c r="B59" t="s">
        <v>366</v>
      </c>
      <c r="C59" t="s">
        <v>285</v>
      </c>
      <c r="D59">
        <v>2</v>
      </c>
      <c r="E59" t="s">
        <v>157</v>
      </c>
      <c r="F59">
        <v>0</v>
      </c>
      <c r="G59">
        <v>19</v>
      </c>
      <c r="H59" t="s">
        <v>205</v>
      </c>
      <c r="I59" t="s">
        <v>158</v>
      </c>
      <c r="J59" t="s">
        <v>202</v>
      </c>
      <c r="L59" s="25">
        <v>45398.454861111109</v>
      </c>
      <c r="M59" t="s">
        <v>160</v>
      </c>
      <c r="AH59" t="s">
        <v>164</v>
      </c>
      <c r="AJ59" t="s">
        <v>369</v>
      </c>
      <c r="AK59" t="s">
        <v>370</v>
      </c>
      <c r="AL59" t="s">
        <v>167</v>
      </c>
      <c r="AM59" t="s">
        <v>242</v>
      </c>
      <c r="AN59" t="s">
        <v>162</v>
      </c>
      <c r="AP59" t="s">
        <v>162</v>
      </c>
      <c r="AQ59" t="s">
        <v>169</v>
      </c>
      <c r="AR59">
        <v>1</v>
      </c>
    </row>
    <row r="60" spans="1:44" x14ac:dyDescent="0.35">
      <c r="A60" t="s">
        <v>236</v>
      </c>
      <c r="B60" t="s">
        <v>366</v>
      </c>
      <c r="C60" t="s">
        <v>285</v>
      </c>
      <c r="D60">
        <v>3</v>
      </c>
      <c r="E60" t="s">
        <v>157</v>
      </c>
      <c r="F60">
        <v>0</v>
      </c>
      <c r="G60">
        <v>19</v>
      </c>
      <c r="H60" t="s">
        <v>205</v>
      </c>
      <c r="I60" t="s">
        <v>158</v>
      </c>
      <c r="J60" t="s">
        <v>202</v>
      </c>
      <c r="L60" s="25">
        <v>45398.454861111109</v>
      </c>
      <c r="M60" t="s">
        <v>160</v>
      </c>
      <c r="AH60" t="s">
        <v>164</v>
      </c>
      <c r="AJ60" t="s">
        <v>369</v>
      </c>
      <c r="AK60" t="s">
        <v>370</v>
      </c>
      <c r="AL60" t="s">
        <v>167</v>
      </c>
      <c r="AM60" t="s">
        <v>242</v>
      </c>
      <c r="AN60" t="s">
        <v>162</v>
      </c>
      <c r="AP60" t="s">
        <v>162</v>
      </c>
      <c r="AQ60" t="s">
        <v>169</v>
      </c>
      <c r="AR60">
        <v>1</v>
      </c>
    </row>
    <row r="61" spans="1:44" x14ac:dyDescent="0.35">
      <c r="A61" t="s">
        <v>202</v>
      </c>
      <c r="B61" t="s">
        <v>371</v>
      </c>
      <c r="C61" t="s">
        <v>372</v>
      </c>
      <c r="D61">
        <v>2</v>
      </c>
      <c r="E61" t="s">
        <v>184</v>
      </c>
      <c r="F61">
        <v>1.536</v>
      </c>
      <c r="G61">
        <v>4</v>
      </c>
      <c r="H61" t="s">
        <v>205</v>
      </c>
      <c r="I61" t="s">
        <v>158</v>
      </c>
      <c r="J61" t="s">
        <v>202</v>
      </c>
      <c r="K61" t="s">
        <v>158</v>
      </c>
      <c r="L61" t="s">
        <v>373</v>
      </c>
      <c r="M61" t="s">
        <v>160</v>
      </c>
      <c r="N61" t="s">
        <v>161</v>
      </c>
      <c r="S61" t="s">
        <v>162</v>
      </c>
      <c r="T61" t="s">
        <v>162</v>
      </c>
      <c r="Y61" t="s">
        <v>158</v>
      </c>
      <c r="AD61" t="s">
        <v>374</v>
      </c>
      <c r="AH61" t="s">
        <v>164</v>
      </c>
      <c r="AI61">
        <v>91</v>
      </c>
      <c r="AJ61" t="s">
        <v>375</v>
      </c>
      <c r="AK61" t="s">
        <v>376</v>
      </c>
      <c r="AL61" t="s">
        <v>167</v>
      </c>
      <c r="AM61" t="s">
        <v>168</v>
      </c>
      <c r="AN61" t="s">
        <v>162</v>
      </c>
      <c r="AP61" t="s">
        <v>162</v>
      </c>
      <c r="AQ61" t="s">
        <v>169</v>
      </c>
      <c r="AR61">
        <v>1</v>
      </c>
    </row>
    <row r="62" spans="1:44" x14ac:dyDescent="0.35">
      <c r="A62" t="s">
        <v>154</v>
      </c>
      <c r="B62" t="s">
        <v>377</v>
      </c>
      <c r="C62" t="s">
        <v>378</v>
      </c>
      <c r="D62">
        <v>2</v>
      </c>
      <c r="E62" t="s">
        <v>184</v>
      </c>
      <c r="F62">
        <v>0.80639999999999989</v>
      </c>
      <c r="G62">
        <v>15</v>
      </c>
      <c r="H62" t="s">
        <v>205</v>
      </c>
      <c r="I62" t="s">
        <v>158</v>
      </c>
      <c r="J62" t="s">
        <v>202</v>
      </c>
      <c r="K62" t="s">
        <v>158</v>
      </c>
      <c r="L62" t="s">
        <v>373</v>
      </c>
      <c r="M62" t="s">
        <v>160</v>
      </c>
      <c r="N62" t="s">
        <v>161</v>
      </c>
      <c r="S62" t="s">
        <v>162</v>
      </c>
      <c r="T62" t="s">
        <v>162</v>
      </c>
      <c r="Y62" t="s">
        <v>158</v>
      </c>
      <c r="AD62" t="s">
        <v>374</v>
      </c>
      <c r="AH62" t="s">
        <v>164</v>
      </c>
      <c r="AI62">
        <v>91</v>
      </c>
      <c r="AJ62" t="s">
        <v>375</v>
      </c>
      <c r="AK62" t="s">
        <v>379</v>
      </c>
      <c r="AL62" t="s">
        <v>167</v>
      </c>
      <c r="AM62" t="s">
        <v>168</v>
      </c>
      <c r="AN62" t="s">
        <v>162</v>
      </c>
      <c r="AP62" t="s">
        <v>162</v>
      </c>
      <c r="AQ62" t="s">
        <v>169</v>
      </c>
      <c r="AR62">
        <v>1</v>
      </c>
    </row>
    <row r="63" spans="1:44" x14ac:dyDescent="0.35">
      <c r="A63" t="s">
        <v>219</v>
      </c>
      <c r="B63" t="s">
        <v>371</v>
      </c>
      <c r="C63" t="s">
        <v>372</v>
      </c>
      <c r="D63">
        <v>3</v>
      </c>
      <c r="E63" t="s">
        <v>157</v>
      </c>
      <c r="F63">
        <v>0.57599999999999996</v>
      </c>
      <c r="G63">
        <v>13</v>
      </c>
      <c r="H63" t="s">
        <v>205</v>
      </c>
      <c r="I63" t="s">
        <v>158</v>
      </c>
      <c r="J63" t="s">
        <v>202</v>
      </c>
      <c r="K63" t="s">
        <v>158</v>
      </c>
      <c r="L63" t="s">
        <v>373</v>
      </c>
      <c r="M63" t="s">
        <v>160</v>
      </c>
      <c r="N63" t="s">
        <v>161</v>
      </c>
      <c r="S63" t="s">
        <v>162</v>
      </c>
      <c r="T63" t="s">
        <v>162</v>
      </c>
      <c r="Y63" t="s">
        <v>158</v>
      </c>
      <c r="AD63" t="s">
        <v>164</v>
      </c>
      <c r="AH63" t="s">
        <v>164</v>
      </c>
      <c r="AJ63" t="s">
        <v>380</v>
      </c>
      <c r="AK63" t="s">
        <v>381</v>
      </c>
      <c r="AL63" t="s">
        <v>167</v>
      </c>
      <c r="AM63" t="s">
        <v>168</v>
      </c>
      <c r="AN63" t="s">
        <v>162</v>
      </c>
      <c r="AP63" t="s">
        <v>162</v>
      </c>
      <c r="AQ63" t="s">
        <v>169</v>
      </c>
      <c r="AR63">
        <v>1</v>
      </c>
    </row>
    <row r="64" spans="1:44" x14ac:dyDescent="0.35">
      <c r="A64" t="s">
        <v>202</v>
      </c>
      <c r="B64" t="s">
        <v>382</v>
      </c>
      <c r="C64" t="s">
        <v>383</v>
      </c>
      <c r="D64">
        <v>2</v>
      </c>
      <c r="E64" t="s">
        <v>157</v>
      </c>
      <c r="F64">
        <v>0.72959999999999992</v>
      </c>
      <c r="G64">
        <v>4</v>
      </c>
      <c r="H64" t="s">
        <v>205</v>
      </c>
      <c r="I64" t="s">
        <v>158</v>
      </c>
      <c r="J64" t="s">
        <v>202</v>
      </c>
      <c r="K64" t="s">
        <v>158</v>
      </c>
      <c r="L64" s="25">
        <v>45428</v>
      </c>
      <c r="M64" t="s">
        <v>160</v>
      </c>
      <c r="N64" t="s">
        <v>161</v>
      </c>
      <c r="S64" t="s">
        <v>162</v>
      </c>
      <c r="T64" t="s">
        <v>162</v>
      </c>
      <c r="Y64" t="s">
        <v>158</v>
      </c>
      <c r="AD64" t="s">
        <v>164</v>
      </c>
      <c r="AH64" t="s">
        <v>164</v>
      </c>
      <c r="AJ64" t="s">
        <v>380</v>
      </c>
      <c r="AK64" t="s">
        <v>384</v>
      </c>
      <c r="AL64" t="s">
        <v>167</v>
      </c>
      <c r="AM64" t="s">
        <v>168</v>
      </c>
      <c r="AN64" t="s">
        <v>162</v>
      </c>
      <c r="AP64" t="s">
        <v>162</v>
      </c>
      <c r="AQ64" t="s">
        <v>169</v>
      </c>
      <c r="AR64">
        <v>1</v>
      </c>
    </row>
    <row r="65" spans="1:44" x14ac:dyDescent="0.35">
      <c r="A65" t="s">
        <v>181</v>
      </c>
      <c r="B65" t="s">
        <v>385</v>
      </c>
      <c r="C65" t="s">
        <v>386</v>
      </c>
      <c r="D65">
        <v>2</v>
      </c>
      <c r="E65" t="s">
        <v>184</v>
      </c>
      <c r="F65">
        <v>5.6063999999999998</v>
      </c>
      <c r="G65">
        <v>22</v>
      </c>
      <c r="H65" t="s">
        <v>205</v>
      </c>
      <c r="I65" t="s">
        <v>158</v>
      </c>
      <c r="J65" t="s">
        <v>202</v>
      </c>
      <c r="K65" t="s">
        <v>158</v>
      </c>
      <c r="L65" s="25">
        <v>45397.75</v>
      </c>
      <c r="M65" t="s">
        <v>160</v>
      </c>
      <c r="N65" t="s">
        <v>181</v>
      </c>
      <c r="Q65" t="s">
        <v>186</v>
      </c>
      <c r="R65" t="s">
        <v>187</v>
      </c>
      <c r="S65" t="s">
        <v>174</v>
      </c>
      <c r="T65" t="s">
        <v>175</v>
      </c>
      <c r="U65" s="25">
        <v>45407</v>
      </c>
      <c r="X65" t="s">
        <v>189</v>
      </c>
      <c r="Y65" t="s">
        <v>158</v>
      </c>
      <c r="AD65" t="s">
        <v>164</v>
      </c>
      <c r="AG65" s="25">
        <v>45407</v>
      </c>
      <c r="AH65" t="s">
        <v>164</v>
      </c>
      <c r="AI65">
        <v>91</v>
      </c>
      <c r="AJ65" t="s">
        <v>387</v>
      </c>
      <c r="AK65" t="s">
        <v>388</v>
      </c>
      <c r="AL65" t="s">
        <v>179</v>
      </c>
      <c r="AM65" t="s">
        <v>175</v>
      </c>
      <c r="AN65" t="s">
        <v>180</v>
      </c>
      <c r="AP65" t="s">
        <v>13</v>
      </c>
      <c r="AQ65" t="s">
        <v>169</v>
      </c>
      <c r="AR65">
        <v>1</v>
      </c>
    </row>
    <row r="66" spans="1:44" x14ac:dyDescent="0.35">
      <c r="A66" t="s">
        <v>219</v>
      </c>
      <c r="B66" t="s">
        <v>389</v>
      </c>
      <c r="C66" t="s">
        <v>390</v>
      </c>
      <c r="D66">
        <v>3</v>
      </c>
      <c r="E66" t="s">
        <v>184</v>
      </c>
      <c r="F66">
        <v>1.728</v>
      </c>
      <c r="G66">
        <v>10</v>
      </c>
      <c r="H66" t="s">
        <v>205</v>
      </c>
      <c r="I66" t="s">
        <v>158</v>
      </c>
      <c r="J66" t="s">
        <v>202</v>
      </c>
      <c r="K66" t="s">
        <v>158</v>
      </c>
      <c r="L66" s="25">
        <v>45397.723611111112</v>
      </c>
      <c r="M66" t="s">
        <v>160</v>
      </c>
      <c r="N66" t="s">
        <v>161</v>
      </c>
      <c r="S66" t="s">
        <v>162</v>
      </c>
      <c r="Y66" t="s">
        <v>158</v>
      </c>
      <c r="AD66" t="s">
        <v>164</v>
      </c>
      <c r="AH66" t="s">
        <v>164</v>
      </c>
      <c r="AI66">
        <v>91</v>
      </c>
      <c r="AJ66" t="s">
        <v>375</v>
      </c>
      <c r="AK66" t="s">
        <v>376</v>
      </c>
      <c r="AL66" t="s">
        <v>167</v>
      </c>
      <c r="AM66" t="s">
        <v>168</v>
      </c>
      <c r="AN66" t="s">
        <v>162</v>
      </c>
      <c r="AP66" t="s">
        <v>162</v>
      </c>
      <c r="AQ66" t="s">
        <v>169</v>
      </c>
      <c r="AR66">
        <v>1</v>
      </c>
    </row>
    <row r="67" spans="1:44" x14ac:dyDescent="0.35">
      <c r="A67" t="s">
        <v>181</v>
      </c>
      <c r="B67" t="s">
        <v>391</v>
      </c>
      <c r="C67" t="s">
        <v>392</v>
      </c>
      <c r="D67">
        <v>2</v>
      </c>
      <c r="E67" t="s">
        <v>184</v>
      </c>
      <c r="F67">
        <v>5.0495999999999999</v>
      </c>
      <c r="G67">
        <v>21</v>
      </c>
      <c r="H67" t="s">
        <v>205</v>
      </c>
      <c r="I67" t="s">
        <v>164</v>
      </c>
      <c r="J67" t="s">
        <v>202</v>
      </c>
      <c r="K67" t="s">
        <v>158</v>
      </c>
      <c r="N67" t="s">
        <v>181</v>
      </c>
      <c r="Q67" t="s">
        <v>186</v>
      </c>
      <c r="R67" t="s">
        <v>216</v>
      </c>
      <c r="S67" t="s">
        <v>162</v>
      </c>
      <c r="X67" t="s">
        <v>189</v>
      </c>
      <c r="AH67" t="s">
        <v>164</v>
      </c>
      <c r="AI67">
        <v>91</v>
      </c>
      <c r="AJ67" t="s">
        <v>217</v>
      </c>
      <c r="AK67" t="s">
        <v>189</v>
      </c>
      <c r="AL67" t="s">
        <v>167</v>
      </c>
      <c r="AM67" t="s">
        <v>189</v>
      </c>
      <c r="AN67" t="s">
        <v>180</v>
      </c>
      <c r="AP67" t="s">
        <v>218</v>
      </c>
      <c r="AQ67" t="s">
        <v>169</v>
      </c>
      <c r="AR67">
        <v>1</v>
      </c>
    </row>
    <row r="68" spans="1:44" x14ac:dyDescent="0.35">
      <c r="A68" t="s">
        <v>236</v>
      </c>
      <c r="B68" t="s">
        <v>393</v>
      </c>
      <c r="C68" t="s">
        <v>394</v>
      </c>
      <c r="D68">
        <v>3</v>
      </c>
      <c r="E68" t="s">
        <v>184</v>
      </c>
      <c r="F68">
        <v>5.9903999999999993</v>
      </c>
      <c r="G68">
        <v>19</v>
      </c>
      <c r="H68" t="s">
        <v>205</v>
      </c>
      <c r="I68" t="s">
        <v>158</v>
      </c>
      <c r="J68" t="s">
        <v>202</v>
      </c>
      <c r="K68" t="s">
        <v>158</v>
      </c>
      <c r="L68" s="25">
        <v>45397.688888888893</v>
      </c>
      <c r="M68" t="s">
        <v>160</v>
      </c>
      <c r="N68" t="s">
        <v>236</v>
      </c>
      <c r="O68" t="s">
        <v>239</v>
      </c>
      <c r="P68" t="s">
        <v>239</v>
      </c>
      <c r="S68" t="s">
        <v>162</v>
      </c>
      <c r="X68" t="s">
        <v>242</v>
      </c>
      <c r="Y68" t="s">
        <v>158</v>
      </c>
      <c r="AD68" t="s">
        <v>164</v>
      </c>
      <c r="AH68" t="s">
        <v>164</v>
      </c>
      <c r="AI68">
        <v>91</v>
      </c>
      <c r="AJ68" t="s">
        <v>356</v>
      </c>
      <c r="AK68" t="s">
        <v>242</v>
      </c>
      <c r="AL68" t="s">
        <v>167</v>
      </c>
      <c r="AM68" t="s">
        <v>242</v>
      </c>
      <c r="AN68" t="s">
        <v>162</v>
      </c>
      <c r="AP68" t="s">
        <v>162</v>
      </c>
      <c r="AQ68" t="s">
        <v>169</v>
      </c>
      <c r="AR68">
        <v>1</v>
      </c>
    </row>
    <row r="69" spans="1:44" x14ac:dyDescent="0.35">
      <c r="A69" t="s">
        <v>219</v>
      </c>
      <c r="B69" t="s">
        <v>393</v>
      </c>
      <c r="C69" t="s">
        <v>394</v>
      </c>
      <c r="D69">
        <v>2</v>
      </c>
      <c r="E69" t="s">
        <v>184</v>
      </c>
      <c r="F69">
        <v>2.7456</v>
      </c>
      <c r="G69">
        <v>18</v>
      </c>
      <c r="H69" t="s">
        <v>205</v>
      </c>
      <c r="I69" t="s">
        <v>158</v>
      </c>
      <c r="J69" t="s">
        <v>202</v>
      </c>
      <c r="K69" t="s">
        <v>158</v>
      </c>
      <c r="L69" s="25">
        <v>45397.688888888893</v>
      </c>
      <c r="M69" t="s">
        <v>160</v>
      </c>
      <c r="N69" t="s">
        <v>395</v>
      </c>
      <c r="S69" t="s">
        <v>162</v>
      </c>
      <c r="U69" s="25">
        <v>45397</v>
      </c>
      <c r="X69" t="s">
        <v>396</v>
      </c>
      <c r="Y69" t="s">
        <v>158</v>
      </c>
      <c r="Z69">
        <v>0.25919999999999999</v>
      </c>
      <c r="AD69" t="s">
        <v>164</v>
      </c>
      <c r="AG69" s="25">
        <v>45397</v>
      </c>
      <c r="AH69" t="s">
        <v>164</v>
      </c>
      <c r="AI69">
        <v>91</v>
      </c>
      <c r="AJ69" t="s">
        <v>397</v>
      </c>
      <c r="AK69" t="s">
        <v>396</v>
      </c>
      <c r="AL69" t="s">
        <v>167</v>
      </c>
      <c r="AM69" t="s">
        <v>398</v>
      </c>
      <c r="AN69" t="s">
        <v>162</v>
      </c>
      <c r="AP69" t="s">
        <v>162</v>
      </c>
      <c r="AQ69" t="s">
        <v>169</v>
      </c>
      <c r="AR69">
        <v>1</v>
      </c>
    </row>
    <row r="70" spans="1:44" x14ac:dyDescent="0.35">
      <c r="A70" t="s">
        <v>170</v>
      </c>
      <c r="B70" t="s">
        <v>399</v>
      </c>
      <c r="C70" t="s">
        <v>394</v>
      </c>
      <c r="D70">
        <v>2</v>
      </c>
      <c r="E70" t="s">
        <v>157</v>
      </c>
      <c r="F70">
        <v>2.1696</v>
      </c>
      <c r="G70">
        <v>16</v>
      </c>
      <c r="H70" t="s">
        <v>205</v>
      </c>
      <c r="I70" t="s">
        <v>164</v>
      </c>
      <c r="J70" t="s">
        <v>202</v>
      </c>
      <c r="K70" t="s">
        <v>158</v>
      </c>
      <c r="AD70" t="s">
        <v>164</v>
      </c>
      <c r="AH70" t="s">
        <v>164</v>
      </c>
      <c r="AJ70" t="s">
        <v>328</v>
      </c>
      <c r="AK70" t="s">
        <v>329</v>
      </c>
      <c r="AL70" t="s">
        <v>167</v>
      </c>
      <c r="AM70" t="s">
        <v>330</v>
      </c>
      <c r="AN70" t="s">
        <v>180</v>
      </c>
      <c r="AP70" t="s">
        <v>24</v>
      </c>
      <c r="AQ70" t="s">
        <v>169</v>
      </c>
      <c r="AR70">
        <v>1</v>
      </c>
    </row>
    <row r="71" spans="1:44" x14ac:dyDescent="0.35">
      <c r="A71" t="s">
        <v>236</v>
      </c>
      <c r="B71" t="s">
        <v>400</v>
      </c>
      <c r="C71" t="s">
        <v>401</v>
      </c>
      <c r="D71">
        <v>2</v>
      </c>
      <c r="E71" t="s">
        <v>184</v>
      </c>
      <c r="F71">
        <v>11.558400000000001</v>
      </c>
      <c r="G71">
        <v>18</v>
      </c>
      <c r="H71" t="s">
        <v>205</v>
      </c>
      <c r="I71" t="s">
        <v>158</v>
      </c>
      <c r="J71" t="s">
        <v>202</v>
      </c>
      <c r="K71" t="s">
        <v>158</v>
      </c>
      <c r="L71" s="25">
        <v>45425.347916666673</v>
      </c>
      <c r="M71" t="s">
        <v>160</v>
      </c>
      <c r="N71" t="s">
        <v>236</v>
      </c>
      <c r="O71" t="s">
        <v>239</v>
      </c>
      <c r="P71" t="s">
        <v>239</v>
      </c>
      <c r="S71" t="s">
        <v>162</v>
      </c>
      <c r="T71" t="s">
        <v>130</v>
      </c>
      <c r="W71" t="s">
        <v>402</v>
      </c>
      <c r="AH71" t="s">
        <v>164</v>
      </c>
      <c r="AI71">
        <v>91</v>
      </c>
      <c r="AJ71" t="s">
        <v>345</v>
      </c>
      <c r="AK71" t="s">
        <v>402</v>
      </c>
      <c r="AL71" t="s">
        <v>167</v>
      </c>
      <c r="AM71" t="s">
        <v>192</v>
      </c>
      <c r="AN71" t="s">
        <v>162</v>
      </c>
      <c r="AP71" t="s">
        <v>162</v>
      </c>
      <c r="AQ71" t="s">
        <v>169</v>
      </c>
      <c r="AR71">
        <v>1</v>
      </c>
    </row>
    <row r="72" spans="1:44" x14ac:dyDescent="0.35">
      <c r="A72" t="s">
        <v>236</v>
      </c>
      <c r="B72" t="s">
        <v>403</v>
      </c>
      <c r="C72" t="s">
        <v>404</v>
      </c>
      <c r="D72">
        <v>2</v>
      </c>
      <c r="E72" t="s">
        <v>184</v>
      </c>
      <c r="F72">
        <v>10.4064</v>
      </c>
      <c r="G72">
        <v>18</v>
      </c>
      <c r="H72" t="s">
        <v>205</v>
      </c>
      <c r="I72" t="s">
        <v>158</v>
      </c>
      <c r="J72" t="s">
        <v>202</v>
      </c>
      <c r="K72" t="s">
        <v>158</v>
      </c>
      <c r="L72" s="25">
        <v>45425.347916666673</v>
      </c>
      <c r="M72" t="s">
        <v>160</v>
      </c>
      <c r="N72" t="s">
        <v>236</v>
      </c>
      <c r="O72" t="s">
        <v>239</v>
      </c>
      <c r="P72" t="s">
        <v>239</v>
      </c>
      <c r="S72" t="s">
        <v>162</v>
      </c>
      <c r="T72" t="s">
        <v>130</v>
      </c>
      <c r="W72" t="s">
        <v>402</v>
      </c>
      <c r="AH72" t="s">
        <v>164</v>
      </c>
      <c r="AI72">
        <v>91</v>
      </c>
      <c r="AJ72" t="s">
        <v>345</v>
      </c>
      <c r="AK72" t="s">
        <v>402</v>
      </c>
      <c r="AL72" t="s">
        <v>167</v>
      </c>
      <c r="AM72" t="s">
        <v>192</v>
      </c>
      <c r="AN72" t="s">
        <v>162</v>
      </c>
      <c r="AP72" t="s">
        <v>162</v>
      </c>
      <c r="AQ72" t="s">
        <v>169</v>
      </c>
      <c r="AR72">
        <v>1</v>
      </c>
    </row>
    <row r="73" spans="1:44" x14ac:dyDescent="0.35">
      <c r="A73" t="s">
        <v>236</v>
      </c>
      <c r="B73" t="s">
        <v>403</v>
      </c>
      <c r="C73" t="s">
        <v>404</v>
      </c>
      <c r="D73">
        <v>2</v>
      </c>
      <c r="E73" t="s">
        <v>184</v>
      </c>
      <c r="F73">
        <v>10.1568</v>
      </c>
      <c r="G73">
        <v>18</v>
      </c>
      <c r="H73" t="s">
        <v>205</v>
      </c>
      <c r="I73" t="s">
        <v>158</v>
      </c>
      <c r="J73" t="s">
        <v>202</v>
      </c>
      <c r="K73" t="s">
        <v>158</v>
      </c>
      <c r="L73" s="25">
        <v>45425.347916666673</v>
      </c>
      <c r="M73" t="s">
        <v>160</v>
      </c>
      <c r="N73" t="s">
        <v>236</v>
      </c>
      <c r="O73" t="s">
        <v>239</v>
      </c>
      <c r="P73" t="s">
        <v>239</v>
      </c>
      <c r="S73" t="s">
        <v>162</v>
      </c>
      <c r="T73" t="s">
        <v>130</v>
      </c>
      <c r="W73" t="s">
        <v>402</v>
      </c>
      <c r="AH73" t="s">
        <v>164</v>
      </c>
      <c r="AI73">
        <v>91</v>
      </c>
      <c r="AJ73" t="s">
        <v>345</v>
      </c>
      <c r="AK73" t="s">
        <v>402</v>
      </c>
      <c r="AL73" t="s">
        <v>167</v>
      </c>
      <c r="AM73" t="s">
        <v>192</v>
      </c>
      <c r="AN73" t="s">
        <v>162</v>
      </c>
      <c r="AP73" t="s">
        <v>162</v>
      </c>
      <c r="AQ73" t="s">
        <v>169</v>
      </c>
      <c r="AR73">
        <v>1</v>
      </c>
    </row>
    <row r="74" spans="1:44" x14ac:dyDescent="0.35">
      <c r="A74" t="s">
        <v>236</v>
      </c>
      <c r="B74" t="s">
        <v>405</v>
      </c>
      <c r="C74" t="s">
        <v>401</v>
      </c>
      <c r="D74">
        <v>3</v>
      </c>
      <c r="E74" t="s">
        <v>184</v>
      </c>
      <c r="F74">
        <v>9.4463999999999988</v>
      </c>
      <c r="G74">
        <v>25</v>
      </c>
      <c r="H74" t="s">
        <v>205</v>
      </c>
      <c r="I74" t="s">
        <v>158</v>
      </c>
      <c r="J74" t="s">
        <v>202</v>
      </c>
      <c r="K74" t="s">
        <v>158</v>
      </c>
      <c r="L74" s="25">
        <v>45425.347916666673</v>
      </c>
      <c r="M74" t="s">
        <v>160</v>
      </c>
      <c r="N74" t="s">
        <v>236</v>
      </c>
      <c r="O74" t="s">
        <v>239</v>
      </c>
      <c r="P74" t="s">
        <v>239</v>
      </c>
      <c r="S74" t="s">
        <v>162</v>
      </c>
      <c r="T74" t="s">
        <v>130</v>
      </c>
      <c r="W74" t="s">
        <v>402</v>
      </c>
      <c r="AH74" t="s">
        <v>164</v>
      </c>
      <c r="AI74">
        <v>91</v>
      </c>
      <c r="AJ74" t="s">
        <v>345</v>
      </c>
      <c r="AK74" t="s">
        <v>402</v>
      </c>
      <c r="AL74" t="s">
        <v>167</v>
      </c>
      <c r="AM74" t="s">
        <v>192</v>
      </c>
      <c r="AN74" t="s">
        <v>162</v>
      </c>
      <c r="AP74" t="s">
        <v>162</v>
      </c>
      <c r="AQ74" t="s">
        <v>169</v>
      </c>
      <c r="AR74">
        <v>1</v>
      </c>
    </row>
    <row r="75" spans="1:44" x14ac:dyDescent="0.35">
      <c r="A75" t="s">
        <v>236</v>
      </c>
      <c r="B75" t="s">
        <v>405</v>
      </c>
      <c r="C75" t="s">
        <v>401</v>
      </c>
      <c r="D75">
        <v>3</v>
      </c>
      <c r="E75" t="s">
        <v>184</v>
      </c>
      <c r="F75">
        <v>9.2736000000000001</v>
      </c>
      <c r="G75">
        <v>25</v>
      </c>
      <c r="H75" t="s">
        <v>205</v>
      </c>
      <c r="I75" t="s">
        <v>158</v>
      </c>
      <c r="J75" t="s">
        <v>202</v>
      </c>
      <c r="K75" t="s">
        <v>158</v>
      </c>
      <c r="L75" s="25">
        <v>45425.347916666673</v>
      </c>
      <c r="M75" t="s">
        <v>160</v>
      </c>
      <c r="N75" t="s">
        <v>236</v>
      </c>
      <c r="O75" t="s">
        <v>239</v>
      </c>
      <c r="P75" t="s">
        <v>239</v>
      </c>
      <c r="S75" t="s">
        <v>162</v>
      </c>
      <c r="T75" t="s">
        <v>130</v>
      </c>
      <c r="W75" t="s">
        <v>402</v>
      </c>
      <c r="AH75" t="s">
        <v>164</v>
      </c>
      <c r="AI75">
        <v>91</v>
      </c>
      <c r="AJ75" t="s">
        <v>345</v>
      </c>
      <c r="AK75" t="s">
        <v>402</v>
      </c>
      <c r="AL75" t="s">
        <v>167</v>
      </c>
      <c r="AM75" t="s">
        <v>192</v>
      </c>
      <c r="AN75" t="s">
        <v>162</v>
      </c>
      <c r="AP75" t="s">
        <v>162</v>
      </c>
      <c r="AQ75" t="s">
        <v>169</v>
      </c>
      <c r="AR75">
        <v>1</v>
      </c>
    </row>
    <row r="76" spans="1:44" x14ac:dyDescent="0.35">
      <c r="A76" t="s">
        <v>236</v>
      </c>
      <c r="B76" t="s">
        <v>405</v>
      </c>
      <c r="C76" t="s">
        <v>401</v>
      </c>
      <c r="D76">
        <v>3</v>
      </c>
      <c r="E76" t="s">
        <v>184</v>
      </c>
      <c r="F76">
        <v>9.1007999999999996</v>
      </c>
      <c r="G76">
        <v>25</v>
      </c>
      <c r="H76" t="s">
        <v>205</v>
      </c>
      <c r="I76" t="s">
        <v>158</v>
      </c>
      <c r="J76" t="s">
        <v>202</v>
      </c>
      <c r="K76" t="s">
        <v>158</v>
      </c>
      <c r="L76" s="25">
        <v>45425.347916666673</v>
      </c>
      <c r="M76" t="s">
        <v>160</v>
      </c>
      <c r="N76" t="s">
        <v>236</v>
      </c>
      <c r="O76" t="s">
        <v>239</v>
      </c>
      <c r="P76" t="s">
        <v>239</v>
      </c>
      <c r="S76" t="s">
        <v>162</v>
      </c>
      <c r="T76" t="s">
        <v>130</v>
      </c>
      <c r="W76" t="s">
        <v>402</v>
      </c>
      <c r="AH76" t="s">
        <v>164</v>
      </c>
      <c r="AI76">
        <v>91</v>
      </c>
      <c r="AJ76" t="s">
        <v>345</v>
      </c>
      <c r="AK76" t="s">
        <v>402</v>
      </c>
      <c r="AL76" t="s">
        <v>167</v>
      </c>
      <c r="AM76" t="s">
        <v>192</v>
      </c>
      <c r="AN76" t="s">
        <v>162</v>
      </c>
      <c r="AP76" t="s">
        <v>162</v>
      </c>
      <c r="AQ76" t="s">
        <v>169</v>
      </c>
      <c r="AR76">
        <v>1</v>
      </c>
    </row>
    <row r="77" spans="1:44" x14ac:dyDescent="0.35">
      <c r="A77" t="s">
        <v>236</v>
      </c>
      <c r="B77" t="s">
        <v>403</v>
      </c>
      <c r="C77" t="s">
        <v>404</v>
      </c>
      <c r="D77">
        <v>2</v>
      </c>
      <c r="E77" t="s">
        <v>184</v>
      </c>
      <c r="F77">
        <v>8.7935999999999996</v>
      </c>
      <c r="G77">
        <v>18</v>
      </c>
      <c r="H77" t="s">
        <v>205</v>
      </c>
      <c r="I77" t="s">
        <v>158</v>
      </c>
      <c r="J77" t="s">
        <v>202</v>
      </c>
      <c r="K77" t="s">
        <v>158</v>
      </c>
      <c r="L77" s="25">
        <v>45425.347916666673</v>
      </c>
      <c r="M77" t="s">
        <v>160</v>
      </c>
      <c r="N77" t="s">
        <v>236</v>
      </c>
      <c r="O77" t="s">
        <v>239</v>
      </c>
      <c r="P77" t="s">
        <v>239</v>
      </c>
      <c r="S77" t="s">
        <v>162</v>
      </c>
      <c r="T77" t="s">
        <v>130</v>
      </c>
      <c r="W77" t="s">
        <v>402</v>
      </c>
      <c r="AH77" t="s">
        <v>164</v>
      </c>
      <c r="AI77">
        <v>91</v>
      </c>
      <c r="AJ77" t="s">
        <v>345</v>
      </c>
      <c r="AK77" t="s">
        <v>402</v>
      </c>
      <c r="AL77" t="s">
        <v>167</v>
      </c>
      <c r="AM77" t="s">
        <v>192</v>
      </c>
      <c r="AN77" t="s">
        <v>162</v>
      </c>
      <c r="AP77" t="s">
        <v>162</v>
      </c>
      <c r="AQ77" t="s">
        <v>169</v>
      </c>
      <c r="AR77">
        <v>1</v>
      </c>
    </row>
    <row r="78" spans="1:44" x14ac:dyDescent="0.35">
      <c r="A78" t="s">
        <v>236</v>
      </c>
      <c r="B78" t="s">
        <v>403</v>
      </c>
      <c r="C78" t="s">
        <v>404</v>
      </c>
      <c r="D78">
        <v>2</v>
      </c>
      <c r="E78" t="s">
        <v>184</v>
      </c>
      <c r="F78">
        <v>7.6607999999999992</v>
      </c>
      <c r="G78">
        <v>18</v>
      </c>
      <c r="H78" t="s">
        <v>205</v>
      </c>
      <c r="I78" t="s">
        <v>158</v>
      </c>
      <c r="J78" t="s">
        <v>202</v>
      </c>
      <c r="K78" t="s">
        <v>158</v>
      </c>
      <c r="L78" s="25">
        <v>45425.347916666673</v>
      </c>
      <c r="M78" t="s">
        <v>160</v>
      </c>
      <c r="N78" t="s">
        <v>236</v>
      </c>
      <c r="O78" t="s">
        <v>239</v>
      </c>
      <c r="P78" t="s">
        <v>239</v>
      </c>
      <c r="S78" t="s">
        <v>162</v>
      </c>
      <c r="T78" t="s">
        <v>130</v>
      </c>
      <c r="W78" t="s">
        <v>402</v>
      </c>
      <c r="AH78" t="s">
        <v>164</v>
      </c>
      <c r="AI78">
        <v>91</v>
      </c>
      <c r="AJ78" t="s">
        <v>345</v>
      </c>
      <c r="AK78" t="s">
        <v>402</v>
      </c>
      <c r="AL78" t="s">
        <v>167</v>
      </c>
      <c r="AM78" t="s">
        <v>192</v>
      </c>
      <c r="AN78" t="s">
        <v>162</v>
      </c>
      <c r="AP78" t="s">
        <v>162</v>
      </c>
      <c r="AQ78" t="s">
        <v>169</v>
      </c>
      <c r="AR78">
        <v>1</v>
      </c>
    </row>
    <row r="79" spans="1:44" x14ac:dyDescent="0.35">
      <c r="A79" t="s">
        <v>202</v>
      </c>
      <c r="B79" t="s">
        <v>406</v>
      </c>
      <c r="C79" t="s">
        <v>407</v>
      </c>
      <c r="D79">
        <v>2</v>
      </c>
      <c r="E79" t="s">
        <v>184</v>
      </c>
      <c r="F79">
        <v>8</v>
      </c>
      <c r="I79" t="s">
        <v>158</v>
      </c>
      <c r="J79" t="s">
        <v>115</v>
      </c>
      <c r="K79" t="s">
        <v>164</v>
      </c>
      <c r="L79" t="s">
        <v>408</v>
      </c>
      <c r="M79" t="s">
        <v>160</v>
      </c>
      <c r="N79" t="s">
        <v>281</v>
      </c>
      <c r="S79" t="s">
        <v>174</v>
      </c>
      <c r="T79" t="s">
        <v>207</v>
      </c>
      <c r="W79" t="s">
        <v>409</v>
      </c>
      <c r="X79" t="s">
        <v>228</v>
      </c>
      <c r="Y79" t="s">
        <v>164</v>
      </c>
      <c r="AD79" t="s">
        <v>164</v>
      </c>
      <c r="AH79" t="s">
        <v>164</v>
      </c>
      <c r="AI79">
        <v>91</v>
      </c>
      <c r="AJ79" t="s">
        <v>410</v>
      </c>
      <c r="AK79" t="s">
        <v>210</v>
      </c>
      <c r="AL79" t="s">
        <v>179</v>
      </c>
      <c r="AM79" t="s">
        <v>211</v>
      </c>
      <c r="AN79" t="s">
        <v>180</v>
      </c>
      <c r="AP79" t="s">
        <v>13</v>
      </c>
      <c r="AQ79" t="s">
        <v>169</v>
      </c>
      <c r="AR79">
        <v>1</v>
      </c>
    </row>
    <row r="80" spans="1:44" x14ac:dyDescent="0.35">
      <c r="A80" t="s">
        <v>181</v>
      </c>
      <c r="B80" t="s">
        <v>411</v>
      </c>
      <c r="C80" t="s">
        <v>412</v>
      </c>
      <c r="D80">
        <v>2</v>
      </c>
      <c r="E80" t="s">
        <v>157</v>
      </c>
      <c r="F80">
        <v>2.5152000000000001</v>
      </c>
      <c r="G80">
        <v>10</v>
      </c>
      <c r="H80" t="s">
        <v>205</v>
      </c>
      <c r="I80" t="s">
        <v>158</v>
      </c>
      <c r="J80" t="s">
        <v>202</v>
      </c>
      <c r="K80" t="s">
        <v>158</v>
      </c>
      <c r="L80" t="s">
        <v>413</v>
      </c>
      <c r="M80" t="s">
        <v>160</v>
      </c>
      <c r="N80" t="s">
        <v>181</v>
      </c>
      <c r="S80" t="s">
        <v>162</v>
      </c>
      <c r="X80" t="s">
        <v>189</v>
      </c>
      <c r="AH80" t="s">
        <v>164</v>
      </c>
      <c r="AJ80" t="s">
        <v>286</v>
      </c>
      <c r="AK80" t="s">
        <v>189</v>
      </c>
      <c r="AL80" t="s">
        <v>167</v>
      </c>
      <c r="AM80" t="s">
        <v>189</v>
      </c>
      <c r="AN80" t="s">
        <v>180</v>
      </c>
      <c r="AP80" t="s">
        <v>218</v>
      </c>
      <c r="AQ80" t="s">
        <v>169</v>
      </c>
      <c r="AR80">
        <v>1</v>
      </c>
    </row>
    <row r="81" spans="1:44" x14ac:dyDescent="0.35">
      <c r="A81" t="s">
        <v>219</v>
      </c>
      <c r="B81" t="s">
        <v>414</v>
      </c>
      <c r="C81" t="s">
        <v>415</v>
      </c>
      <c r="D81">
        <v>2</v>
      </c>
      <c r="E81" t="s">
        <v>184</v>
      </c>
      <c r="F81">
        <v>0.49919999999999998</v>
      </c>
      <c r="G81">
        <v>3</v>
      </c>
      <c r="H81" t="s">
        <v>205</v>
      </c>
      <c r="I81" t="s">
        <v>158</v>
      </c>
      <c r="J81" t="s">
        <v>115</v>
      </c>
      <c r="K81" t="s">
        <v>158</v>
      </c>
      <c r="L81" t="s">
        <v>416</v>
      </c>
      <c r="M81" t="s">
        <v>160</v>
      </c>
      <c r="N81" t="s">
        <v>206</v>
      </c>
      <c r="S81" t="s">
        <v>162</v>
      </c>
      <c r="T81" t="s">
        <v>18</v>
      </c>
      <c r="W81" t="s">
        <v>417</v>
      </c>
      <c r="X81" t="s">
        <v>134</v>
      </c>
      <c r="AH81" t="s">
        <v>164</v>
      </c>
      <c r="AI81">
        <v>91</v>
      </c>
      <c r="AJ81" t="s">
        <v>418</v>
      </c>
      <c r="AK81" t="s">
        <v>419</v>
      </c>
      <c r="AL81" t="s">
        <v>20</v>
      </c>
      <c r="AM81" t="s">
        <v>18</v>
      </c>
      <c r="AN81" t="s">
        <v>290</v>
      </c>
      <c r="AP81" t="s">
        <v>18</v>
      </c>
      <c r="AQ81" t="s">
        <v>169</v>
      </c>
      <c r="AR81">
        <v>1</v>
      </c>
    </row>
    <row r="82" spans="1:44" x14ac:dyDescent="0.35">
      <c r="A82" t="s">
        <v>181</v>
      </c>
      <c r="B82" t="s">
        <v>420</v>
      </c>
      <c r="C82" t="s">
        <v>421</v>
      </c>
      <c r="D82">
        <v>2</v>
      </c>
      <c r="E82" t="s">
        <v>184</v>
      </c>
      <c r="F82">
        <v>10.464</v>
      </c>
      <c r="G82">
        <v>22</v>
      </c>
      <c r="H82" t="s">
        <v>205</v>
      </c>
      <c r="I82" t="s">
        <v>158</v>
      </c>
      <c r="J82" t="s">
        <v>115</v>
      </c>
      <c r="K82" t="s">
        <v>158</v>
      </c>
      <c r="L82" s="25">
        <v>45414.505555555559</v>
      </c>
      <c r="M82" t="s">
        <v>160</v>
      </c>
      <c r="N82" t="s">
        <v>181</v>
      </c>
      <c r="Q82" t="s">
        <v>186</v>
      </c>
      <c r="R82" t="s">
        <v>216</v>
      </c>
      <c r="S82" t="s">
        <v>162</v>
      </c>
      <c r="X82" t="s">
        <v>189</v>
      </c>
      <c r="AH82" t="s">
        <v>164</v>
      </c>
      <c r="AI82">
        <v>91</v>
      </c>
      <c r="AJ82" t="s">
        <v>217</v>
      </c>
      <c r="AK82" t="s">
        <v>189</v>
      </c>
      <c r="AL82" t="s">
        <v>167</v>
      </c>
      <c r="AM82" t="s">
        <v>189</v>
      </c>
      <c r="AN82" t="s">
        <v>180</v>
      </c>
      <c r="AP82" t="s">
        <v>218</v>
      </c>
      <c r="AQ82" t="s">
        <v>169</v>
      </c>
      <c r="AR82">
        <v>1</v>
      </c>
    </row>
    <row r="83" spans="1:44" x14ac:dyDescent="0.35">
      <c r="A83" t="s">
        <v>202</v>
      </c>
      <c r="B83" t="s">
        <v>422</v>
      </c>
      <c r="C83" t="s">
        <v>423</v>
      </c>
      <c r="D83">
        <v>1</v>
      </c>
      <c r="E83" t="s">
        <v>363</v>
      </c>
      <c r="F83">
        <v>2.2080000000000002</v>
      </c>
      <c r="G83">
        <v>3</v>
      </c>
      <c r="H83" t="s">
        <v>205</v>
      </c>
      <c r="I83" t="s">
        <v>158</v>
      </c>
      <c r="J83" t="s">
        <v>202</v>
      </c>
      <c r="K83" t="s">
        <v>158</v>
      </c>
      <c r="L83" s="25">
        <v>45426</v>
      </c>
      <c r="M83" t="s">
        <v>160</v>
      </c>
      <c r="N83" t="s">
        <v>221</v>
      </c>
      <c r="S83" t="s">
        <v>174</v>
      </c>
      <c r="T83" t="s">
        <v>61</v>
      </c>
      <c r="W83" t="s">
        <v>424</v>
      </c>
      <c r="X83" t="s">
        <v>270</v>
      </c>
      <c r="AH83" t="s">
        <v>164</v>
      </c>
      <c r="AI83">
        <v>91</v>
      </c>
      <c r="AJ83" t="s">
        <v>425</v>
      </c>
      <c r="AK83" t="s">
        <v>426</v>
      </c>
      <c r="AL83" t="s">
        <v>179</v>
      </c>
      <c r="AM83" t="s">
        <v>61</v>
      </c>
      <c r="AN83" t="s">
        <v>180</v>
      </c>
      <c r="AP83" t="s">
        <v>13</v>
      </c>
      <c r="AQ83" t="s">
        <v>169</v>
      </c>
      <c r="AR83">
        <v>1</v>
      </c>
    </row>
    <row r="84" spans="1:44" x14ac:dyDescent="0.35">
      <c r="A84" t="s">
        <v>236</v>
      </c>
      <c r="B84" t="s">
        <v>427</v>
      </c>
      <c r="C84" t="s">
        <v>428</v>
      </c>
      <c r="D84">
        <v>2</v>
      </c>
      <c r="E84" t="s">
        <v>184</v>
      </c>
      <c r="F84">
        <v>12.096</v>
      </c>
      <c r="G84">
        <v>25</v>
      </c>
      <c r="H84" t="s">
        <v>205</v>
      </c>
      <c r="I84" t="s">
        <v>158</v>
      </c>
      <c r="J84" t="s">
        <v>202</v>
      </c>
      <c r="K84" t="s">
        <v>158</v>
      </c>
      <c r="L84" s="25">
        <v>45422.393055555563</v>
      </c>
      <c r="M84" t="s">
        <v>160</v>
      </c>
      <c r="AH84" t="s">
        <v>164</v>
      </c>
      <c r="AI84">
        <v>91</v>
      </c>
      <c r="AJ84" t="s">
        <v>356</v>
      </c>
      <c r="AK84" t="s">
        <v>370</v>
      </c>
      <c r="AL84" t="s">
        <v>167</v>
      </c>
      <c r="AM84" t="s">
        <v>242</v>
      </c>
      <c r="AN84" t="s">
        <v>162</v>
      </c>
      <c r="AP84" t="s">
        <v>162</v>
      </c>
      <c r="AQ84" t="s">
        <v>169</v>
      </c>
      <c r="AR84">
        <v>1</v>
      </c>
    </row>
    <row r="85" spans="1:44" x14ac:dyDescent="0.35">
      <c r="A85" t="s">
        <v>236</v>
      </c>
      <c r="B85" t="s">
        <v>427</v>
      </c>
      <c r="C85" t="s">
        <v>428</v>
      </c>
      <c r="D85">
        <v>2</v>
      </c>
      <c r="E85" t="s">
        <v>184</v>
      </c>
      <c r="F85">
        <v>12.096</v>
      </c>
      <c r="G85">
        <v>25</v>
      </c>
      <c r="H85" t="s">
        <v>205</v>
      </c>
      <c r="I85" t="s">
        <v>158</v>
      </c>
      <c r="J85" t="s">
        <v>202</v>
      </c>
      <c r="K85" t="s">
        <v>158</v>
      </c>
      <c r="L85" s="25">
        <v>45422.393055555563</v>
      </c>
      <c r="M85" t="s">
        <v>160</v>
      </c>
      <c r="AH85" t="s">
        <v>164</v>
      </c>
      <c r="AI85">
        <v>91</v>
      </c>
      <c r="AJ85" t="s">
        <v>356</v>
      </c>
      <c r="AK85" t="s">
        <v>370</v>
      </c>
      <c r="AL85" t="s">
        <v>167</v>
      </c>
      <c r="AM85" t="s">
        <v>242</v>
      </c>
      <c r="AN85" t="s">
        <v>162</v>
      </c>
      <c r="AP85" t="s">
        <v>162</v>
      </c>
      <c r="AQ85" t="s">
        <v>169</v>
      </c>
      <c r="AR85">
        <v>1</v>
      </c>
    </row>
    <row r="86" spans="1:44" x14ac:dyDescent="0.35">
      <c r="A86" t="s">
        <v>181</v>
      </c>
      <c r="B86" t="s">
        <v>429</v>
      </c>
      <c r="C86" t="s">
        <v>428</v>
      </c>
      <c r="D86">
        <v>2</v>
      </c>
      <c r="E86" t="s">
        <v>157</v>
      </c>
      <c r="F86">
        <v>4.5311999999999992</v>
      </c>
      <c r="G86">
        <v>21</v>
      </c>
      <c r="H86" t="s">
        <v>205</v>
      </c>
      <c r="I86" t="s">
        <v>158</v>
      </c>
      <c r="J86" t="s">
        <v>202</v>
      </c>
      <c r="K86" t="s">
        <v>158</v>
      </c>
      <c r="L86" s="25">
        <v>45422.50277777778</v>
      </c>
      <c r="M86" t="s">
        <v>160</v>
      </c>
      <c r="N86" t="s">
        <v>181</v>
      </c>
      <c r="Q86" t="s">
        <v>186</v>
      </c>
      <c r="R86" t="s">
        <v>216</v>
      </c>
      <c r="S86" t="s">
        <v>162</v>
      </c>
      <c r="AH86" t="s">
        <v>164</v>
      </c>
      <c r="AJ86" t="s">
        <v>286</v>
      </c>
      <c r="AK86" t="s">
        <v>189</v>
      </c>
      <c r="AL86" t="s">
        <v>167</v>
      </c>
      <c r="AM86" t="s">
        <v>189</v>
      </c>
      <c r="AN86" t="s">
        <v>180</v>
      </c>
      <c r="AP86" t="s">
        <v>218</v>
      </c>
      <c r="AQ86" t="s">
        <v>169</v>
      </c>
      <c r="AR86">
        <v>1</v>
      </c>
    </row>
    <row r="87" spans="1:44" x14ac:dyDescent="0.35">
      <c r="A87" t="s">
        <v>181</v>
      </c>
      <c r="B87" t="s">
        <v>427</v>
      </c>
      <c r="C87" t="s">
        <v>428</v>
      </c>
      <c r="D87">
        <v>8</v>
      </c>
      <c r="E87" t="s">
        <v>184</v>
      </c>
      <c r="F87">
        <v>2.9376000000000002</v>
      </c>
      <c r="G87">
        <v>18</v>
      </c>
      <c r="H87" t="s">
        <v>205</v>
      </c>
      <c r="I87" t="s">
        <v>158</v>
      </c>
      <c r="J87" t="s">
        <v>202</v>
      </c>
      <c r="K87" t="s">
        <v>158</v>
      </c>
      <c r="L87" s="25">
        <v>45422.50277777778</v>
      </c>
      <c r="M87" t="s">
        <v>160</v>
      </c>
      <c r="N87" t="s">
        <v>181</v>
      </c>
      <c r="Q87" t="s">
        <v>186</v>
      </c>
      <c r="R87" t="s">
        <v>216</v>
      </c>
      <c r="S87" t="s">
        <v>162</v>
      </c>
      <c r="AH87" t="s">
        <v>164</v>
      </c>
      <c r="AI87">
        <v>91</v>
      </c>
      <c r="AJ87" t="s">
        <v>217</v>
      </c>
      <c r="AK87" t="s">
        <v>189</v>
      </c>
      <c r="AL87" t="s">
        <v>167</v>
      </c>
      <c r="AM87" t="s">
        <v>189</v>
      </c>
      <c r="AN87" t="s">
        <v>180</v>
      </c>
      <c r="AP87" t="s">
        <v>218</v>
      </c>
      <c r="AQ87" t="s">
        <v>169</v>
      </c>
      <c r="AR87">
        <v>1</v>
      </c>
    </row>
    <row r="88" spans="1:44" x14ac:dyDescent="0.35">
      <c r="A88" t="s">
        <v>193</v>
      </c>
      <c r="B88" t="s">
        <v>427</v>
      </c>
      <c r="C88" t="s">
        <v>428</v>
      </c>
      <c r="D88">
        <v>2</v>
      </c>
      <c r="E88" t="s">
        <v>157</v>
      </c>
      <c r="F88">
        <v>0.92159999999999997</v>
      </c>
      <c r="G88">
        <v>9</v>
      </c>
      <c r="H88" t="s">
        <v>205</v>
      </c>
      <c r="I88" t="s">
        <v>158</v>
      </c>
      <c r="J88" t="s">
        <v>202</v>
      </c>
      <c r="K88" t="s">
        <v>158</v>
      </c>
      <c r="L88" s="25">
        <v>45422.50277777778</v>
      </c>
      <c r="M88" t="s">
        <v>160</v>
      </c>
      <c r="N88" t="s">
        <v>430</v>
      </c>
      <c r="S88" t="s">
        <v>162</v>
      </c>
      <c r="AH88" t="s">
        <v>164</v>
      </c>
      <c r="AJ88" t="s">
        <v>431</v>
      </c>
      <c r="AK88" t="s">
        <v>432</v>
      </c>
      <c r="AL88" t="s">
        <v>167</v>
      </c>
      <c r="AM88" t="s">
        <v>355</v>
      </c>
      <c r="AN88" t="s">
        <v>162</v>
      </c>
      <c r="AP88" t="s">
        <v>162</v>
      </c>
      <c r="AQ88" t="s">
        <v>169</v>
      </c>
      <c r="AR88">
        <v>1</v>
      </c>
    </row>
    <row r="89" spans="1:44" x14ac:dyDescent="0.35">
      <c r="A89" t="s">
        <v>170</v>
      </c>
      <c r="B89" t="s">
        <v>433</v>
      </c>
      <c r="C89" t="s">
        <v>434</v>
      </c>
      <c r="D89">
        <v>2</v>
      </c>
      <c r="E89" t="s">
        <v>157</v>
      </c>
      <c r="F89">
        <v>11.7888</v>
      </c>
      <c r="G89">
        <v>20</v>
      </c>
      <c r="H89" t="s">
        <v>205</v>
      </c>
      <c r="I89" t="s">
        <v>158</v>
      </c>
      <c r="J89" t="s">
        <v>202</v>
      </c>
      <c r="K89" t="s">
        <v>158</v>
      </c>
      <c r="L89" s="25">
        <v>45415.393055555563</v>
      </c>
      <c r="M89" t="s">
        <v>160</v>
      </c>
      <c r="S89" t="s">
        <v>162</v>
      </c>
      <c r="AH89" t="s">
        <v>164</v>
      </c>
      <c r="AJ89" t="s">
        <v>435</v>
      </c>
      <c r="AK89" t="s">
        <v>329</v>
      </c>
      <c r="AL89" t="s">
        <v>167</v>
      </c>
      <c r="AM89" t="s">
        <v>330</v>
      </c>
      <c r="AN89" t="s">
        <v>180</v>
      </c>
      <c r="AP89" t="s">
        <v>24</v>
      </c>
      <c r="AQ89" t="s">
        <v>169</v>
      </c>
      <c r="AR89">
        <v>1</v>
      </c>
    </row>
    <row r="90" spans="1:44" x14ac:dyDescent="0.35">
      <c r="A90" t="s">
        <v>219</v>
      </c>
      <c r="B90" t="s">
        <v>436</v>
      </c>
      <c r="C90" t="s">
        <v>437</v>
      </c>
      <c r="D90">
        <v>3</v>
      </c>
      <c r="E90" t="s">
        <v>184</v>
      </c>
      <c r="F90">
        <v>1.728</v>
      </c>
      <c r="G90">
        <v>6</v>
      </c>
      <c r="H90" t="s">
        <v>205</v>
      </c>
      <c r="J90" t="s">
        <v>202</v>
      </c>
      <c r="AH90" t="s">
        <v>164</v>
      </c>
      <c r="AI90">
        <v>91</v>
      </c>
      <c r="AJ90" t="s">
        <v>438</v>
      </c>
      <c r="AK90" t="s">
        <v>439</v>
      </c>
      <c r="AL90" t="s">
        <v>167</v>
      </c>
      <c r="AM90" t="s">
        <v>440</v>
      </c>
      <c r="AN90" t="s">
        <v>162</v>
      </c>
      <c r="AP90" t="s">
        <v>162</v>
      </c>
      <c r="AQ90" t="s">
        <v>169</v>
      </c>
      <c r="AR90">
        <v>1</v>
      </c>
    </row>
    <row r="91" spans="1:44" x14ac:dyDescent="0.35">
      <c r="A91" t="s">
        <v>181</v>
      </c>
      <c r="B91" t="s">
        <v>441</v>
      </c>
      <c r="C91" t="s">
        <v>442</v>
      </c>
      <c r="D91">
        <v>2</v>
      </c>
      <c r="E91" t="s">
        <v>157</v>
      </c>
      <c r="F91">
        <v>904.51199999999994</v>
      </c>
      <c r="G91">
        <v>20</v>
      </c>
      <c r="H91" t="s">
        <v>205</v>
      </c>
      <c r="I91" t="s">
        <v>164</v>
      </c>
      <c r="J91" t="s">
        <v>202</v>
      </c>
      <c r="S91" t="s">
        <v>162</v>
      </c>
      <c r="T91" t="s">
        <v>22</v>
      </c>
      <c r="AH91" t="s">
        <v>164</v>
      </c>
      <c r="AJ91" t="s">
        <v>324</v>
      </c>
      <c r="AK91" t="s">
        <v>443</v>
      </c>
      <c r="AL91" t="s">
        <v>20</v>
      </c>
      <c r="AM91" t="s">
        <v>22</v>
      </c>
      <c r="AN91" t="s">
        <v>290</v>
      </c>
      <c r="AP91" t="s">
        <v>22</v>
      </c>
      <c r="AQ91" t="s">
        <v>169</v>
      </c>
      <c r="AR91">
        <v>1</v>
      </c>
    </row>
    <row r="92" spans="1:44" x14ac:dyDescent="0.35">
      <c r="A92" t="s">
        <v>181</v>
      </c>
      <c r="B92" t="s">
        <v>444</v>
      </c>
      <c r="C92" t="s">
        <v>445</v>
      </c>
      <c r="D92">
        <v>2</v>
      </c>
      <c r="E92" t="s">
        <v>157</v>
      </c>
      <c r="F92">
        <v>4.3391999999999999</v>
      </c>
      <c r="G92">
        <v>23</v>
      </c>
      <c r="H92" t="s">
        <v>205</v>
      </c>
      <c r="I92" t="s">
        <v>164</v>
      </c>
      <c r="J92" t="s">
        <v>202</v>
      </c>
      <c r="AH92" t="s">
        <v>164</v>
      </c>
      <c r="AJ92" t="s">
        <v>324</v>
      </c>
      <c r="AL92" t="s">
        <v>167</v>
      </c>
      <c r="AM92" t="s">
        <v>189</v>
      </c>
      <c r="AN92" t="s">
        <v>180</v>
      </c>
      <c r="AP92" t="s">
        <v>218</v>
      </c>
      <c r="AQ92" t="s">
        <v>169</v>
      </c>
      <c r="AR92">
        <v>1</v>
      </c>
    </row>
    <row r="93" spans="1:44" x14ac:dyDescent="0.35">
      <c r="A93" t="s">
        <v>170</v>
      </c>
      <c r="B93" t="s">
        <v>446</v>
      </c>
      <c r="C93" t="s">
        <v>447</v>
      </c>
      <c r="D93">
        <v>2</v>
      </c>
      <c r="E93" t="s">
        <v>157</v>
      </c>
      <c r="F93">
        <v>1.2672000000000001</v>
      </c>
      <c r="G93">
        <v>13</v>
      </c>
      <c r="H93" t="s">
        <v>205</v>
      </c>
      <c r="I93" t="s">
        <v>164</v>
      </c>
      <c r="J93" t="s">
        <v>202</v>
      </c>
      <c r="N93" t="s">
        <v>173</v>
      </c>
      <c r="R93" t="s">
        <v>187</v>
      </c>
      <c r="S93" t="s">
        <v>162</v>
      </c>
      <c r="AH93" t="s">
        <v>164</v>
      </c>
      <c r="AJ93" t="s">
        <v>448</v>
      </c>
      <c r="AK93" t="s">
        <v>329</v>
      </c>
      <c r="AL93" t="s">
        <v>167</v>
      </c>
      <c r="AM93" t="s">
        <v>330</v>
      </c>
      <c r="AN93" t="s">
        <v>180</v>
      </c>
      <c r="AP93" t="s">
        <v>24</v>
      </c>
      <c r="AQ93" t="s">
        <v>169</v>
      </c>
      <c r="AR93">
        <v>1</v>
      </c>
    </row>
    <row r="94" spans="1:44" x14ac:dyDescent="0.35">
      <c r="A94" t="s">
        <v>236</v>
      </c>
      <c r="B94" t="s">
        <v>449</v>
      </c>
      <c r="C94" t="s">
        <v>450</v>
      </c>
      <c r="D94">
        <v>4</v>
      </c>
      <c r="E94" t="s">
        <v>184</v>
      </c>
      <c r="F94">
        <v>37.113599999999998</v>
      </c>
      <c r="G94">
        <v>17</v>
      </c>
      <c r="H94" t="s">
        <v>205</v>
      </c>
      <c r="I94" t="s">
        <v>158</v>
      </c>
      <c r="J94" t="s">
        <v>202</v>
      </c>
      <c r="L94" s="25">
        <v>45415.351388888892</v>
      </c>
      <c r="M94" t="s">
        <v>160</v>
      </c>
      <c r="AH94" t="s">
        <v>164</v>
      </c>
      <c r="AI94">
        <v>91</v>
      </c>
      <c r="AJ94" t="s">
        <v>356</v>
      </c>
      <c r="AK94" t="s">
        <v>370</v>
      </c>
      <c r="AL94" t="s">
        <v>167</v>
      </c>
      <c r="AM94" t="s">
        <v>242</v>
      </c>
      <c r="AN94" t="s">
        <v>162</v>
      </c>
      <c r="AP94" t="s">
        <v>162</v>
      </c>
      <c r="AQ94" t="s">
        <v>169</v>
      </c>
      <c r="AR94">
        <v>1</v>
      </c>
    </row>
    <row r="95" spans="1:44" x14ac:dyDescent="0.35">
      <c r="A95" t="s">
        <v>236</v>
      </c>
      <c r="B95" t="s">
        <v>449</v>
      </c>
      <c r="C95" t="s">
        <v>450</v>
      </c>
      <c r="D95">
        <v>4</v>
      </c>
      <c r="E95" t="s">
        <v>184</v>
      </c>
      <c r="F95">
        <v>23.0016</v>
      </c>
      <c r="G95">
        <v>17</v>
      </c>
      <c r="H95" t="s">
        <v>205</v>
      </c>
      <c r="I95" t="s">
        <v>158</v>
      </c>
      <c r="J95" t="s">
        <v>202</v>
      </c>
      <c r="L95" s="25">
        <v>45415.351388888892</v>
      </c>
      <c r="M95" t="s">
        <v>160</v>
      </c>
      <c r="AH95" t="s">
        <v>164</v>
      </c>
      <c r="AI95">
        <v>91</v>
      </c>
      <c r="AJ95" t="s">
        <v>356</v>
      </c>
      <c r="AK95" t="s">
        <v>370</v>
      </c>
      <c r="AL95" t="s">
        <v>167</v>
      </c>
      <c r="AM95" t="s">
        <v>242</v>
      </c>
      <c r="AN95" t="s">
        <v>162</v>
      </c>
      <c r="AP95" t="s">
        <v>162</v>
      </c>
      <c r="AQ95" t="s">
        <v>169</v>
      </c>
      <c r="AR95">
        <v>1</v>
      </c>
    </row>
    <row r="96" spans="1:44" x14ac:dyDescent="0.35">
      <c r="A96" t="s">
        <v>181</v>
      </c>
      <c r="B96" t="s">
        <v>449</v>
      </c>
      <c r="C96" t="s">
        <v>451</v>
      </c>
      <c r="D96">
        <v>2</v>
      </c>
      <c r="E96" t="s">
        <v>157</v>
      </c>
      <c r="F96">
        <v>19.488</v>
      </c>
      <c r="G96">
        <v>16</v>
      </c>
      <c r="H96" t="s">
        <v>205</v>
      </c>
      <c r="I96" t="s">
        <v>158</v>
      </c>
      <c r="J96" t="s">
        <v>202</v>
      </c>
      <c r="L96" s="25">
        <v>45415.351388888892</v>
      </c>
      <c r="M96" t="s">
        <v>160</v>
      </c>
      <c r="AH96" t="s">
        <v>164</v>
      </c>
      <c r="AJ96" t="s">
        <v>452</v>
      </c>
      <c r="AK96" t="s">
        <v>368</v>
      </c>
      <c r="AL96" t="s">
        <v>167</v>
      </c>
      <c r="AM96" t="s">
        <v>189</v>
      </c>
      <c r="AN96" t="s">
        <v>180</v>
      </c>
      <c r="AP96" t="s">
        <v>218</v>
      </c>
      <c r="AQ96" t="s">
        <v>169</v>
      </c>
      <c r="AR96">
        <v>1</v>
      </c>
    </row>
    <row r="97" spans="1:44" x14ac:dyDescent="0.35">
      <c r="A97" t="s">
        <v>236</v>
      </c>
      <c r="B97" t="s">
        <v>449</v>
      </c>
      <c r="C97" t="s">
        <v>450</v>
      </c>
      <c r="D97">
        <v>4</v>
      </c>
      <c r="E97" t="s">
        <v>184</v>
      </c>
      <c r="F97">
        <v>17.817599999999999</v>
      </c>
      <c r="G97">
        <v>17</v>
      </c>
      <c r="H97" t="s">
        <v>205</v>
      </c>
      <c r="I97" t="s">
        <v>158</v>
      </c>
      <c r="J97" t="s">
        <v>202</v>
      </c>
      <c r="L97" s="25">
        <v>45415.351388888892</v>
      </c>
      <c r="M97" t="s">
        <v>160</v>
      </c>
      <c r="AH97" t="s">
        <v>164</v>
      </c>
      <c r="AI97">
        <v>91</v>
      </c>
      <c r="AJ97" t="s">
        <v>356</v>
      </c>
      <c r="AK97" t="s">
        <v>370</v>
      </c>
      <c r="AL97" t="s">
        <v>167</v>
      </c>
      <c r="AM97" t="s">
        <v>242</v>
      </c>
      <c r="AN97" t="s">
        <v>162</v>
      </c>
      <c r="AP97" t="s">
        <v>162</v>
      </c>
      <c r="AQ97" t="s">
        <v>169</v>
      </c>
      <c r="AR97">
        <v>1</v>
      </c>
    </row>
    <row r="98" spans="1:44" x14ac:dyDescent="0.35">
      <c r="A98" t="s">
        <v>236</v>
      </c>
      <c r="B98" t="s">
        <v>449</v>
      </c>
      <c r="C98" t="s">
        <v>451</v>
      </c>
      <c r="D98">
        <v>3</v>
      </c>
      <c r="E98" t="s">
        <v>184</v>
      </c>
      <c r="F98">
        <v>16.8</v>
      </c>
      <c r="G98">
        <v>16</v>
      </c>
      <c r="H98" t="s">
        <v>205</v>
      </c>
      <c r="I98" t="s">
        <v>158</v>
      </c>
      <c r="J98" t="s">
        <v>202</v>
      </c>
      <c r="L98" s="25">
        <v>45415.351388888892</v>
      </c>
      <c r="M98" t="s">
        <v>160</v>
      </c>
      <c r="AH98" t="s">
        <v>164</v>
      </c>
      <c r="AI98">
        <v>91</v>
      </c>
      <c r="AJ98" t="s">
        <v>356</v>
      </c>
      <c r="AK98" t="s">
        <v>370</v>
      </c>
      <c r="AL98" t="s">
        <v>167</v>
      </c>
      <c r="AM98" t="s">
        <v>242</v>
      </c>
      <c r="AN98" t="s">
        <v>162</v>
      </c>
      <c r="AP98" t="s">
        <v>162</v>
      </c>
      <c r="AQ98" t="s">
        <v>169</v>
      </c>
      <c r="AR98">
        <v>1</v>
      </c>
    </row>
    <row r="99" spans="1:44" x14ac:dyDescent="0.35">
      <c r="A99" t="s">
        <v>202</v>
      </c>
      <c r="B99" t="s">
        <v>453</v>
      </c>
      <c r="C99" t="s">
        <v>450</v>
      </c>
      <c r="D99">
        <v>3</v>
      </c>
      <c r="E99" t="s">
        <v>184</v>
      </c>
      <c r="F99">
        <v>14.188800000000001</v>
      </c>
      <c r="G99">
        <v>16</v>
      </c>
      <c r="H99" t="s">
        <v>205</v>
      </c>
      <c r="I99" t="s">
        <v>158</v>
      </c>
      <c r="J99" t="s">
        <v>202</v>
      </c>
      <c r="L99" s="25">
        <v>45415.351388888892</v>
      </c>
      <c r="M99" t="s">
        <v>160</v>
      </c>
      <c r="AH99" t="s">
        <v>164</v>
      </c>
      <c r="AI99">
        <v>91</v>
      </c>
      <c r="AJ99" t="s">
        <v>454</v>
      </c>
      <c r="AL99" t="s">
        <v>360</v>
      </c>
      <c r="AM99" t="s">
        <v>360</v>
      </c>
      <c r="AN99" t="s">
        <v>200</v>
      </c>
      <c r="AP99" t="s">
        <v>201</v>
      </c>
      <c r="AQ99" t="s">
        <v>169</v>
      </c>
      <c r="AR99">
        <v>1</v>
      </c>
    </row>
    <row r="100" spans="1:44" x14ac:dyDescent="0.35">
      <c r="A100" t="s">
        <v>181</v>
      </c>
      <c r="B100" t="s">
        <v>453</v>
      </c>
      <c r="C100" t="s">
        <v>450</v>
      </c>
      <c r="D100">
        <v>3</v>
      </c>
      <c r="E100" t="s">
        <v>184</v>
      </c>
      <c r="F100">
        <v>14.169600000000001</v>
      </c>
      <c r="G100">
        <v>16</v>
      </c>
      <c r="H100" t="s">
        <v>205</v>
      </c>
      <c r="I100" t="s">
        <v>158</v>
      </c>
      <c r="J100" t="s">
        <v>202</v>
      </c>
      <c r="L100" s="25">
        <v>45415.351388888892</v>
      </c>
      <c r="M100" t="s">
        <v>160</v>
      </c>
      <c r="AH100" t="s">
        <v>164</v>
      </c>
      <c r="AI100">
        <v>91</v>
      </c>
      <c r="AJ100" t="s">
        <v>455</v>
      </c>
      <c r="AL100" t="s">
        <v>167</v>
      </c>
      <c r="AM100" t="s">
        <v>189</v>
      </c>
      <c r="AN100" t="s">
        <v>180</v>
      </c>
      <c r="AP100" t="s">
        <v>218</v>
      </c>
      <c r="AQ100" t="s">
        <v>169</v>
      </c>
      <c r="AR100">
        <v>1</v>
      </c>
    </row>
    <row r="101" spans="1:44" x14ac:dyDescent="0.35">
      <c r="A101" t="s">
        <v>202</v>
      </c>
      <c r="B101" t="s">
        <v>453</v>
      </c>
      <c r="C101" t="s">
        <v>450</v>
      </c>
      <c r="D101">
        <v>3</v>
      </c>
      <c r="E101" t="s">
        <v>184</v>
      </c>
      <c r="F101">
        <v>9.0431999999999988</v>
      </c>
      <c r="G101">
        <v>16</v>
      </c>
      <c r="H101" t="s">
        <v>205</v>
      </c>
      <c r="I101" t="s">
        <v>158</v>
      </c>
      <c r="J101" t="s">
        <v>202</v>
      </c>
      <c r="L101" s="25">
        <v>45415.351388888892</v>
      </c>
      <c r="M101" t="s">
        <v>160</v>
      </c>
      <c r="AH101" t="s">
        <v>164</v>
      </c>
      <c r="AI101">
        <v>91</v>
      </c>
      <c r="AJ101" t="s">
        <v>454</v>
      </c>
      <c r="AL101" t="s">
        <v>167</v>
      </c>
      <c r="AM101" t="s">
        <v>360</v>
      </c>
      <c r="AN101" t="s">
        <v>200</v>
      </c>
      <c r="AP101" t="s">
        <v>201</v>
      </c>
      <c r="AQ101" t="s">
        <v>169</v>
      </c>
      <c r="AR101">
        <v>1</v>
      </c>
    </row>
    <row r="102" spans="1:44" x14ac:dyDescent="0.35">
      <c r="A102" t="s">
        <v>236</v>
      </c>
      <c r="B102" t="s">
        <v>449</v>
      </c>
      <c r="C102" t="s">
        <v>451</v>
      </c>
      <c r="D102">
        <v>3</v>
      </c>
      <c r="E102" t="s">
        <v>184</v>
      </c>
      <c r="F102">
        <v>8.1023999999999994</v>
      </c>
      <c r="G102">
        <v>16</v>
      </c>
      <c r="H102" t="s">
        <v>205</v>
      </c>
      <c r="I102" t="s">
        <v>158</v>
      </c>
      <c r="J102" t="s">
        <v>202</v>
      </c>
      <c r="L102" s="25">
        <v>45415.351388888892</v>
      </c>
      <c r="M102" t="s">
        <v>160</v>
      </c>
      <c r="AH102" t="s">
        <v>164</v>
      </c>
      <c r="AI102">
        <v>91</v>
      </c>
      <c r="AJ102" t="s">
        <v>356</v>
      </c>
      <c r="AK102" t="s">
        <v>236</v>
      </c>
      <c r="AL102" t="s">
        <v>167</v>
      </c>
      <c r="AM102" t="s">
        <v>242</v>
      </c>
      <c r="AN102" t="s">
        <v>162</v>
      </c>
      <c r="AP102" t="s">
        <v>162</v>
      </c>
      <c r="AQ102" t="s">
        <v>169</v>
      </c>
      <c r="AR102">
        <v>1</v>
      </c>
    </row>
    <row r="103" spans="1:44" x14ac:dyDescent="0.35">
      <c r="A103" t="s">
        <v>219</v>
      </c>
      <c r="B103" t="s">
        <v>449</v>
      </c>
      <c r="C103" t="s">
        <v>451</v>
      </c>
      <c r="D103">
        <v>3</v>
      </c>
      <c r="E103" t="s">
        <v>157</v>
      </c>
      <c r="F103">
        <v>7.315199999999999</v>
      </c>
      <c r="G103">
        <v>16</v>
      </c>
      <c r="H103" t="s">
        <v>205</v>
      </c>
      <c r="I103" t="s">
        <v>158</v>
      </c>
      <c r="J103" t="s">
        <v>202</v>
      </c>
      <c r="L103" s="25">
        <v>45415.351388888892</v>
      </c>
      <c r="M103" t="s">
        <v>160</v>
      </c>
      <c r="AH103" t="s">
        <v>164</v>
      </c>
      <c r="AJ103" t="s">
        <v>456</v>
      </c>
      <c r="AK103" t="s">
        <v>457</v>
      </c>
      <c r="AL103" t="s">
        <v>167</v>
      </c>
      <c r="AM103" t="s">
        <v>360</v>
      </c>
      <c r="AN103" t="s">
        <v>200</v>
      </c>
      <c r="AP103" t="s">
        <v>201</v>
      </c>
      <c r="AQ103" t="s">
        <v>169</v>
      </c>
      <c r="AR103">
        <v>1</v>
      </c>
    </row>
    <row r="104" spans="1:44" x14ac:dyDescent="0.35">
      <c r="A104" t="s">
        <v>236</v>
      </c>
      <c r="B104" t="s">
        <v>449</v>
      </c>
      <c r="C104" t="s">
        <v>450</v>
      </c>
      <c r="D104">
        <v>4</v>
      </c>
      <c r="E104" t="s">
        <v>184</v>
      </c>
      <c r="F104">
        <v>3.9935999999999998</v>
      </c>
      <c r="G104">
        <v>17</v>
      </c>
      <c r="H104" t="s">
        <v>205</v>
      </c>
      <c r="I104" t="s">
        <v>158</v>
      </c>
      <c r="J104" t="s">
        <v>202</v>
      </c>
      <c r="L104" s="25">
        <v>45415.351388888892</v>
      </c>
      <c r="M104" t="s">
        <v>160</v>
      </c>
      <c r="AH104" t="s">
        <v>164</v>
      </c>
      <c r="AI104">
        <v>91</v>
      </c>
      <c r="AJ104" t="s">
        <v>356</v>
      </c>
      <c r="AK104" t="s">
        <v>236</v>
      </c>
      <c r="AL104" t="s">
        <v>167</v>
      </c>
      <c r="AM104" t="s">
        <v>242</v>
      </c>
      <c r="AN104" t="s">
        <v>162</v>
      </c>
      <c r="AP104" t="s">
        <v>162</v>
      </c>
      <c r="AQ104" t="s">
        <v>169</v>
      </c>
      <c r="AR104">
        <v>1</v>
      </c>
    </row>
    <row r="105" spans="1:44" x14ac:dyDescent="0.35">
      <c r="A105" t="s">
        <v>236</v>
      </c>
      <c r="B105" t="s">
        <v>449</v>
      </c>
      <c r="C105" t="s">
        <v>451</v>
      </c>
      <c r="D105">
        <v>3</v>
      </c>
      <c r="E105" t="s">
        <v>184</v>
      </c>
      <c r="F105">
        <v>3.4944000000000002</v>
      </c>
      <c r="G105">
        <v>16</v>
      </c>
      <c r="H105" t="s">
        <v>205</v>
      </c>
      <c r="I105" t="s">
        <v>158</v>
      </c>
      <c r="J105" t="s">
        <v>202</v>
      </c>
      <c r="L105" s="25">
        <v>45415.351388888892</v>
      </c>
      <c r="M105" t="s">
        <v>160</v>
      </c>
      <c r="AH105" t="s">
        <v>164</v>
      </c>
      <c r="AI105">
        <v>91</v>
      </c>
      <c r="AJ105" t="s">
        <v>356</v>
      </c>
      <c r="AK105" t="s">
        <v>236</v>
      </c>
      <c r="AL105" t="s">
        <v>167</v>
      </c>
      <c r="AM105" t="s">
        <v>242</v>
      </c>
      <c r="AN105" t="s">
        <v>162</v>
      </c>
      <c r="AP105" t="s">
        <v>162</v>
      </c>
      <c r="AQ105" t="s">
        <v>169</v>
      </c>
      <c r="AR105">
        <v>1</v>
      </c>
    </row>
    <row r="106" spans="1:44" x14ac:dyDescent="0.35">
      <c r="A106" t="s">
        <v>236</v>
      </c>
      <c r="B106" t="s">
        <v>449</v>
      </c>
      <c r="C106" t="s">
        <v>451</v>
      </c>
      <c r="D106">
        <v>3</v>
      </c>
      <c r="E106" t="s">
        <v>157</v>
      </c>
      <c r="F106">
        <v>3.1680000000000001</v>
      </c>
      <c r="G106">
        <v>18</v>
      </c>
      <c r="H106" t="s">
        <v>205</v>
      </c>
      <c r="I106" t="s">
        <v>158</v>
      </c>
      <c r="J106" t="s">
        <v>202</v>
      </c>
      <c r="L106" s="25">
        <v>45415.351388888892</v>
      </c>
      <c r="M106" t="s">
        <v>160</v>
      </c>
      <c r="AH106" t="s">
        <v>164</v>
      </c>
      <c r="AI106">
        <v>91</v>
      </c>
      <c r="AJ106" t="s">
        <v>458</v>
      </c>
      <c r="AK106" t="s">
        <v>236</v>
      </c>
      <c r="AL106" t="s">
        <v>167</v>
      </c>
      <c r="AM106" t="s">
        <v>242</v>
      </c>
      <c r="AN106" t="s">
        <v>162</v>
      </c>
      <c r="AP106" t="s">
        <v>162</v>
      </c>
      <c r="AQ106" t="s">
        <v>169</v>
      </c>
      <c r="AR106">
        <v>1</v>
      </c>
    </row>
    <row r="107" spans="1:44" x14ac:dyDescent="0.35">
      <c r="A107" t="s">
        <v>219</v>
      </c>
      <c r="B107" t="s">
        <v>453</v>
      </c>
      <c r="C107" t="s">
        <v>450</v>
      </c>
      <c r="D107">
        <v>2</v>
      </c>
      <c r="E107" t="s">
        <v>157</v>
      </c>
      <c r="F107">
        <v>0</v>
      </c>
      <c r="G107">
        <v>20</v>
      </c>
      <c r="H107" t="s">
        <v>205</v>
      </c>
      <c r="I107" t="s">
        <v>158</v>
      </c>
      <c r="J107" t="s">
        <v>202</v>
      </c>
      <c r="L107" s="25">
        <v>45415.351388888892</v>
      </c>
      <c r="M107" t="s">
        <v>160</v>
      </c>
      <c r="AH107" t="s">
        <v>164</v>
      </c>
      <c r="AJ107" t="s">
        <v>459</v>
      </c>
      <c r="AK107" t="s">
        <v>457</v>
      </c>
      <c r="AL107" t="s">
        <v>167</v>
      </c>
      <c r="AM107" t="s">
        <v>360</v>
      </c>
      <c r="AN107" t="s">
        <v>200</v>
      </c>
      <c r="AP107" t="s">
        <v>201</v>
      </c>
      <c r="AQ107" t="s">
        <v>169</v>
      </c>
      <c r="AR107">
        <v>1</v>
      </c>
    </row>
    <row r="108" spans="1:44" x14ac:dyDescent="0.35">
      <c r="A108" t="s">
        <v>202</v>
      </c>
      <c r="B108" t="s">
        <v>460</v>
      </c>
      <c r="C108" t="s">
        <v>461</v>
      </c>
      <c r="D108">
        <v>4</v>
      </c>
      <c r="E108" t="s">
        <v>157</v>
      </c>
      <c r="F108">
        <v>4.5311999999999992</v>
      </c>
      <c r="G108">
        <v>3</v>
      </c>
      <c r="H108" t="s">
        <v>205</v>
      </c>
      <c r="I108" t="s">
        <v>158</v>
      </c>
      <c r="J108" t="s">
        <v>202</v>
      </c>
      <c r="L108" s="25">
        <v>45415.509027777778</v>
      </c>
      <c r="M108" t="s">
        <v>160</v>
      </c>
      <c r="AH108" t="s">
        <v>164</v>
      </c>
      <c r="AJ108" t="s">
        <v>462</v>
      </c>
      <c r="AK108" t="s">
        <v>202</v>
      </c>
      <c r="AL108" t="s">
        <v>167</v>
      </c>
      <c r="AM108" t="s">
        <v>360</v>
      </c>
      <c r="AN108" t="s">
        <v>200</v>
      </c>
      <c r="AP108" t="s">
        <v>201</v>
      </c>
      <c r="AQ108" t="s">
        <v>169</v>
      </c>
      <c r="AR108">
        <v>1</v>
      </c>
    </row>
    <row r="109" spans="1:44" x14ac:dyDescent="0.35">
      <c r="A109" t="s">
        <v>202</v>
      </c>
      <c r="B109" t="s">
        <v>463</v>
      </c>
      <c r="C109" t="s">
        <v>464</v>
      </c>
      <c r="D109">
        <v>3</v>
      </c>
      <c r="E109" t="s">
        <v>157</v>
      </c>
      <c r="F109">
        <v>1.0944</v>
      </c>
      <c r="G109">
        <v>3</v>
      </c>
      <c r="H109" t="s">
        <v>205</v>
      </c>
      <c r="I109" t="s">
        <v>158</v>
      </c>
      <c r="J109" t="s">
        <v>202</v>
      </c>
      <c r="L109" s="25">
        <v>45415.509027777778</v>
      </c>
      <c r="M109" t="s">
        <v>160</v>
      </c>
      <c r="AH109" t="s">
        <v>164</v>
      </c>
      <c r="AJ109" t="s">
        <v>462</v>
      </c>
      <c r="AK109" t="s">
        <v>202</v>
      </c>
      <c r="AL109" t="s">
        <v>167</v>
      </c>
      <c r="AM109" t="s">
        <v>360</v>
      </c>
      <c r="AN109" t="s">
        <v>200</v>
      </c>
      <c r="AP109" t="s">
        <v>201</v>
      </c>
      <c r="AQ109" t="s">
        <v>169</v>
      </c>
      <c r="AR109">
        <v>1</v>
      </c>
    </row>
    <row r="110" spans="1:44" x14ac:dyDescent="0.35">
      <c r="A110" t="s">
        <v>181</v>
      </c>
      <c r="B110" t="s">
        <v>465</v>
      </c>
      <c r="C110" t="s">
        <v>451</v>
      </c>
      <c r="D110">
        <v>3</v>
      </c>
      <c r="E110" t="s">
        <v>184</v>
      </c>
      <c r="F110">
        <v>3.5135999999999998</v>
      </c>
      <c r="G110">
        <v>26</v>
      </c>
      <c r="H110" t="s">
        <v>205</v>
      </c>
      <c r="J110" t="s">
        <v>202</v>
      </c>
      <c r="N110" t="s">
        <v>181</v>
      </c>
      <c r="Q110" t="s">
        <v>186</v>
      </c>
      <c r="R110" t="s">
        <v>187</v>
      </c>
      <c r="S110" t="s">
        <v>174</v>
      </c>
      <c r="T110" t="s">
        <v>175</v>
      </c>
      <c r="AH110" t="s">
        <v>164</v>
      </c>
      <c r="AI110">
        <v>91</v>
      </c>
      <c r="AJ110" t="s">
        <v>466</v>
      </c>
      <c r="AK110" t="s">
        <v>388</v>
      </c>
      <c r="AL110" t="s">
        <v>179</v>
      </c>
      <c r="AM110" t="s">
        <v>175</v>
      </c>
      <c r="AN110" t="s">
        <v>180</v>
      </c>
      <c r="AP110" t="s">
        <v>13</v>
      </c>
      <c r="AQ110" t="s">
        <v>169</v>
      </c>
      <c r="AR110">
        <v>1</v>
      </c>
    </row>
    <row r="111" spans="1:44" x14ac:dyDescent="0.35">
      <c r="A111" t="s">
        <v>202</v>
      </c>
      <c r="B111" t="s">
        <v>467</v>
      </c>
      <c r="C111" t="s">
        <v>468</v>
      </c>
      <c r="D111">
        <v>2</v>
      </c>
      <c r="E111" t="s">
        <v>157</v>
      </c>
      <c r="F111">
        <v>2.9567999999999999</v>
      </c>
      <c r="G111">
        <v>3</v>
      </c>
      <c r="H111" t="s">
        <v>205</v>
      </c>
      <c r="I111" t="s">
        <v>158</v>
      </c>
      <c r="J111" t="s">
        <v>202</v>
      </c>
      <c r="L111" s="25">
        <v>45420</v>
      </c>
      <c r="M111" t="s">
        <v>160</v>
      </c>
      <c r="N111" t="s">
        <v>206</v>
      </c>
      <c r="S111" t="s">
        <v>174</v>
      </c>
      <c r="T111" t="s">
        <v>207</v>
      </c>
      <c r="W111" t="s">
        <v>469</v>
      </c>
      <c r="AD111" t="s">
        <v>164</v>
      </c>
      <c r="AH111" t="s">
        <v>164</v>
      </c>
      <c r="AJ111" t="s">
        <v>470</v>
      </c>
      <c r="AK111" t="s">
        <v>210</v>
      </c>
      <c r="AL111" t="s">
        <v>179</v>
      </c>
      <c r="AM111" t="s">
        <v>211</v>
      </c>
      <c r="AN111" t="s">
        <v>180</v>
      </c>
      <c r="AP111" t="s">
        <v>13</v>
      </c>
      <c r="AQ111" t="s">
        <v>169</v>
      </c>
      <c r="AR111">
        <v>1</v>
      </c>
    </row>
    <row r="112" spans="1:44" x14ac:dyDescent="0.35">
      <c r="A112" t="s">
        <v>193</v>
      </c>
      <c r="B112" t="s">
        <v>471</v>
      </c>
      <c r="C112" t="s">
        <v>472</v>
      </c>
      <c r="D112">
        <v>2</v>
      </c>
      <c r="E112" t="s">
        <v>184</v>
      </c>
      <c r="F112">
        <v>1.9967999999999999</v>
      </c>
      <c r="G112">
        <v>10</v>
      </c>
      <c r="H112" t="s">
        <v>205</v>
      </c>
      <c r="I112" t="s">
        <v>158</v>
      </c>
      <c r="J112" t="s">
        <v>202</v>
      </c>
      <c r="K112" t="s">
        <v>158</v>
      </c>
      <c r="L112" s="25">
        <v>45399</v>
      </c>
      <c r="M112" t="s">
        <v>160</v>
      </c>
      <c r="N112" t="s">
        <v>314</v>
      </c>
      <c r="S112" t="s">
        <v>174</v>
      </c>
      <c r="T112" t="s">
        <v>473</v>
      </c>
      <c r="U112" s="25">
        <v>45401</v>
      </c>
      <c r="X112" t="s">
        <v>396</v>
      </c>
      <c r="Y112" t="s">
        <v>158</v>
      </c>
      <c r="AD112" t="s">
        <v>164</v>
      </c>
      <c r="AG112" s="25">
        <v>45401</v>
      </c>
      <c r="AH112" t="s">
        <v>164</v>
      </c>
      <c r="AI112">
        <v>91</v>
      </c>
      <c r="AJ112" t="s">
        <v>474</v>
      </c>
      <c r="AK112" t="s">
        <v>473</v>
      </c>
      <c r="AL112" t="s">
        <v>179</v>
      </c>
      <c r="AM112" t="s">
        <v>475</v>
      </c>
      <c r="AN112" t="s">
        <v>180</v>
      </c>
      <c r="AP112" t="s">
        <v>318</v>
      </c>
      <c r="AQ112" t="s">
        <v>169</v>
      </c>
      <c r="AR112">
        <v>1</v>
      </c>
    </row>
    <row r="113" spans="1:44" x14ac:dyDescent="0.35">
      <c r="A113" t="s">
        <v>193</v>
      </c>
      <c r="B113" t="s">
        <v>471</v>
      </c>
      <c r="C113" t="s">
        <v>472</v>
      </c>
      <c r="D113">
        <v>2</v>
      </c>
      <c r="E113" t="s">
        <v>184</v>
      </c>
      <c r="F113">
        <v>1.9967999999999999</v>
      </c>
      <c r="G113">
        <v>10</v>
      </c>
      <c r="H113" t="s">
        <v>205</v>
      </c>
      <c r="I113" t="s">
        <v>158</v>
      </c>
      <c r="J113" t="s">
        <v>202</v>
      </c>
      <c r="K113" t="s">
        <v>158</v>
      </c>
      <c r="L113" s="25">
        <v>45399</v>
      </c>
      <c r="M113" t="s">
        <v>160</v>
      </c>
      <c r="N113" t="s">
        <v>314</v>
      </c>
      <c r="S113" t="s">
        <v>174</v>
      </c>
      <c r="T113" t="s">
        <v>476</v>
      </c>
      <c r="U113" s="25">
        <v>45401</v>
      </c>
      <c r="X113" t="s">
        <v>273</v>
      </c>
      <c r="Y113" t="s">
        <v>158</v>
      </c>
      <c r="AD113" t="s">
        <v>164</v>
      </c>
      <c r="AG113" s="25">
        <v>45401</v>
      </c>
      <c r="AH113" t="s">
        <v>164</v>
      </c>
      <c r="AI113">
        <v>91</v>
      </c>
      <c r="AJ113" t="s">
        <v>477</v>
      </c>
      <c r="AK113" t="s">
        <v>478</v>
      </c>
      <c r="AL113" t="s">
        <v>20</v>
      </c>
      <c r="AM113" t="s">
        <v>476</v>
      </c>
      <c r="AN113" t="s">
        <v>290</v>
      </c>
      <c r="AP113" t="s">
        <v>20</v>
      </c>
      <c r="AQ113" t="s">
        <v>169</v>
      </c>
      <c r="AR113">
        <v>1</v>
      </c>
    </row>
    <row r="114" spans="1:44" x14ac:dyDescent="0.35">
      <c r="A114" t="s">
        <v>236</v>
      </c>
      <c r="B114" t="s">
        <v>479</v>
      </c>
      <c r="C114" t="s">
        <v>480</v>
      </c>
      <c r="D114">
        <v>2</v>
      </c>
      <c r="E114" t="s">
        <v>184</v>
      </c>
      <c r="F114">
        <v>1.5167999999999999</v>
      </c>
      <c r="G114">
        <v>5</v>
      </c>
      <c r="H114" t="s">
        <v>205</v>
      </c>
      <c r="I114" t="s">
        <v>158</v>
      </c>
      <c r="J114" t="s">
        <v>202</v>
      </c>
      <c r="L114" s="25">
        <v>45392</v>
      </c>
      <c r="M114" t="s">
        <v>160</v>
      </c>
      <c r="N114" t="s">
        <v>306</v>
      </c>
      <c r="O114" t="s">
        <v>239</v>
      </c>
      <c r="P114" t="s">
        <v>239</v>
      </c>
      <c r="S114" t="s">
        <v>162</v>
      </c>
      <c r="T114" t="s">
        <v>162</v>
      </c>
      <c r="AD114" t="s">
        <v>164</v>
      </c>
      <c r="AH114" t="s">
        <v>164</v>
      </c>
      <c r="AI114">
        <v>91</v>
      </c>
      <c r="AJ114" t="s">
        <v>356</v>
      </c>
      <c r="AK114" t="s">
        <v>236</v>
      </c>
      <c r="AL114" t="s">
        <v>167</v>
      </c>
      <c r="AM114" t="s">
        <v>242</v>
      </c>
      <c r="AN114" t="s">
        <v>162</v>
      </c>
      <c r="AP114" t="s">
        <v>162</v>
      </c>
      <c r="AQ114" t="s">
        <v>169</v>
      </c>
      <c r="AR114">
        <v>1</v>
      </c>
    </row>
    <row r="115" spans="1:44" x14ac:dyDescent="0.35">
      <c r="A115" t="s">
        <v>193</v>
      </c>
      <c r="B115" t="s">
        <v>481</v>
      </c>
      <c r="C115" t="s">
        <v>482</v>
      </c>
      <c r="D115">
        <v>3</v>
      </c>
      <c r="E115" t="s">
        <v>157</v>
      </c>
      <c r="F115">
        <v>1.2287999999999999</v>
      </c>
      <c r="G115">
        <v>10</v>
      </c>
      <c r="H115" t="s">
        <v>205</v>
      </c>
      <c r="I115" t="s">
        <v>158</v>
      </c>
      <c r="J115" t="s">
        <v>202</v>
      </c>
      <c r="L115" s="25">
        <v>45419</v>
      </c>
      <c r="M115" t="s">
        <v>160</v>
      </c>
      <c r="S115" t="s">
        <v>174</v>
      </c>
      <c r="U115" s="25">
        <v>45422</v>
      </c>
      <c r="AG115" s="25">
        <v>45422</v>
      </c>
      <c r="AH115" t="s">
        <v>164</v>
      </c>
      <c r="AJ115" t="s">
        <v>483</v>
      </c>
      <c r="AK115" t="s">
        <v>484</v>
      </c>
      <c r="AL115" t="s">
        <v>179</v>
      </c>
      <c r="AM115" t="s">
        <v>485</v>
      </c>
      <c r="AN115" t="s">
        <v>200</v>
      </c>
      <c r="AP115" t="s">
        <v>201</v>
      </c>
      <c r="AQ115" t="s">
        <v>169</v>
      </c>
      <c r="AR115">
        <v>1</v>
      </c>
    </row>
    <row r="116" spans="1:44" x14ac:dyDescent="0.35">
      <c r="A116" t="s">
        <v>236</v>
      </c>
      <c r="B116" t="s">
        <v>486</v>
      </c>
      <c r="C116" t="s">
        <v>487</v>
      </c>
      <c r="D116">
        <v>3</v>
      </c>
      <c r="E116" t="s">
        <v>184</v>
      </c>
      <c r="F116">
        <v>3.8592</v>
      </c>
      <c r="G116">
        <v>15</v>
      </c>
      <c r="H116" t="s">
        <v>205</v>
      </c>
      <c r="I116" t="s">
        <v>158</v>
      </c>
      <c r="J116" t="s">
        <v>202</v>
      </c>
      <c r="K116" t="s">
        <v>158</v>
      </c>
      <c r="L116" s="25">
        <v>45427</v>
      </c>
      <c r="M116" t="s">
        <v>160</v>
      </c>
      <c r="N116" t="s">
        <v>236</v>
      </c>
      <c r="O116" t="s">
        <v>239</v>
      </c>
      <c r="P116" t="s">
        <v>239</v>
      </c>
      <c r="S116" t="s">
        <v>162</v>
      </c>
      <c r="T116" t="s">
        <v>162</v>
      </c>
      <c r="W116" t="s">
        <v>488</v>
      </c>
      <c r="X116" t="s">
        <v>242</v>
      </c>
      <c r="AD116" t="s">
        <v>164</v>
      </c>
      <c r="AH116" t="s">
        <v>164</v>
      </c>
      <c r="AI116">
        <v>91</v>
      </c>
      <c r="AJ116" t="s">
        <v>489</v>
      </c>
      <c r="AK116" t="s">
        <v>490</v>
      </c>
      <c r="AL116" t="s">
        <v>167</v>
      </c>
      <c r="AM116" t="s">
        <v>242</v>
      </c>
      <c r="AN116" t="s">
        <v>162</v>
      </c>
      <c r="AP116" t="s">
        <v>162</v>
      </c>
      <c r="AQ116" t="s">
        <v>169</v>
      </c>
      <c r="AR116">
        <v>1</v>
      </c>
    </row>
    <row r="117" spans="1:44" x14ac:dyDescent="0.35">
      <c r="A117" t="s">
        <v>181</v>
      </c>
      <c r="B117" t="s">
        <v>491</v>
      </c>
      <c r="C117" t="s">
        <v>487</v>
      </c>
      <c r="D117">
        <v>3</v>
      </c>
      <c r="E117" t="s">
        <v>157</v>
      </c>
      <c r="F117">
        <v>1.1519999999999999</v>
      </c>
      <c r="G117">
        <v>26</v>
      </c>
      <c r="H117" t="s">
        <v>205</v>
      </c>
      <c r="I117" t="s">
        <v>158</v>
      </c>
      <c r="J117" t="s">
        <v>202</v>
      </c>
      <c r="K117" t="s">
        <v>158</v>
      </c>
      <c r="L117" s="25">
        <v>45427</v>
      </c>
      <c r="M117" t="s">
        <v>160</v>
      </c>
      <c r="N117" t="s">
        <v>181</v>
      </c>
      <c r="Q117" t="s">
        <v>186</v>
      </c>
      <c r="R117" t="s">
        <v>216</v>
      </c>
      <c r="S117" t="s">
        <v>162</v>
      </c>
      <c r="T117" t="s">
        <v>162</v>
      </c>
      <c r="X117" t="s">
        <v>189</v>
      </c>
      <c r="AD117" t="s">
        <v>164</v>
      </c>
      <c r="AH117" t="s">
        <v>164</v>
      </c>
      <c r="AJ117" t="s">
        <v>286</v>
      </c>
      <c r="AK117" t="s">
        <v>189</v>
      </c>
      <c r="AL117" t="s">
        <v>167</v>
      </c>
      <c r="AM117" t="s">
        <v>189</v>
      </c>
      <c r="AN117" t="s">
        <v>180</v>
      </c>
      <c r="AP117" t="s">
        <v>218</v>
      </c>
      <c r="AQ117" t="s">
        <v>169</v>
      </c>
      <c r="AR117">
        <v>1</v>
      </c>
    </row>
    <row r="118" spans="1:44" x14ac:dyDescent="0.35">
      <c r="A118" t="s">
        <v>193</v>
      </c>
      <c r="B118" t="s">
        <v>491</v>
      </c>
      <c r="C118" t="s">
        <v>487</v>
      </c>
      <c r="D118">
        <v>2</v>
      </c>
      <c r="E118" t="s">
        <v>157</v>
      </c>
      <c r="F118">
        <v>0.92159999999999997</v>
      </c>
      <c r="G118">
        <v>10</v>
      </c>
      <c r="H118" t="s">
        <v>205</v>
      </c>
      <c r="I118" t="s">
        <v>158</v>
      </c>
      <c r="J118" t="s">
        <v>202</v>
      </c>
      <c r="K118" t="s">
        <v>158</v>
      </c>
      <c r="L118" s="25">
        <v>45427</v>
      </c>
      <c r="M118" t="s">
        <v>160</v>
      </c>
      <c r="N118" t="s">
        <v>314</v>
      </c>
      <c r="S118" t="s">
        <v>174</v>
      </c>
      <c r="T118" t="s">
        <v>315</v>
      </c>
      <c r="W118" t="s">
        <v>492</v>
      </c>
      <c r="X118" t="s">
        <v>273</v>
      </c>
      <c r="AD118" t="s">
        <v>164</v>
      </c>
      <c r="AH118" t="s">
        <v>164</v>
      </c>
      <c r="AJ118" t="s">
        <v>493</v>
      </c>
      <c r="AK118" t="s">
        <v>494</v>
      </c>
      <c r="AL118" t="s">
        <v>179</v>
      </c>
      <c r="AM118" t="s">
        <v>318</v>
      </c>
      <c r="AN118" t="s">
        <v>180</v>
      </c>
      <c r="AP118" t="s">
        <v>318</v>
      </c>
      <c r="AQ118" t="s">
        <v>169</v>
      </c>
      <c r="AR118">
        <v>1</v>
      </c>
    </row>
    <row r="119" spans="1:44" x14ac:dyDescent="0.35">
      <c r="A119" t="s">
        <v>236</v>
      </c>
      <c r="B119" t="s">
        <v>495</v>
      </c>
      <c r="C119" t="s">
        <v>496</v>
      </c>
      <c r="D119">
        <v>3</v>
      </c>
      <c r="E119" t="s">
        <v>157</v>
      </c>
      <c r="F119">
        <v>11</v>
      </c>
      <c r="I119" t="s">
        <v>158</v>
      </c>
      <c r="J119" t="s">
        <v>214</v>
      </c>
      <c r="K119" t="s">
        <v>158</v>
      </c>
      <c r="L119" t="s">
        <v>497</v>
      </c>
      <c r="M119" t="s">
        <v>160</v>
      </c>
      <c r="W119" t="s">
        <v>196</v>
      </c>
      <c r="AD119" t="s">
        <v>158</v>
      </c>
      <c r="AH119" t="s">
        <v>164</v>
      </c>
      <c r="AJ119" t="s">
        <v>369</v>
      </c>
      <c r="AK119" t="s">
        <v>498</v>
      </c>
      <c r="AL119" t="s">
        <v>167</v>
      </c>
      <c r="AM119" t="s">
        <v>360</v>
      </c>
      <c r="AN119" t="s">
        <v>200</v>
      </c>
      <c r="AP119" t="s">
        <v>201</v>
      </c>
      <c r="AQ119" t="s">
        <v>169</v>
      </c>
      <c r="AR119">
        <v>1</v>
      </c>
    </row>
    <row r="120" spans="1:44" x14ac:dyDescent="0.35">
      <c r="A120" t="s">
        <v>193</v>
      </c>
      <c r="B120" t="s">
        <v>495</v>
      </c>
      <c r="C120" t="s">
        <v>496</v>
      </c>
      <c r="D120">
        <v>3</v>
      </c>
      <c r="E120" t="s">
        <v>184</v>
      </c>
      <c r="F120">
        <v>11</v>
      </c>
      <c r="I120" t="s">
        <v>158</v>
      </c>
      <c r="J120" t="s">
        <v>214</v>
      </c>
      <c r="K120" t="s">
        <v>158</v>
      </c>
      <c r="L120" t="s">
        <v>497</v>
      </c>
      <c r="M120" t="s">
        <v>160</v>
      </c>
      <c r="N120" t="s">
        <v>181</v>
      </c>
      <c r="Q120" t="s">
        <v>186</v>
      </c>
      <c r="R120" t="s">
        <v>216</v>
      </c>
      <c r="S120" t="s">
        <v>162</v>
      </c>
      <c r="T120" t="s">
        <v>162</v>
      </c>
      <c r="X120" t="s">
        <v>251</v>
      </c>
      <c r="AD120" t="s">
        <v>164</v>
      </c>
      <c r="AH120" t="s">
        <v>164</v>
      </c>
      <c r="AI120">
        <v>91</v>
      </c>
      <c r="AJ120" t="s">
        <v>217</v>
      </c>
      <c r="AK120" t="s">
        <v>189</v>
      </c>
      <c r="AL120" t="s">
        <v>167</v>
      </c>
      <c r="AM120" t="s">
        <v>189</v>
      </c>
      <c r="AN120" t="s">
        <v>180</v>
      </c>
      <c r="AP120" t="s">
        <v>218</v>
      </c>
      <c r="AQ120" t="s">
        <v>169</v>
      </c>
      <c r="AR120">
        <v>1</v>
      </c>
    </row>
    <row r="121" spans="1:44" x14ac:dyDescent="0.35">
      <c r="A121" t="s">
        <v>219</v>
      </c>
      <c r="B121" t="s">
        <v>495</v>
      </c>
      <c r="C121" t="s">
        <v>496</v>
      </c>
      <c r="D121">
        <v>3</v>
      </c>
      <c r="E121" t="s">
        <v>157</v>
      </c>
      <c r="F121">
        <v>12</v>
      </c>
      <c r="I121" t="s">
        <v>158</v>
      </c>
      <c r="J121" t="s">
        <v>214</v>
      </c>
      <c r="K121" t="s">
        <v>158</v>
      </c>
      <c r="L121" t="s">
        <v>497</v>
      </c>
      <c r="M121" t="s">
        <v>160</v>
      </c>
      <c r="N121" t="s">
        <v>206</v>
      </c>
      <c r="S121" t="s">
        <v>174</v>
      </c>
      <c r="T121" t="s">
        <v>233</v>
      </c>
      <c r="X121" t="s">
        <v>499</v>
      </c>
      <c r="AD121" t="s">
        <v>164</v>
      </c>
      <c r="AH121" t="s">
        <v>164</v>
      </c>
      <c r="AJ121" t="s">
        <v>500</v>
      </c>
      <c r="AK121" t="s">
        <v>501</v>
      </c>
      <c r="AL121" t="s">
        <v>179</v>
      </c>
      <c r="AM121" t="s">
        <v>233</v>
      </c>
      <c r="AN121" t="s">
        <v>180</v>
      </c>
      <c r="AP121" t="s">
        <v>13</v>
      </c>
      <c r="AQ121" t="s">
        <v>169</v>
      </c>
      <c r="AR121">
        <v>1</v>
      </c>
    </row>
    <row r="122" spans="1:44" x14ac:dyDescent="0.35">
      <c r="A122" t="s">
        <v>202</v>
      </c>
      <c r="B122" t="s">
        <v>502</v>
      </c>
      <c r="C122" t="s">
        <v>503</v>
      </c>
      <c r="D122">
        <v>3</v>
      </c>
      <c r="E122" t="s">
        <v>157</v>
      </c>
      <c r="F122">
        <v>7.3919999999999986</v>
      </c>
      <c r="G122">
        <v>23</v>
      </c>
      <c r="H122" t="s">
        <v>504</v>
      </c>
      <c r="I122" t="s">
        <v>158</v>
      </c>
      <c r="J122" t="s">
        <v>505</v>
      </c>
      <c r="K122" t="s">
        <v>158</v>
      </c>
      <c r="L122" s="25">
        <v>45341.541666666657</v>
      </c>
      <c r="M122" t="s">
        <v>506</v>
      </c>
      <c r="N122" t="s">
        <v>181</v>
      </c>
      <c r="O122" t="s">
        <v>239</v>
      </c>
      <c r="P122" t="s">
        <v>239</v>
      </c>
      <c r="Q122" t="s">
        <v>186</v>
      </c>
      <c r="R122" t="s">
        <v>216</v>
      </c>
      <c r="S122" t="s">
        <v>507</v>
      </c>
      <c r="T122" t="s">
        <v>315</v>
      </c>
      <c r="U122" s="25">
        <v>45341.541666666657</v>
      </c>
      <c r="X122" t="s">
        <v>273</v>
      </c>
      <c r="Y122" t="s">
        <v>164</v>
      </c>
      <c r="AB122">
        <v>96</v>
      </c>
      <c r="AD122" t="s">
        <v>164</v>
      </c>
      <c r="AG122" s="25">
        <v>45341.541666666657</v>
      </c>
      <c r="AH122" t="s">
        <v>158</v>
      </c>
      <c r="AI122">
        <v>96</v>
      </c>
      <c r="AL122" t="s">
        <v>179</v>
      </c>
      <c r="AM122" t="s">
        <v>318</v>
      </c>
      <c r="AN122" t="s">
        <v>180</v>
      </c>
      <c r="AP122" t="s">
        <v>318</v>
      </c>
      <c r="AQ122" t="s">
        <v>508</v>
      </c>
      <c r="AR122">
        <v>1</v>
      </c>
    </row>
    <row r="123" spans="1:44" x14ac:dyDescent="0.35">
      <c r="A123" t="s">
        <v>193</v>
      </c>
      <c r="B123" t="s">
        <v>502</v>
      </c>
      <c r="C123" t="s">
        <v>503</v>
      </c>
      <c r="D123">
        <v>3</v>
      </c>
      <c r="E123" t="s">
        <v>157</v>
      </c>
      <c r="F123">
        <v>1.1135999999999999</v>
      </c>
      <c r="G123">
        <v>7</v>
      </c>
      <c r="H123" t="s">
        <v>504</v>
      </c>
      <c r="I123" t="s">
        <v>158</v>
      </c>
      <c r="J123" t="s">
        <v>505</v>
      </c>
      <c r="K123" t="s">
        <v>158</v>
      </c>
      <c r="L123" s="25">
        <v>45344.5</v>
      </c>
      <c r="M123" t="s">
        <v>160</v>
      </c>
      <c r="N123" t="s">
        <v>314</v>
      </c>
      <c r="O123" t="s">
        <v>239</v>
      </c>
      <c r="P123" t="s">
        <v>239</v>
      </c>
      <c r="Q123" t="s">
        <v>186</v>
      </c>
      <c r="R123" t="s">
        <v>216</v>
      </c>
      <c r="S123" t="s">
        <v>162</v>
      </c>
      <c r="T123" t="s">
        <v>509</v>
      </c>
      <c r="X123" t="s">
        <v>163</v>
      </c>
      <c r="Y123" t="s">
        <v>164</v>
      </c>
      <c r="AD123" t="s">
        <v>164</v>
      </c>
      <c r="AH123" t="s">
        <v>164</v>
      </c>
      <c r="AJ123" t="s">
        <v>510</v>
      </c>
      <c r="AL123" t="s">
        <v>167</v>
      </c>
      <c r="AM123" t="s">
        <v>330</v>
      </c>
      <c r="AN123" t="s">
        <v>180</v>
      </c>
      <c r="AP123" t="s">
        <v>24</v>
      </c>
      <c r="AQ123" t="s">
        <v>508</v>
      </c>
      <c r="AR123">
        <v>1</v>
      </c>
    </row>
    <row r="124" spans="1:44" x14ac:dyDescent="0.35">
      <c r="A124" t="s">
        <v>193</v>
      </c>
      <c r="B124" t="s">
        <v>502</v>
      </c>
      <c r="C124" t="s">
        <v>503</v>
      </c>
      <c r="D124">
        <v>3</v>
      </c>
      <c r="E124" t="s">
        <v>157</v>
      </c>
      <c r="F124">
        <v>1.1135999999999999</v>
      </c>
      <c r="G124">
        <v>7</v>
      </c>
      <c r="H124" t="s">
        <v>504</v>
      </c>
      <c r="I124" t="s">
        <v>158</v>
      </c>
      <c r="J124" t="s">
        <v>505</v>
      </c>
      <c r="K124" t="s">
        <v>158</v>
      </c>
      <c r="L124" s="25">
        <v>45344.5</v>
      </c>
      <c r="M124" t="s">
        <v>160</v>
      </c>
      <c r="N124" t="s">
        <v>314</v>
      </c>
      <c r="O124" t="s">
        <v>239</v>
      </c>
      <c r="P124" t="s">
        <v>239</v>
      </c>
      <c r="Q124" t="s">
        <v>186</v>
      </c>
      <c r="R124" t="s">
        <v>216</v>
      </c>
      <c r="S124" t="s">
        <v>162</v>
      </c>
      <c r="T124" t="s">
        <v>509</v>
      </c>
      <c r="X124" t="s">
        <v>163</v>
      </c>
      <c r="Y124" t="s">
        <v>164</v>
      </c>
      <c r="AD124" t="s">
        <v>164</v>
      </c>
      <c r="AH124" t="s">
        <v>164</v>
      </c>
      <c r="AJ124" t="s">
        <v>510</v>
      </c>
      <c r="AL124" t="s">
        <v>167</v>
      </c>
      <c r="AM124" t="s">
        <v>330</v>
      </c>
      <c r="AN124" t="s">
        <v>180</v>
      </c>
      <c r="AP124" t="s">
        <v>24</v>
      </c>
      <c r="AQ124" t="s">
        <v>508</v>
      </c>
      <c r="AR124">
        <v>1</v>
      </c>
    </row>
    <row r="125" spans="1:44" x14ac:dyDescent="0.35">
      <c r="A125" t="s">
        <v>193</v>
      </c>
      <c r="B125" t="s">
        <v>502</v>
      </c>
      <c r="C125" t="s">
        <v>503</v>
      </c>
      <c r="D125">
        <v>3</v>
      </c>
      <c r="E125" t="s">
        <v>157</v>
      </c>
      <c r="F125">
        <v>5.5103999999999997</v>
      </c>
      <c r="G125">
        <v>23</v>
      </c>
      <c r="H125" t="s">
        <v>504</v>
      </c>
      <c r="I125" t="s">
        <v>158</v>
      </c>
      <c r="J125" t="s">
        <v>505</v>
      </c>
      <c r="K125" t="s">
        <v>158</v>
      </c>
      <c r="L125" s="25">
        <v>45344.5</v>
      </c>
      <c r="M125" t="s">
        <v>160</v>
      </c>
      <c r="N125" t="s">
        <v>314</v>
      </c>
      <c r="O125" t="s">
        <v>239</v>
      </c>
      <c r="P125" t="s">
        <v>239</v>
      </c>
      <c r="Q125" t="s">
        <v>186</v>
      </c>
      <c r="R125" t="s">
        <v>216</v>
      </c>
      <c r="S125" t="s">
        <v>162</v>
      </c>
      <c r="T125" t="s">
        <v>509</v>
      </c>
      <c r="X125" t="s">
        <v>163</v>
      </c>
      <c r="Y125" t="s">
        <v>164</v>
      </c>
      <c r="AD125" t="s">
        <v>164</v>
      </c>
      <c r="AH125" t="s">
        <v>164</v>
      </c>
      <c r="AJ125" t="s">
        <v>510</v>
      </c>
      <c r="AL125" t="s">
        <v>167</v>
      </c>
      <c r="AM125" t="s">
        <v>330</v>
      </c>
      <c r="AN125" t="s">
        <v>180</v>
      </c>
      <c r="AP125" t="s">
        <v>24</v>
      </c>
      <c r="AQ125" t="s">
        <v>508</v>
      </c>
      <c r="AR125">
        <v>1</v>
      </c>
    </row>
    <row r="126" spans="1:44" x14ac:dyDescent="0.35">
      <c r="A126" t="s">
        <v>181</v>
      </c>
      <c r="B126" t="s">
        <v>502</v>
      </c>
      <c r="C126" t="s">
        <v>503</v>
      </c>
      <c r="D126">
        <v>3</v>
      </c>
      <c r="E126" t="s">
        <v>157</v>
      </c>
      <c r="F126">
        <v>28.665600000000001</v>
      </c>
      <c r="G126">
        <v>23</v>
      </c>
      <c r="H126" t="s">
        <v>504</v>
      </c>
      <c r="I126" t="s">
        <v>158</v>
      </c>
      <c r="J126" t="s">
        <v>505</v>
      </c>
      <c r="K126" t="s">
        <v>158</v>
      </c>
      <c r="L126" s="25">
        <v>45341.541666666657</v>
      </c>
      <c r="M126" t="s">
        <v>506</v>
      </c>
      <c r="N126" t="s">
        <v>181</v>
      </c>
      <c r="O126" t="s">
        <v>239</v>
      </c>
      <c r="P126" t="s">
        <v>239</v>
      </c>
      <c r="Q126" t="s">
        <v>186</v>
      </c>
      <c r="R126" t="s">
        <v>216</v>
      </c>
      <c r="S126" t="s">
        <v>507</v>
      </c>
      <c r="T126" t="s">
        <v>315</v>
      </c>
      <c r="U126" s="25">
        <v>45341.541666666657</v>
      </c>
      <c r="X126" t="s">
        <v>273</v>
      </c>
      <c r="Y126" t="s">
        <v>164</v>
      </c>
      <c r="AB126">
        <v>96</v>
      </c>
      <c r="AD126" t="s">
        <v>164</v>
      </c>
      <c r="AG126" s="25">
        <v>45341.541666666657</v>
      </c>
      <c r="AH126" t="s">
        <v>158</v>
      </c>
      <c r="AI126">
        <v>96</v>
      </c>
      <c r="AL126" t="s">
        <v>179</v>
      </c>
      <c r="AM126" t="s">
        <v>318</v>
      </c>
      <c r="AN126" t="s">
        <v>180</v>
      </c>
      <c r="AP126" t="s">
        <v>318</v>
      </c>
      <c r="AQ126" t="s">
        <v>508</v>
      </c>
      <c r="AR126">
        <v>1</v>
      </c>
    </row>
    <row r="127" spans="1:44" x14ac:dyDescent="0.35">
      <c r="A127" t="s">
        <v>181</v>
      </c>
      <c r="B127" t="s">
        <v>502</v>
      </c>
      <c r="C127" t="s">
        <v>503</v>
      </c>
      <c r="D127">
        <v>3</v>
      </c>
      <c r="E127" t="s">
        <v>157</v>
      </c>
      <c r="F127">
        <v>28.665600000000001</v>
      </c>
      <c r="G127">
        <v>23</v>
      </c>
      <c r="H127" t="s">
        <v>504</v>
      </c>
      <c r="I127" t="s">
        <v>158</v>
      </c>
      <c r="J127" t="s">
        <v>505</v>
      </c>
      <c r="K127" t="s">
        <v>158</v>
      </c>
      <c r="L127" s="25">
        <v>45341.541666666657</v>
      </c>
      <c r="M127" t="s">
        <v>506</v>
      </c>
      <c r="N127" t="s">
        <v>181</v>
      </c>
      <c r="O127" t="s">
        <v>239</v>
      </c>
      <c r="P127" t="s">
        <v>239</v>
      </c>
      <c r="Q127" t="s">
        <v>186</v>
      </c>
      <c r="R127" t="s">
        <v>216</v>
      </c>
      <c r="S127" t="s">
        <v>507</v>
      </c>
      <c r="T127" t="s">
        <v>315</v>
      </c>
      <c r="U127" s="25">
        <v>45341.541666666657</v>
      </c>
      <c r="X127" t="s">
        <v>273</v>
      </c>
      <c r="Y127" t="s">
        <v>164</v>
      </c>
      <c r="AB127">
        <v>96</v>
      </c>
      <c r="AD127" t="s">
        <v>164</v>
      </c>
      <c r="AG127" s="25">
        <v>45341.541666666657</v>
      </c>
      <c r="AH127" t="s">
        <v>158</v>
      </c>
      <c r="AI127">
        <v>96</v>
      </c>
      <c r="AL127" t="s">
        <v>179</v>
      </c>
      <c r="AM127" t="s">
        <v>318</v>
      </c>
      <c r="AN127" t="s">
        <v>180</v>
      </c>
      <c r="AP127" t="s">
        <v>318</v>
      </c>
      <c r="AQ127" t="s">
        <v>508</v>
      </c>
      <c r="AR127">
        <v>1</v>
      </c>
    </row>
    <row r="128" spans="1:44" x14ac:dyDescent="0.35">
      <c r="A128" t="s">
        <v>181</v>
      </c>
      <c r="B128" t="s">
        <v>511</v>
      </c>
      <c r="C128" t="s">
        <v>512</v>
      </c>
      <c r="D128">
        <v>3</v>
      </c>
      <c r="E128" t="s">
        <v>184</v>
      </c>
      <c r="F128">
        <v>16.473600000000001</v>
      </c>
      <c r="G128">
        <v>25</v>
      </c>
      <c r="H128" t="s">
        <v>513</v>
      </c>
      <c r="I128" t="s">
        <v>158</v>
      </c>
      <c r="J128" t="s">
        <v>505</v>
      </c>
      <c r="K128" t="s">
        <v>158</v>
      </c>
      <c r="L128" s="25">
        <v>45345.583333333343</v>
      </c>
      <c r="M128" t="s">
        <v>506</v>
      </c>
      <c r="N128" t="s">
        <v>181</v>
      </c>
      <c r="O128" t="s">
        <v>239</v>
      </c>
      <c r="P128" t="s">
        <v>239</v>
      </c>
      <c r="Q128" t="s">
        <v>186</v>
      </c>
      <c r="R128" t="s">
        <v>216</v>
      </c>
      <c r="S128" t="s">
        <v>507</v>
      </c>
      <c r="T128" t="s">
        <v>514</v>
      </c>
      <c r="U128" s="25">
        <v>45345.583333333343</v>
      </c>
      <c r="X128" t="s">
        <v>273</v>
      </c>
      <c r="Y128" t="s">
        <v>164</v>
      </c>
      <c r="AB128">
        <v>336</v>
      </c>
      <c r="AD128" t="s">
        <v>164</v>
      </c>
      <c r="AG128" s="25">
        <v>45345.583333333343</v>
      </c>
      <c r="AH128" t="s">
        <v>158</v>
      </c>
      <c r="AI128">
        <v>336</v>
      </c>
      <c r="AL128" t="s">
        <v>179</v>
      </c>
      <c r="AM128" t="s">
        <v>475</v>
      </c>
      <c r="AN128" t="s">
        <v>180</v>
      </c>
      <c r="AP128" t="s">
        <v>318</v>
      </c>
      <c r="AQ128" t="s">
        <v>508</v>
      </c>
      <c r="AR128">
        <v>1</v>
      </c>
    </row>
    <row r="129" spans="1:44" x14ac:dyDescent="0.35">
      <c r="A129" t="s">
        <v>181</v>
      </c>
      <c r="B129" t="s">
        <v>511</v>
      </c>
      <c r="C129" t="s">
        <v>512</v>
      </c>
      <c r="D129">
        <v>3</v>
      </c>
      <c r="E129" t="s">
        <v>184</v>
      </c>
      <c r="F129">
        <v>16.473600000000001</v>
      </c>
      <c r="G129">
        <v>25</v>
      </c>
      <c r="H129" t="s">
        <v>513</v>
      </c>
      <c r="I129" t="s">
        <v>158</v>
      </c>
      <c r="J129" t="s">
        <v>505</v>
      </c>
      <c r="K129" t="s">
        <v>158</v>
      </c>
      <c r="L129" s="25">
        <v>45345.583333333343</v>
      </c>
      <c r="M129" t="s">
        <v>506</v>
      </c>
      <c r="N129" t="s">
        <v>181</v>
      </c>
      <c r="O129" t="s">
        <v>239</v>
      </c>
      <c r="P129" t="s">
        <v>239</v>
      </c>
      <c r="Q129" t="s">
        <v>186</v>
      </c>
      <c r="R129" t="s">
        <v>216</v>
      </c>
      <c r="S129" t="s">
        <v>507</v>
      </c>
      <c r="T129" t="s">
        <v>514</v>
      </c>
      <c r="U129" s="25">
        <v>45345.583333333343</v>
      </c>
      <c r="X129" t="s">
        <v>273</v>
      </c>
      <c r="Y129" t="s">
        <v>164</v>
      </c>
      <c r="AB129">
        <v>336</v>
      </c>
      <c r="AD129" t="s">
        <v>164</v>
      </c>
      <c r="AG129" s="25">
        <v>45345.583333333343</v>
      </c>
      <c r="AH129" t="s">
        <v>158</v>
      </c>
      <c r="AI129">
        <v>336</v>
      </c>
      <c r="AL129" t="s">
        <v>179</v>
      </c>
      <c r="AM129" t="s">
        <v>475</v>
      </c>
      <c r="AN129" t="s">
        <v>180</v>
      </c>
      <c r="AP129" t="s">
        <v>318</v>
      </c>
      <c r="AQ129" t="s">
        <v>508</v>
      </c>
      <c r="AR129">
        <v>1</v>
      </c>
    </row>
    <row r="130" spans="1:44" x14ac:dyDescent="0.35">
      <c r="A130" t="s">
        <v>236</v>
      </c>
      <c r="B130" t="s">
        <v>515</v>
      </c>
      <c r="C130" t="s">
        <v>512</v>
      </c>
      <c r="D130">
        <v>2</v>
      </c>
      <c r="E130" t="s">
        <v>184</v>
      </c>
      <c r="F130">
        <v>4.8</v>
      </c>
      <c r="G130">
        <v>25</v>
      </c>
      <c r="H130" t="s">
        <v>513</v>
      </c>
      <c r="I130" t="s">
        <v>158</v>
      </c>
      <c r="J130" t="s">
        <v>505</v>
      </c>
      <c r="K130" t="s">
        <v>158</v>
      </c>
      <c r="L130" s="25">
        <v>45345.583333333343</v>
      </c>
      <c r="M130" t="s">
        <v>506</v>
      </c>
      <c r="N130" t="s">
        <v>236</v>
      </c>
      <c r="O130" t="s">
        <v>239</v>
      </c>
      <c r="P130" t="s">
        <v>239</v>
      </c>
      <c r="Q130" t="s">
        <v>186</v>
      </c>
      <c r="R130" t="s">
        <v>216</v>
      </c>
      <c r="S130" t="s">
        <v>162</v>
      </c>
      <c r="T130" t="s">
        <v>188</v>
      </c>
      <c r="X130" t="s">
        <v>163</v>
      </c>
      <c r="Y130" t="s">
        <v>158</v>
      </c>
      <c r="AD130" t="s">
        <v>164</v>
      </c>
      <c r="AH130" t="s">
        <v>164</v>
      </c>
      <c r="AI130">
        <v>91</v>
      </c>
      <c r="AJ130" t="s">
        <v>516</v>
      </c>
      <c r="AL130" t="s">
        <v>167</v>
      </c>
      <c r="AM130" t="s">
        <v>192</v>
      </c>
      <c r="AN130" t="s">
        <v>162</v>
      </c>
      <c r="AP130" t="s">
        <v>162</v>
      </c>
      <c r="AQ130" t="s">
        <v>508</v>
      </c>
      <c r="AR130">
        <v>1</v>
      </c>
    </row>
    <row r="131" spans="1:44" x14ac:dyDescent="0.35">
      <c r="A131" t="s">
        <v>193</v>
      </c>
      <c r="B131" t="s">
        <v>517</v>
      </c>
      <c r="C131" t="s">
        <v>518</v>
      </c>
      <c r="D131">
        <v>3</v>
      </c>
      <c r="E131" t="s">
        <v>157</v>
      </c>
      <c r="F131">
        <v>0.97919999999999996</v>
      </c>
      <c r="G131">
        <v>24</v>
      </c>
      <c r="H131" t="s">
        <v>519</v>
      </c>
      <c r="I131" t="s">
        <v>158</v>
      </c>
      <c r="J131" t="s">
        <v>202</v>
      </c>
      <c r="K131" t="s">
        <v>158</v>
      </c>
      <c r="L131" s="25">
        <v>45355.5</v>
      </c>
      <c r="M131" t="s">
        <v>202</v>
      </c>
      <c r="N131" t="s">
        <v>236</v>
      </c>
      <c r="O131" t="s">
        <v>520</v>
      </c>
      <c r="P131" t="s">
        <v>520</v>
      </c>
      <c r="Q131" t="s">
        <v>186</v>
      </c>
      <c r="R131" t="s">
        <v>187</v>
      </c>
      <c r="S131" t="s">
        <v>364</v>
      </c>
      <c r="T131" t="s">
        <v>18</v>
      </c>
      <c r="Y131" t="s">
        <v>158</v>
      </c>
      <c r="AD131" t="s">
        <v>164</v>
      </c>
      <c r="AH131" t="s">
        <v>164</v>
      </c>
      <c r="AJ131" t="s">
        <v>521</v>
      </c>
      <c r="AL131" t="s">
        <v>20</v>
      </c>
      <c r="AM131" t="s">
        <v>18</v>
      </c>
      <c r="AN131" t="s">
        <v>290</v>
      </c>
      <c r="AP131" t="s">
        <v>18</v>
      </c>
      <c r="AQ131" t="s">
        <v>508</v>
      </c>
      <c r="AR131">
        <v>1</v>
      </c>
    </row>
    <row r="132" spans="1:44" x14ac:dyDescent="0.35">
      <c r="A132" t="s">
        <v>181</v>
      </c>
      <c r="B132" t="s">
        <v>522</v>
      </c>
      <c r="C132" t="s">
        <v>523</v>
      </c>
      <c r="D132">
        <v>3</v>
      </c>
      <c r="E132" t="s">
        <v>184</v>
      </c>
      <c r="F132">
        <v>21.1584</v>
      </c>
      <c r="G132">
        <v>30</v>
      </c>
      <c r="H132" t="s">
        <v>513</v>
      </c>
      <c r="I132" t="s">
        <v>158</v>
      </c>
      <c r="J132" t="s">
        <v>505</v>
      </c>
      <c r="K132" t="s">
        <v>158</v>
      </c>
      <c r="L132" s="25">
        <v>45345.350694444453</v>
      </c>
      <c r="M132" t="s">
        <v>524</v>
      </c>
      <c r="N132" t="s">
        <v>181</v>
      </c>
      <c r="Q132" t="s">
        <v>186</v>
      </c>
      <c r="R132" t="s">
        <v>216</v>
      </c>
      <c r="S132" t="s">
        <v>162</v>
      </c>
      <c r="T132" t="s">
        <v>162</v>
      </c>
      <c r="X132" t="s">
        <v>251</v>
      </c>
      <c r="Y132" t="s">
        <v>164</v>
      </c>
      <c r="AD132" t="s">
        <v>164</v>
      </c>
      <c r="AH132" t="s">
        <v>164</v>
      </c>
      <c r="AI132">
        <v>91</v>
      </c>
      <c r="AJ132" t="s">
        <v>525</v>
      </c>
      <c r="AL132" t="s">
        <v>167</v>
      </c>
      <c r="AM132" t="s">
        <v>189</v>
      </c>
      <c r="AN132" t="s">
        <v>180</v>
      </c>
      <c r="AP132" t="s">
        <v>218</v>
      </c>
      <c r="AQ132" t="s">
        <v>508</v>
      </c>
      <c r="AR132">
        <v>1</v>
      </c>
    </row>
    <row r="133" spans="1:44" x14ac:dyDescent="0.35">
      <c r="A133" t="s">
        <v>181</v>
      </c>
      <c r="B133" t="s">
        <v>522</v>
      </c>
      <c r="C133" t="s">
        <v>523</v>
      </c>
      <c r="D133">
        <v>3</v>
      </c>
      <c r="E133" t="s">
        <v>184</v>
      </c>
      <c r="F133">
        <v>14.592000000000001</v>
      </c>
      <c r="G133">
        <v>30</v>
      </c>
      <c r="H133" t="s">
        <v>513</v>
      </c>
      <c r="I133" t="s">
        <v>158</v>
      </c>
      <c r="J133" t="s">
        <v>505</v>
      </c>
      <c r="K133" t="s">
        <v>158</v>
      </c>
      <c r="L133" s="25">
        <v>45345.350694444453</v>
      </c>
      <c r="M133" t="s">
        <v>524</v>
      </c>
      <c r="N133" t="s">
        <v>181</v>
      </c>
      <c r="Q133" t="s">
        <v>186</v>
      </c>
      <c r="R133" t="s">
        <v>216</v>
      </c>
      <c r="S133" t="s">
        <v>162</v>
      </c>
      <c r="T133" t="s">
        <v>162</v>
      </c>
      <c r="X133" t="s">
        <v>251</v>
      </c>
      <c r="Y133" t="s">
        <v>164</v>
      </c>
      <c r="AD133" t="s">
        <v>164</v>
      </c>
      <c r="AH133" t="s">
        <v>164</v>
      </c>
      <c r="AI133">
        <v>91</v>
      </c>
      <c r="AJ133" t="s">
        <v>525</v>
      </c>
      <c r="AL133" t="s">
        <v>167</v>
      </c>
      <c r="AM133" t="s">
        <v>189</v>
      </c>
      <c r="AN133" t="s">
        <v>180</v>
      </c>
      <c r="AP133" t="s">
        <v>218</v>
      </c>
      <c r="AQ133" t="s">
        <v>508</v>
      </c>
      <c r="AR133">
        <v>1</v>
      </c>
    </row>
    <row r="134" spans="1:44" x14ac:dyDescent="0.35">
      <c r="A134" t="s">
        <v>170</v>
      </c>
      <c r="B134" t="s">
        <v>526</v>
      </c>
      <c r="C134" t="s">
        <v>527</v>
      </c>
      <c r="D134">
        <v>3</v>
      </c>
      <c r="E134" t="s">
        <v>157</v>
      </c>
      <c r="F134">
        <v>1.6896</v>
      </c>
      <c r="G134">
        <v>16</v>
      </c>
      <c r="H134" t="s">
        <v>504</v>
      </c>
      <c r="I134" t="s">
        <v>158</v>
      </c>
      <c r="J134" t="s">
        <v>505</v>
      </c>
      <c r="K134" t="s">
        <v>158</v>
      </c>
      <c r="L134" s="25">
        <v>45357.563888888893</v>
      </c>
      <c r="M134" t="s">
        <v>524</v>
      </c>
      <c r="N134" t="s">
        <v>173</v>
      </c>
      <c r="O134" t="s">
        <v>239</v>
      </c>
      <c r="P134" t="s">
        <v>239</v>
      </c>
      <c r="Q134" t="s">
        <v>186</v>
      </c>
      <c r="R134" t="s">
        <v>187</v>
      </c>
      <c r="S134" t="s">
        <v>507</v>
      </c>
      <c r="T134" t="s">
        <v>330</v>
      </c>
      <c r="U134" s="25">
        <v>45344.532638888893</v>
      </c>
      <c r="X134" t="s">
        <v>528</v>
      </c>
      <c r="Y134" t="s">
        <v>164</v>
      </c>
      <c r="AB134">
        <v>96</v>
      </c>
      <c r="AD134" t="s">
        <v>164</v>
      </c>
      <c r="AG134" s="25">
        <v>45344.532638888893</v>
      </c>
      <c r="AH134" t="s">
        <v>158</v>
      </c>
      <c r="AI134">
        <v>96</v>
      </c>
      <c r="AL134" t="s">
        <v>179</v>
      </c>
      <c r="AM134" t="s">
        <v>330</v>
      </c>
      <c r="AN134" t="s">
        <v>180</v>
      </c>
      <c r="AP134" t="s">
        <v>24</v>
      </c>
      <c r="AQ134" t="s">
        <v>508</v>
      </c>
      <c r="AR134">
        <v>1</v>
      </c>
    </row>
    <row r="135" spans="1:44" x14ac:dyDescent="0.35">
      <c r="A135" t="s">
        <v>236</v>
      </c>
      <c r="B135" t="s">
        <v>529</v>
      </c>
      <c r="C135" t="s">
        <v>527</v>
      </c>
      <c r="D135">
        <v>2</v>
      </c>
      <c r="E135" t="s">
        <v>184</v>
      </c>
      <c r="F135">
        <v>8.121599999999999</v>
      </c>
      <c r="G135">
        <v>23</v>
      </c>
      <c r="H135" t="s">
        <v>504</v>
      </c>
      <c r="I135" t="s">
        <v>158</v>
      </c>
      <c r="J135" t="s">
        <v>202</v>
      </c>
      <c r="K135" t="s">
        <v>158</v>
      </c>
      <c r="L135" s="25">
        <v>45357.563888888893</v>
      </c>
      <c r="N135" t="s">
        <v>236</v>
      </c>
      <c r="O135" t="s">
        <v>239</v>
      </c>
      <c r="P135" t="s">
        <v>239</v>
      </c>
      <c r="Q135" t="s">
        <v>186</v>
      </c>
      <c r="R135" t="s">
        <v>187</v>
      </c>
      <c r="S135" t="s">
        <v>162</v>
      </c>
      <c r="T135" t="s">
        <v>188</v>
      </c>
      <c r="X135" t="s">
        <v>163</v>
      </c>
      <c r="Y135" t="s">
        <v>158</v>
      </c>
      <c r="AD135" t="s">
        <v>164</v>
      </c>
      <c r="AH135" t="s">
        <v>164</v>
      </c>
      <c r="AI135">
        <v>91</v>
      </c>
      <c r="AJ135" t="s">
        <v>516</v>
      </c>
      <c r="AL135" t="s">
        <v>167</v>
      </c>
      <c r="AM135" t="s">
        <v>192</v>
      </c>
      <c r="AN135" t="s">
        <v>162</v>
      </c>
      <c r="AP135" t="s">
        <v>162</v>
      </c>
      <c r="AQ135" t="s">
        <v>508</v>
      </c>
      <c r="AR135">
        <v>1</v>
      </c>
    </row>
    <row r="136" spans="1:44" x14ac:dyDescent="0.35">
      <c r="A136" t="s">
        <v>181</v>
      </c>
      <c r="B136" t="s">
        <v>526</v>
      </c>
      <c r="C136" t="s">
        <v>530</v>
      </c>
      <c r="D136">
        <v>2</v>
      </c>
      <c r="E136" t="s">
        <v>157</v>
      </c>
      <c r="F136">
        <v>23.04</v>
      </c>
      <c r="G136">
        <v>18</v>
      </c>
      <c r="H136" t="s">
        <v>504</v>
      </c>
      <c r="I136" t="s">
        <v>158</v>
      </c>
      <c r="J136" t="s">
        <v>505</v>
      </c>
      <c r="K136" t="s">
        <v>158</v>
      </c>
      <c r="L136" s="25">
        <v>45357.563888888893</v>
      </c>
      <c r="M136" t="s">
        <v>524</v>
      </c>
      <c r="N136" t="s">
        <v>181</v>
      </c>
      <c r="O136" t="s">
        <v>239</v>
      </c>
      <c r="P136" t="s">
        <v>239</v>
      </c>
      <c r="Q136" t="s">
        <v>186</v>
      </c>
      <c r="R136" t="s">
        <v>187</v>
      </c>
      <c r="S136" t="s">
        <v>507</v>
      </c>
      <c r="T136" t="s">
        <v>330</v>
      </c>
      <c r="U136" s="25">
        <v>45344.532638888893</v>
      </c>
      <c r="X136" t="s">
        <v>189</v>
      </c>
      <c r="Y136" t="s">
        <v>164</v>
      </c>
      <c r="AB136">
        <v>96</v>
      </c>
      <c r="AD136" t="s">
        <v>164</v>
      </c>
      <c r="AG136" s="25">
        <v>45344.532638888893</v>
      </c>
      <c r="AH136" t="s">
        <v>158</v>
      </c>
      <c r="AI136">
        <v>96</v>
      </c>
      <c r="AL136" t="s">
        <v>179</v>
      </c>
      <c r="AM136" t="s">
        <v>330</v>
      </c>
      <c r="AN136" t="s">
        <v>180</v>
      </c>
      <c r="AP136" t="s">
        <v>24</v>
      </c>
      <c r="AQ136" t="s">
        <v>508</v>
      </c>
      <c r="AR136">
        <v>1</v>
      </c>
    </row>
    <row r="137" spans="1:44" x14ac:dyDescent="0.35">
      <c r="A137" t="s">
        <v>181</v>
      </c>
      <c r="B137" t="s">
        <v>526</v>
      </c>
      <c r="C137" t="s">
        <v>530</v>
      </c>
      <c r="D137">
        <v>2</v>
      </c>
      <c r="E137" t="s">
        <v>157</v>
      </c>
      <c r="F137">
        <v>23.04</v>
      </c>
      <c r="G137">
        <v>18</v>
      </c>
      <c r="H137" t="s">
        <v>504</v>
      </c>
      <c r="I137" t="s">
        <v>158</v>
      </c>
      <c r="J137" t="s">
        <v>505</v>
      </c>
      <c r="K137" t="s">
        <v>158</v>
      </c>
      <c r="L137" s="25">
        <v>45357.563888888893</v>
      </c>
      <c r="M137" t="s">
        <v>524</v>
      </c>
      <c r="N137" t="s">
        <v>181</v>
      </c>
      <c r="O137" t="s">
        <v>239</v>
      </c>
      <c r="P137" t="s">
        <v>239</v>
      </c>
      <c r="Q137" t="s">
        <v>186</v>
      </c>
      <c r="R137" t="s">
        <v>187</v>
      </c>
      <c r="S137" t="s">
        <v>507</v>
      </c>
      <c r="T137" t="s">
        <v>330</v>
      </c>
      <c r="U137" s="25">
        <v>45344.532638888893</v>
      </c>
      <c r="X137" t="s">
        <v>189</v>
      </c>
      <c r="Y137" t="s">
        <v>164</v>
      </c>
      <c r="AB137">
        <v>96</v>
      </c>
      <c r="AD137" t="s">
        <v>164</v>
      </c>
      <c r="AG137" s="25">
        <v>45344.532638888893</v>
      </c>
      <c r="AH137" t="s">
        <v>158</v>
      </c>
      <c r="AI137">
        <v>96</v>
      </c>
      <c r="AL137" t="s">
        <v>179</v>
      </c>
      <c r="AM137" t="s">
        <v>330</v>
      </c>
      <c r="AN137" t="s">
        <v>180</v>
      </c>
      <c r="AP137" t="s">
        <v>24</v>
      </c>
      <c r="AQ137" t="s">
        <v>508</v>
      </c>
      <c r="AR137">
        <v>1</v>
      </c>
    </row>
    <row r="138" spans="1:44" x14ac:dyDescent="0.35">
      <c r="A138" t="s">
        <v>219</v>
      </c>
      <c r="B138" t="s">
        <v>526</v>
      </c>
      <c r="C138" t="s">
        <v>530</v>
      </c>
      <c r="D138">
        <v>2</v>
      </c>
      <c r="E138" t="s">
        <v>157</v>
      </c>
      <c r="F138">
        <v>23.04</v>
      </c>
      <c r="G138">
        <v>18</v>
      </c>
      <c r="H138" t="s">
        <v>504</v>
      </c>
      <c r="I138" t="s">
        <v>158</v>
      </c>
      <c r="J138" t="s">
        <v>505</v>
      </c>
      <c r="K138" t="s">
        <v>158</v>
      </c>
      <c r="L138" s="25">
        <v>45357.563888888893</v>
      </c>
      <c r="M138" t="s">
        <v>524</v>
      </c>
      <c r="N138" t="s">
        <v>181</v>
      </c>
      <c r="O138" t="s">
        <v>239</v>
      </c>
      <c r="P138" t="s">
        <v>239</v>
      </c>
      <c r="Q138" t="s">
        <v>186</v>
      </c>
      <c r="R138" t="s">
        <v>187</v>
      </c>
      <c r="S138" t="s">
        <v>507</v>
      </c>
      <c r="T138" t="s">
        <v>330</v>
      </c>
      <c r="U138" s="25">
        <v>45344.532638888893</v>
      </c>
      <c r="X138" t="s">
        <v>189</v>
      </c>
      <c r="Y138" t="s">
        <v>164</v>
      </c>
      <c r="AB138">
        <v>96</v>
      </c>
      <c r="AD138" t="s">
        <v>164</v>
      </c>
      <c r="AG138" s="25">
        <v>45344.532638888893</v>
      </c>
      <c r="AH138" t="s">
        <v>158</v>
      </c>
      <c r="AI138">
        <v>96</v>
      </c>
      <c r="AL138" t="s">
        <v>179</v>
      </c>
      <c r="AM138" t="s">
        <v>330</v>
      </c>
      <c r="AN138" t="s">
        <v>180</v>
      </c>
      <c r="AP138" t="s">
        <v>24</v>
      </c>
      <c r="AQ138" t="s">
        <v>508</v>
      </c>
      <c r="AR138">
        <v>1</v>
      </c>
    </row>
    <row r="139" spans="1:44" x14ac:dyDescent="0.35">
      <c r="A139" t="s">
        <v>181</v>
      </c>
      <c r="B139" t="s">
        <v>531</v>
      </c>
      <c r="C139" t="s">
        <v>532</v>
      </c>
      <c r="D139">
        <v>3</v>
      </c>
      <c r="E139" t="s">
        <v>157</v>
      </c>
      <c r="F139">
        <v>9.3695999999999984</v>
      </c>
      <c r="G139">
        <v>7</v>
      </c>
      <c r="H139" t="s">
        <v>533</v>
      </c>
      <c r="I139" t="s">
        <v>158</v>
      </c>
      <c r="J139" t="s">
        <v>505</v>
      </c>
      <c r="K139" t="s">
        <v>158</v>
      </c>
      <c r="L139" s="25">
        <v>45357.604166666657</v>
      </c>
      <c r="M139" t="s">
        <v>506</v>
      </c>
      <c r="N139" t="s">
        <v>181</v>
      </c>
      <c r="Q139" t="s">
        <v>186</v>
      </c>
      <c r="R139" t="s">
        <v>216</v>
      </c>
      <c r="S139" t="s">
        <v>162</v>
      </c>
      <c r="T139" t="s">
        <v>162</v>
      </c>
      <c r="X139" t="s">
        <v>251</v>
      </c>
      <c r="Y139" t="s">
        <v>164</v>
      </c>
      <c r="AD139" t="s">
        <v>164</v>
      </c>
      <c r="AH139" t="s">
        <v>164</v>
      </c>
      <c r="AL139" t="s">
        <v>167</v>
      </c>
      <c r="AM139" t="s">
        <v>189</v>
      </c>
      <c r="AN139" t="s">
        <v>180</v>
      </c>
      <c r="AP139" t="s">
        <v>218</v>
      </c>
      <c r="AQ139" t="s">
        <v>508</v>
      </c>
      <c r="AR139">
        <v>1</v>
      </c>
    </row>
    <row r="140" spans="1:44" x14ac:dyDescent="0.35">
      <c r="A140" t="s">
        <v>193</v>
      </c>
      <c r="B140" t="s">
        <v>531</v>
      </c>
      <c r="C140" t="s">
        <v>532</v>
      </c>
      <c r="D140">
        <v>2</v>
      </c>
      <c r="E140" t="s">
        <v>157</v>
      </c>
      <c r="F140">
        <v>1.5167999999999999</v>
      </c>
      <c r="G140">
        <v>7</v>
      </c>
      <c r="H140" t="s">
        <v>533</v>
      </c>
      <c r="I140" t="s">
        <v>158</v>
      </c>
      <c r="J140" t="s">
        <v>505</v>
      </c>
      <c r="K140" t="s">
        <v>158</v>
      </c>
      <c r="L140" s="25">
        <v>45357.604166666657</v>
      </c>
      <c r="M140" t="s">
        <v>506</v>
      </c>
      <c r="N140" t="s">
        <v>314</v>
      </c>
      <c r="Q140" t="s">
        <v>186</v>
      </c>
      <c r="R140" t="s">
        <v>216</v>
      </c>
      <c r="S140" t="s">
        <v>162</v>
      </c>
      <c r="T140" t="s">
        <v>509</v>
      </c>
      <c r="X140" t="s">
        <v>163</v>
      </c>
      <c r="Y140" t="s">
        <v>164</v>
      </c>
      <c r="AD140" t="s">
        <v>164</v>
      </c>
      <c r="AH140" t="s">
        <v>164</v>
      </c>
      <c r="AL140" t="s">
        <v>179</v>
      </c>
      <c r="AM140" t="s">
        <v>330</v>
      </c>
      <c r="AN140" t="s">
        <v>180</v>
      </c>
      <c r="AP140" t="s">
        <v>24</v>
      </c>
      <c r="AQ140" t="s">
        <v>508</v>
      </c>
      <c r="AR140">
        <v>1</v>
      </c>
    </row>
    <row r="141" spans="1:44" x14ac:dyDescent="0.35">
      <c r="A141" t="s">
        <v>193</v>
      </c>
      <c r="B141" t="s">
        <v>531</v>
      </c>
      <c r="C141" t="s">
        <v>532</v>
      </c>
      <c r="D141">
        <v>2</v>
      </c>
      <c r="E141" t="s">
        <v>184</v>
      </c>
      <c r="F141">
        <v>12.4032</v>
      </c>
      <c r="G141">
        <v>11</v>
      </c>
      <c r="H141" t="s">
        <v>533</v>
      </c>
      <c r="I141" t="s">
        <v>158</v>
      </c>
      <c r="J141" t="s">
        <v>505</v>
      </c>
      <c r="K141" t="s">
        <v>158</v>
      </c>
      <c r="L141" s="25">
        <v>45357.604166666657</v>
      </c>
      <c r="M141" t="s">
        <v>506</v>
      </c>
      <c r="N141" t="s">
        <v>314</v>
      </c>
      <c r="Q141" t="s">
        <v>186</v>
      </c>
      <c r="R141" t="s">
        <v>216</v>
      </c>
      <c r="S141" t="s">
        <v>162</v>
      </c>
      <c r="T141" t="s">
        <v>509</v>
      </c>
      <c r="X141" t="s">
        <v>163</v>
      </c>
      <c r="Y141" t="s">
        <v>164</v>
      </c>
      <c r="AD141" t="s">
        <v>164</v>
      </c>
      <c r="AH141" t="s">
        <v>164</v>
      </c>
      <c r="AL141" t="s">
        <v>179</v>
      </c>
      <c r="AM141" t="s">
        <v>330</v>
      </c>
      <c r="AN141" t="s">
        <v>180</v>
      </c>
      <c r="AP141" t="s">
        <v>24</v>
      </c>
      <c r="AQ141" t="s">
        <v>508</v>
      </c>
      <c r="AR141">
        <v>1</v>
      </c>
    </row>
    <row r="142" spans="1:44" x14ac:dyDescent="0.35">
      <c r="A142" t="s">
        <v>193</v>
      </c>
      <c r="B142" t="s">
        <v>531</v>
      </c>
      <c r="C142" t="s">
        <v>532</v>
      </c>
      <c r="D142">
        <v>2</v>
      </c>
      <c r="E142" t="s">
        <v>157</v>
      </c>
      <c r="F142">
        <v>14.2272</v>
      </c>
      <c r="G142">
        <v>7</v>
      </c>
      <c r="H142" t="s">
        <v>533</v>
      </c>
      <c r="I142" t="s">
        <v>158</v>
      </c>
      <c r="J142" t="s">
        <v>505</v>
      </c>
      <c r="K142" t="s">
        <v>158</v>
      </c>
      <c r="L142" s="25">
        <v>45357.604166666657</v>
      </c>
      <c r="M142" t="s">
        <v>506</v>
      </c>
      <c r="N142" t="s">
        <v>314</v>
      </c>
      <c r="Q142" t="s">
        <v>186</v>
      </c>
      <c r="R142" t="s">
        <v>216</v>
      </c>
      <c r="S142" t="s">
        <v>162</v>
      </c>
      <c r="T142" t="s">
        <v>509</v>
      </c>
      <c r="X142" t="s">
        <v>163</v>
      </c>
      <c r="Y142" t="s">
        <v>164</v>
      </c>
      <c r="AD142" t="s">
        <v>164</v>
      </c>
      <c r="AH142" t="s">
        <v>164</v>
      </c>
      <c r="AL142" t="s">
        <v>179</v>
      </c>
      <c r="AM142" t="s">
        <v>330</v>
      </c>
      <c r="AN142" t="s">
        <v>180</v>
      </c>
      <c r="AP142" t="s">
        <v>24</v>
      </c>
      <c r="AQ142" t="s">
        <v>508</v>
      </c>
      <c r="AR142">
        <v>1</v>
      </c>
    </row>
    <row r="143" spans="1:44" x14ac:dyDescent="0.35">
      <c r="A143" t="s">
        <v>181</v>
      </c>
      <c r="B143" t="s">
        <v>534</v>
      </c>
      <c r="C143" t="s">
        <v>535</v>
      </c>
      <c r="D143">
        <v>2</v>
      </c>
      <c r="E143" t="s">
        <v>157</v>
      </c>
      <c r="F143">
        <v>0</v>
      </c>
      <c r="G143">
        <v>26</v>
      </c>
      <c r="H143" t="s">
        <v>536</v>
      </c>
      <c r="I143" t="s">
        <v>158</v>
      </c>
      <c r="J143" t="s">
        <v>202</v>
      </c>
      <c r="K143" t="s">
        <v>158</v>
      </c>
      <c r="L143" s="25">
        <v>45344.4375</v>
      </c>
      <c r="M143" t="s">
        <v>524</v>
      </c>
      <c r="N143" t="s">
        <v>236</v>
      </c>
      <c r="O143" t="s">
        <v>520</v>
      </c>
      <c r="P143" t="s">
        <v>239</v>
      </c>
      <c r="R143" t="s">
        <v>187</v>
      </c>
      <c r="S143" t="s">
        <v>364</v>
      </c>
      <c r="T143" t="s">
        <v>18</v>
      </c>
      <c r="Y143" t="s">
        <v>158</v>
      </c>
      <c r="AD143" t="s">
        <v>164</v>
      </c>
      <c r="AH143" t="s">
        <v>164</v>
      </c>
      <c r="AL143" t="s">
        <v>20</v>
      </c>
      <c r="AM143" t="s">
        <v>18</v>
      </c>
      <c r="AN143" t="s">
        <v>290</v>
      </c>
      <c r="AP143" t="s">
        <v>18</v>
      </c>
      <c r="AQ143" t="s">
        <v>508</v>
      </c>
      <c r="AR143">
        <v>1</v>
      </c>
    </row>
    <row r="144" spans="1:44" x14ac:dyDescent="0.35">
      <c r="A144" t="s">
        <v>181</v>
      </c>
      <c r="B144" t="s">
        <v>537</v>
      </c>
      <c r="C144" t="s">
        <v>538</v>
      </c>
      <c r="D144">
        <v>3</v>
      </c>
      <c r="E144" t="s">
        <v>184</v>
      </c>
      <c r="F144">
        <v>36.5184</v>
      </c>
      <c r="G144">
        <v>25</v>
      </c>
      <c r="H144" t="s">
        <v>536</v>
      </c>
      <c r="I144" t="s">
        <v>158</v>
      </c>
      <c r="J144" t="s">
        <v>505</v>
      </c>
      <c r="K144" t="s">
        <v>158</v>
      </c>
      <c r="L144" s="25">
        <v>45348.538194444453</v>
      </c>
      <c r="M144" t="s">
        <v>506</v>
      </c>
      <c r="N144" t="s">
        <v>181</v>
      </c>
      <c r="Q144" t="s">
        <v>186</v>
      </c>
      <c r="R144" t="s">
        <v>216</v>
      </c>
      <c r="S144" t="s">
        <v>507</v>
      </c>
      <c r="T144" t="s">
        <v>473</v>
      </c>
      <c r="U144" s="25">
        <v>45348.538194444453</v>
      </c>
      <c r="X144" t="s">
        <v>396</v>
      </c>
      <c r="Y144" t="s">
        <v>164</v>
      </c>
      <c r="AB144">
        <v>96</v>
      </c>
      <c r="AD144" t="s">
        <v>164</v>
      </c>
      <c r="AG144" s="25">
        <v>45348.538194444453</v>
      </c>
      <c r="AH144" t="s">
        <v>158</v>
      </c>
      <c r="AI144">
        <v>96</v>
      </c>
      <c r="AL144" t="s">
        <v>179</v>
      </c>
      <c r="AM144" t="s">
        <v>475</v>
      </c>
      <c r="AN144" t="s">
        <v>180</v>
      </c>
      <c r="AP144" t="s">
        <v>318</v>
      </c>
      <c r="AQ144" t="s">
        <v>508</v>
      </c>
      <c r="AR144">
        <v>1</v>
      </c>
    </row>
    <row r="145" spans="1:44" x14ac:dyDescent="0.35">
      <c r="A145" t="s">
        <v>202</v>
      </c>
      <c r="B145" t="s">
        <v>537</v>
      </c>
      <c r="C145" t="s">
        <v>538</v>
      </c>
      <c r="D145">
        <v>3</v>
      </c>
      <c r="E145" t="s">
        <v>157</v>
      </c>
      <c r="F145">
        <v>107.78879999999999</v>
      </c>
      <c r="G145">
        <v>26</v>
      </c>
      <c r="H145" t="s">
        <v>536</v>
      </c>
      <c r="I145" t="s">
        <v>158</v>
      </c>
      <c r="J145" t="s">
        <v>505</v>
      </c>
      <c r="K145" t="s">
        <v>158</v>
      </c>
      <c r="L145" s="25">
        <v>45348.538194444453</v>
      </c>
      <c r="M145" t="s">
        <v>506</v>
      </c>
      <c r="N145" t="s">
        <v>181</v>
      </c>
      <c r="Q145" t="s">
        <v>186</v>
      </c>
      <c r="R145" t="s">
        <v>216</v>
      </c>
      <c r="S145" t="s">
        <v>507</v>
      </c>
      <c r="T145" t="s">
        <v>473</v>
      </c>
      <c r="U145" s="25">
        <v>45348.538194444453</v>
      </c>
      <c r="X145" t="s">
        <v>396</v>
      </c>
      <c r="Y145" t="s">
        <v>164</v>
      </c>
      <c r="AB145">
        <v>96</v>
      </c>
      <c r="AD145" t="s">
        <v>164</v>
      </c>
      <c r="AG145" s="25">
        <v>45348.538194444453</v>
      </c>
      <c r="AH145" t="s">
        <v>158</v>
      </c>
      <c r="AI145">
        <v>96</v>
      </c>
      <c r="AL145" t="s">
        <v>179</v>
      </c>
      <c r="AM145" t="s">
        <v>475</v>
      </c>
      <c r="AN145" t="s">
        <v>180</v>
      </c>
      <c r="AP145" t="s">
        <v>318</v>
      </c>
      <c r="AQ145" t="s">
        <v>508</v>
      </c>
      <c r="AR145">
        <v>1</v>
      </c>
    </row>
    <row r="146" spans="1:44" x14ac:dyDescent="0.35">
      <c r="A146" t="s">
        <v>181</v>
      </c>
      <c r="B146" t="s">
        <v>537</v>
      </c>
      <c r="C146" t="s">
        <v>538</v>
      </c>
      <c r="D146">
        <v>3</v>
      </c>
      <c r="E146" t="s">
        <v>184</v>
      </c>
      <c r="F146">
        <v>36.5184</v>
      </c>
      <c r="G146">
        <v>25</v>
      </c>
      <c r="H146" t="s">
        <v>536</v>
      </c>
      <c r="I146" t="s">
        <v>158</v>
      </c>
      <c r="J146" t="s">
        <v>505</v>
      </c>
      <c r="K146" t="s">
        <v>158</v>
      </c>
      <c r="L146" s="25">
        <v>45348.538194444453</v>
      </c>
      <c r="M146" t="s">
        <v>506</v>
      </c>
      <c r="N146" t="s">
        <v>181</v>
      </c>
      <c r="Q146" t="s">
        <v>186</v>
      </c>
      <c r="R146" t="s">
        <v>216</v>
      </c>
      <c r="S146" t="s">
        <v>507</v>
      </c>
      <c r="T146" t="s">
        <v>473</v>
      </c>
      <c r="U146" s="25">
        <v>45348.538194444453</v>
      </c>
      <c r="X146" t="s">
        <v>396</v>
      </c>
      <c r="Y146" t="s">
        <v>164</v>
      </c>
      <c r="AB146">
        <v>96</v>
      </c>
      <c r="AD146" t="s">
        <v>164</v>
      </c>
      <c r="AG146" s="25">
        <v>45348.538194444453</v>
      </c>
      <c r="AH146" t="s">
        <v>158</v>
      </c>
      <c r="AI146">
        <v>96</v>
      </c>
      <c r="AL146" t="s">
        <v>179</v>
      </c>
      <c r="AM146" t="s">
        <v>475</v>
      </c>
      <c r="AN146" t="s">
        <v>180</v>
      </c>
      <c r="AP146" t="s">
        <v>318</v>
      </c>
      <c r="AQ146" t="s">
        <v>508</v>
      </c>
      <c r="AR146">
        <v>1</v>
      </c>
    </row>
    <row r="147" spans="1:44" x14ac:dyDescent="0.35">
      <c r="A147" t="s">
        <v>219</v>
      </c>
      <c r="B147" t="s">
        <v>539</v>
      </c>
      <c r="C147" t="s">
        <v>540</v>
      </c>
      <c r="D147">
        <v>3</v>
      </c>
      <c r="E147" t="s">
        <v>157</v>
      </c>
      <c r="F147">
        <v>0.65279999999999994</v>
      </c>
      <c r="G147">
        <v>7</v>
      </c>
      <c r="H147" t="s">
        <v>541</v>
      </c>
      <c r="I147" t="s">
        <v>158</v>
      </c>
      <c r="J147" t="s">
        <v>505</v>
      </c>
      <c r="K147" t="s">
        <v>158</v>
      </c>
      <c r="Q147" t="s">
        <v>186</v>
      </c>
      <c r="R147" t="s">
        <v>187</v>
      </c>
      <c r="U147" t="s">
        <v>542</v>
      </c>
      <c r="AG147" t="s">
        <v>542</v>
      </c>
      <c r="AH147" t="s">
        <v>164</v>
      </c>
      <c r="AL147" t="s">
        <v>360</v>
      </c>
      <c r="AM147" t="s">
        <v>360</v>
      </c>
      <c r="AN147" t="s">
        <v>200</v>
      </c>
      <c r="AP147" t="s">
        <v>201</v>
      </c>
      <c r="AQ147" t="s">
        <v>508</v>
      </c>
      <c r="AR147">
        <v>1</v>
      </c>
    </row>
    <row r="148" spans="1:44" x14ac:dyDescent="0.35">
      <c r="A148" t="s">
        <v>181</v>
      </c>
      <c r="B148" t="s">
        <v>543</v>
      </c>
      <c r="C148" t="s">
        <v>540</v>
      </c>
      <c r="D148">
        <v>4</v>
      </c>
      <c r="E148" t="s">
        <v>184</v>
      </c>
      <c r="F148">
        <v>10.3872</v>
      </c>
      <c r="G148">
        <v>27</v>
      </c>
      <c r="H148" t="s">
        <v>541</v>
      </c>
      <c r="I148" t="s">
        <v>158</v>
      </c>
      <c r="J148" t="s">
        <v>505</v>
      </c>
      <c r="K148" t="s">
        <v>158</v>
      </c>
      <c r="L148" s="25">
        <v>45357.522916666669</v>
      </c>
      <c r="M148" t="s">
        <v>524</v>
      </c>
      <c r="N148" t="s">
        <v>181</v>
      </c>
      <c r="O148" t="s">
        <v>239</v>
      </c>
      <c r="P148" t="s">
        <v>239</v>
      </c>
      <c r="Q148" t="s">
        <v>186</v>
      </c>
      <c r="R148" t="s">
        <v>187</v>
      </c>
      <c r="S148" t="s">
        <v>507</v>
      </c>
      <c r="T148" t="s">
        <v>544</v>
      </c>
      <c r="U148" s="25">
        <v>45365.416666666657</v>
      </c>
      <c r="X148" t="s">
        <v>189</v>
      </c>
      <c r="Y148" t="s">
        <v>164</v>
      </c>
      <c r="AB148">
        <v>720</v>
      </c>
      <c r="AD148" t="s">
        <v>164</v>
      </c>
      <c r="AG148" s="25">
        <v>45365.416666666657</v>
      </c>
      <c r="AH148" t="s">
        <v>158</v>
      </c>
      <c r="AI148">
        <v>720</v>
      </c>
      <c r="AL148" t="s">
        <v>179</v>
      </c>
      <c r="AM148" t="s">
        <v>545</v>
      </c>
      <c r="AN148" t="s">
        <v>180</v>
      </c>
      <c r="AP148" t="s">
        <v>218</v>
      </c>
      <c r="AQ148" t="s">
        <v>508</v>
      </c>
      <c r="AR148">
        <v>1</v>
      </c>
    </row>
    <row r="149" spans="1:44" x14ac:dyDescent="0.35">
      <c r="A149" t="s">
        <v>181</v>
      </c>
      <c r="B149" t="s">
        <v>543</v>
      </c>
      <c r="C149" t="s">
        <v>540</v>
      </c>
      <c r="D149">
        <v>4</v>
      </c>
      <c r="E149" t="s">
        <v>157</v>
      </c>
      <c r="F149">
        <v>15.071999999999999</v>
      </c>
      <c r="G149">
        <v>25</v>
      </c>
      <c r="H149" t="s">
        <v>541</v>
      </c>
      <c r="I149" t="s">
        <v>158</v>
      </c>
      <c r="J149" t="s">
        <v>505</v>
      </c>
      <c r="K149" t="s">
        <v>158</v>
      </c>
      <c r="L149" s="25">
        <v>45357.522916666669</v>
      </c>
      <c r="M149" t="s">
        <v>524</v>
      </c>
      <c r="N149" t="s">
        <v>181</v>
      </c>
      <c r="O149" t="s">
        <v>239</v>
      </c>
      <c r="P149" t="s">
        <v>239</v>
      </c>
      <c r="Q149" t="s">
        <v>245</v>
      </c>
      <c r="R149" t="s">
        <v>187</v>
      </c>
      <c r="S149" t="s">
        <v>507</v>
      </c>
      <c r="T149" t="s">
        <v>544</v>
      </c>
      <c r="U149" s="25">
        <v>45365.416666666657</v>
      </c>
      <c r="X149" t="s">
        <v>189</v>
      </c>
      <c r="Y149" t="s">
        <v>164</v>
      </c>
      <c r="AB149">
        <v>540</v>
      </c>
      <c r="AD149" t="s">
        <v>164</v>
      </c>
      <c r="AG149" s="25">
        <v>45365.416666666657</v>
      </c>
      <c r="AH149" t="s">
        <v>158</v>
      </c>
      <c r="AI149">
        <v>540</v>
      </c>
      <c r="AL149" t="s">
        <v>179</v>
      </c>
      <c r="AM149" t="s">
        <v>545</v>
      </c>
      <c r="AN149" t="s">
        <v>180</v>
      </c>
      <c r="AP149" t="s">
        <v>218</v>
      </c>
      <c r="AQ149" t="s">
        <v>508</v>
      </c>
      <c r="AR149">
        <v>1</v>
      </c>
    </row>
    <row r="150" spans="1:44" x14ac:dyDescent="0.35">
      <c r="A150" t="s">
        <v>193</v>
      </c>
      <c r="B150" t="s">
        <v>546</v>
      </c>
      <c r="C150" t="s">
        <v>540</v>
      </c>
      <c r="D150">
        <v>4</v>
      </c>
      <c r="E150" t="s">
        <v>157</v>
      </c>
      <c r="F150">
        <v>1.7664</v>
      </c>
      <c r="G150">
        <v>15</v>
      </c>
      <c r="H150" t="s">
        <v>541</v>
      </c>
      <c r="I150" t="s">
        <v>158</v>
      </c>
      <c r="J150" t="s">
        <v>505</v>
      </c>
      <c r="K150" t="s">
        <v>158</v>
      </c>
      <c r="L150" s="25">
        <v>45365.416666666657</v>
      </c>
      <c r="M150" t="s">
        <v>506</v>
      </c>
      <c r="N150" t="s">
        <v>314</v>
      </c>
      <c r="O150" t="s">
        <v>239</v>
      </c>
      <c r="P150" t="s">
        <v>239</v>
      </c>
      <c r="Q150" t="s">
        <v>186</v>
      </c>
      <c r="R150" t="s">
        <v>187</v>
      </c>
      <c r="S150" t="s">
        <v>162</v>
      </c>
      <c r="T150" t="s">
        <v>509</v>
      </c>
      <c r="X150" t="s">
        <v>163</v>
      </c>
      <c r="Y150" t="s">
        <v>164</v>
      </c>
      <c r="AD150" t="s">
        <v>164</v>
      </c>
      <c r="AH150" t="s">
        <v>164</v>
      </c>
      <c r="AL150" t="s">
        <v>179</v>
      </c>
      <c r="AM150" t="s">
        <v>330</v>
      </c>
      <c r="AN150" t="s">
        <v>180</v>
      </c>
      <c r="AP150" t="s">
        <v>24</v>
      </c>
      <c r="AQ150" t="s">
        <v>508</v>
      </c>
      <c r="AR150">
        <v>1</v>
      </c>
    </row>
    <row r="151" spans="1:44" x14ac:dyDescent="0.35">
      <c r="A151" t="s">
        <v>236</v>
      </c>
      <c r="B151" t="s">
        <v>547</v>
      </c>
      <c r="C151" t="s">
        <v>548</v>
      </c>
      <c r="D151">
        <v>2</v>
      </c>
      <c r="E151" t="s">
        <v>157</v>
      </c>
      <c r="F151">
        <v>8.0447999999999986</v>
      </c>
      <c r="G151">
        <v>22</v>
      </c>
      <c r="H151" t="s">
        <v>549</v>
      </c>
      <c r="I151" t="s">
        <v>158</v>
      </c>
      <c r="J151" t="s">
        <v>202</v>
      </c>
      <c r="K151" t="s">
        <v>158</v>
      </c>
      <c r="L151" s="25">
        <v>45350.5</v>
      </c>
      <c r="M151" t="s">
        <v>202</v>
      </c>
      <c r="N151" t="s">
        <v>236</v>
      </c>
      <c r="O151" t="s">
        <v>520</v>
      </c>
      <c r="P151" t="s">
        <v>520</v>
      </c>
      <c r="R151" t="s">
        <v>216</v>
      </c>
      <c r="S151" t="s">
        <v>364</v>
      </c>
      <c r="T151" t="s">
        <v>18</v>
      </c>
      <c r="Y151" t="s">
        <v>158</v>
      </c>
      <c r="AD151" t="s">
        <v>164</v>
      </c>
      <c r="AH151" t="s">
        <v>164</v>
      </c>
      <c r="AL151" t="s">
        <v>20</v>
      </c>
      <c r="AM151" t="s">
        <v>18</v>
      </c>
      <c r="AN151" t="s">
        <v>290</v>
      </c>
      <c r="AP151" t="s">
        <v>18</v>
      </c>
      <c r="AQ151" t="s">
        <v>508</v>
      </c>
      <c r="AR151">
        <v>1</v>
      </c>
    </row>
    <row r="152" spans="1:44" x14ac:dyDescent="0.35">
      <c r="A152" t="s">
        <v>181</v>
      </c>
      <c r="B152" t="s">
        <v>550</v>
      </c>
      <c r="C152" t="s">
        <v>551</v>
      </c>
      <c r="D152">
        <v>2</v>
      </c>
      <c r="E152" t="s">
        <v>157</v>
      </c>
      <c r="F152">
        <v>20.467199999999998</v>
      </c>
      <c r="G152">
        <v>28</v>
      </c>
      <c r="I152" t="s">
        <v>158</v>
      </c>
      <c r="J152" t="s">
        <v>505</v>
      </c>
      <c r="K152" t="s">
        <v>158</v>
      </c>
      <c r="L152" t="s">
        <v>552</v>
      </c>
      <c r="M152" t="s">
        <v>553</v>
      </c>
      <c r="N152" t="s">
        <v>314</v>
      </c>
      <c r="Q152" t="s">
        <v>186</v>
      </c>
      <c r="R152" t="s">
        <v>554</v>
      </c>
      <c r="S152" t="s">
        <v>364</v>
      </c>
      <c r="T152" t="s">
        <v>270</v>
      </c>
      <c r="U152" s="25">
        <v>45397.90347222222</v>
      </c>
      <c r="W152" t="s">
        <v>555</v>
      </c>
      <c r="X152" t="s">
        <v>270</v>
      </c>
      <c r="Y152" t="s">
        <v>164</v>
      </c>
      <c r="AG152" s="25">
        <v>45397.90347222222</v>
      </c>
      <c r="AH152" t="s">
        <v>158</v>
      </c>
      <c r="AI152">
        <v>1</v>
      </c>
      <c r="AL152" t="s">
        <v>20</v>
      </c>
      <c r="AM152" t="s">
        <v>18</v>
      </c>
      <c r="AN152" t="s">
        <v>290</v>
      </c>
      <c r="AP152" t="s">
        <v>18</v>
      </c>
      <c r="AQ152" t="s">
        <v>556</v>
      </c>
      <c r="AR152">
        <v>1</v>
      </c>
    </row>
    <row r="153" spans="1:44" x14ac:dyDescent="0.35">
      <c r="A153" t="s">
        <v>236</v>
      </c>
      <c r="B153" t="s">
        <v>557</v>
      </c>
      <c r="C153" t="s">
        <v>551</v>
      </c>
      <c r="D153">
        <v>2</v>
      </c>
      <c r="E153" t="s">
        <v>184</v>
      </c>
      <c r="F153">
        <v>8.025599999999999</v>
      </c>
      <c r="G153">
        <v>27</v>
      </c>
      <c r="I153" t="s">
        <v>158</v>
      </c>
      <c r="J153" t="s">
        <v>505</v>
      </c>
      <c r="K153" t="s">
        <v>158</v>
      </c>
      <c r="L153" t="s">
        <v>552</v>
      </c>
      <c r="M153" t="s">
        <v>553</v>
      </c>
      <c r="N153" t="s">
        <v>314</v>
      </c>
      <c r="Q153" t="s">
        <v>186</v>
      </c>
      <c r="R153" t="s">
        <v>554</v>
      </c>
      <c r="S153" t="s">
        <v>364</v>
      </c>
      <c r="T153" t="s">
        <v>270</v>
      </c>
      <c r="U153" s="25">
        <v>45397.90347222222</v>
      </c>
      <c r="W153" t="s">
        <v>555</v>
      </c>
      <c r="X153" t="s">
        <v>270</v>
      </c>
      <c r="Y153" t="s">
        <v>164</v>
      </c>
      <c r="AG153" s="25">
        <v>45397.90347222222</v>
      </c>
      <c r="AH153" t="s">
        <v>158</v>
      </c>
      <c r="AI153">
        <v>1</v>
      </c>
      <c r="AL153" t="s">
        <v>20</v>
      </c>
      <c r="AM153" t="s">
        <v>18</v>
      </c>
      <c r="AN153" t="s">
        <v>290</v>
      </c>
      <c r="AP153" t="s">
        <v>18</v>
      </c>
      <c r="AQ153" t="s">
        <v>556</v>
      </c>
      <c r="AR153">
        <v>1</v>
      </c>
    </row>
    <row r="154" spans="1:44" x14ac:dyDescent="0.35">
      <c r="A154" t="s">
        <v>181</v>
      </c>
      <c r="B154" t="s">
        <v>550</v>
      </c>
      <c r="C154" t="s">
        <v>551</v>
      </c>
      <c r="D154">
        <v>2</v>
      </c>
      <c r="E154" t="s">
        <v>157</v>
      </c>
      <c r="F154">
        <v>10.118399999999999</v>
      </c>
      <c r="G154">
        <v>15</v>
      </c>
      <c r="I154" t="s">
        <v>158</v>
      </c>
      <c r="J154" t="s">
        <v>505</v>
      </c>
      <c r="K154" t="s">
        <v>158</v>
      </c>
      <c r="L154" t="s">
        <v>552</v>
      </c>
      <c r="M154" t="s">
        <v>553</v>
      </c>
      <c r="N154" t="s">
        <v>314</v>
      </c>
      <c r="Q154" t="s">
        <v>186</v>
      </c>
      <c r="R154" t="s">
        <v>554</v>
      </c>
      <c r="S154" t="s">
        <v>364</v>
      </c>
      <c r="T154" t="s">
        <v>270</v>
      </c>
      <c r="U154" s="25">
        <v>45397.90347222222</v>
      </c>
      <c r="W154" t="s">
        <v>555</v>
      </c>
      <c r="X154" t="s">
        <v>270</v>
      </c>
      <c r="Y154" t="s">
        <v>164</v>
      </c>
      <c r="AG154" s="25">
        <v>45397.90347222222</v>
      </c>
      <c r="AH154" t="s">
        <v>158</v>
      </c>
      <c r="AI154">
        <v>1</v>
      </c>
      <c r="AL154" t="s">
        <v>20</v>
      </c>
      <c r="AM154" t="s">
        <v>18</v>
      </c>
      <c r="AN154" t="s">
        <v>290</v>
      </c>
      <c r="AP154" t="s">
        <v>18</v>
      </c>
      <c r="AQ154" t="s">
        <v>556</v>
      </c>
      <c r="AR154">
        <v>1</v>
      </c>
    </row>
    <row r="155" spans="1:44" x14ac:dyDescent="0.35">
      <c r="B155" t="s">
        <v>558</v>
      </c>
      <c r="C155" t="s">
        <v>559</v>
      </c>
      <c r="D155">
        <v>3</v>
      </c>
      <c r="E155" t="s">
        <v>184</v>
      </c>
      <c r="F155">
        <v>5.5871999999999993</v>
      </c>
      <c r="G155">
        <v>21</v>
      </c>
      <c r="I155" t="s">
        <v>158</v>
      </c>
      <c r="J155" t="s">
        <v>505</v>
      </c>
      <c r="K155" t="s">
        <v>164</v>
      </c>
      <c r="L155" t="s">
        <v>560</v>
      </c>
      <c r="M155" t="s">
        <v>553</v>
      </c>
      <c r="N155" t="s">
        <v>270</v>
      </c>
      <c r="S155" t="s">
        <v>162</v>
      </c>
      <c r="T155" t="s">
        <v>270</v>
      </c>
      <c r="W155" t="s">
        <v>561</v>
      </c>
      <c r="X155" t="s">
        <v>270</v>
      </c>
      <c r="Y155" t="s">
        <v>164</v>
      </c>
      <c r="AH155" t="s">
        <v>164</v>
      </c>
      <c r="AL155" t="s">
        <v>199</v>
      </c>
      <c r="AM155" t="s">
        <v>199</v>
      </c>
      <c r="AN155" t="s">
        <v>200</v>
      </c>
      <c r="AP155" t="s">
        <v>201</v>
      </c>
      <c r="AQ155" t="s">
        <v>556</v>
      </c>
      <c r="AR155">
        <v>1</v>
      </c>
    </row>
    <row r="156" spans="1:44" x14ac:dyDescent="0.35">
      <c r="B156" t="s">
        <v>558</v>
      </c>
      <c r="C156" t="s">
        <v>559</v>
      </c>
      <c r="D156">
        <v>3</v>
      </c>
      <c r="E156" t="s">
        <v>184</v>
      </c>
      <c r="F156">
        <v>26.054400000000001</v>
      </c>
      <c r="G156">
        <v>32</v>
      </c>
      <c r="I156" t="s">
        <v>158</v>
      </c>
      <c r="J156" t="s">
        <v>505</v>
      </c>
      <c r="K156" t="s">
        <v>164</v>
      </c>
      <c r="L156" t="s">
        <v>560</v>
      </c>
      <c r="M156" t="s">
        <v>553</v>
      </c>
      <c r="N156" t="s">
        <v>270</v>
      </c>
      <c r="S156" t="s">
        <v>162</v>
      </c>
      <c r="T156" t="s">
        <v>270</v>
      </c>
      <c r="W156" t="s">
        <v>561</v>
      </c>
      <c r="X156" t="s">
        <v>270</v>
      </c>
      <c r="Y156" t="s">
        <v>164</v>
      </c>
      <c r="AH156" t="s">
        <v>164</v>
      </c>
      <c r="AL156" t="s">
        <v>199</v>
      </c>
      <c r="AM156" t="s">
        <v>199</v>
      </c>
      <c r="AN156" t="s">
        <v>200</v>
      </c>
      <c r="AP156" t="s">
        <v>201</v>
      </c>
      <c r="AQ156" t="s">
        <v>556</v>
      </c>
      <c r="AR156">
        <v>1</v>
      </c>
    </row>
    <row r="157" spans="1:44" x14ac:dyDescent="0.35">
      <c r="B157" t="s">
        <v>558</v>
      </c>
      <c r="C157" t="s">
        <v>559</v>
      </c>
      <c r="D157">
        <v>3</v>
      </c>
      <c r="E157" t="s">
        <v>157</v>
      </c>
      <c r="F157">
        <v>15.2064</v>
      </c>
      <c r="G157">
        <v>30</v>
      </c>
      <c r="I157" t="s">
        <v>158</v>
      </c>
      <c r="J157" t="s">
        <v>505</v>
      </c>
      <c r="K157" t="s">
        <v>164</v>
      </c>
      <c r="L157" t="s">
        <v>560</v>
      </c>
      <c r="M157" t="s">
        <v>553</v>
      </c>
      <c r="N157" t="s">
        <v>270</v>
      </c>
      <c r="S157" t="s">
        <v>162</v>
      </c>
      <c r="T157" t="s">
        <v>270</v>
      </c>
      <c r="W157" t="s">
        <v>561</v>
      </c>
      <c r="X157" t="s">
        <v>270</v>
      </c>
      <c r="Y157" t="s">
        <v>164</v>
      </c>
      <c r="AH157" t="s">
        <v>164</v>
      </c>
      <c r="AL157" t="s">
        <v>199</v>
      </c>
      <c r="AM157" t="s">
        <v>199</v>
      </c>
      <c r="AN157" t="s">
        <v>200</v>
      </c>
      <c r="AP157" t="s">
        <v>201</v>
      </c>
      <c r="AQ157" t="s">
        <v>556</v>
      </c>
      <c r="AR157">
        <v>1</v>
      </c>
    </row>
    <row r="158" spans="1:44" x14ac:dyDescent="0.35">
      <c r="B158" t="s">
        <v>558</v>
      </c>
      <c r="C158" t="s">
        <v>559</v>
      </c>
      <c r="D158">
        <v>3</v>
      </c>
      <c r="E158" t="s">
        <v>184</v>
      </c>
      <c r="F158">
        <v>26.054400000000001</v>
      </c>
      <c r="G158">
        <v>32</v>
      </c>
      <c r="I158" t="s">
        <v>158</v>
      </c>
      <c r="J158" t="s">
        <v>505</v>
      </c>
      <c r="K158" t="s">
        <v>164</v>
      </c>
      <c r="L158" t="s">
        <v>560</v>
      </c>
      <c r="M158" t="s">
        <v>553</v>
      </c>
      <c r="N158" t="s">
        <v>270</v>
      </c>
      <c r="S158" t="s">
        <v>162</v>
      </c>
      <c r="T158" t="s">
        <v>270</v>
      </c>
      <c r="W158" t="s">
        <v>561</v>
      </c>
      <c r="X158" t="s">
        <v>270</v>
      </c>
      <c r="Y158" t="s">
        <v>164</v>
      </c>
      <c r="AH158" t="s">
        <v>164</v>
      </c>
      <c r="AL158" t="s">
        <v>199</v>
      </c>
      <c r="AM158" t="s">
        <v>199</v>
      </c>
      <c r="AN158" t="s">
        <v>200</v>
      </c>
      <c r="AP158" t="s">
        <v>201</v>
      </c>
      <c r="AQ158" t="s">
        <v>556</v>
      </c>
      <c r="AR158">
        <v>1</v>
      </c>
    </row>
    <row r="159" spans="1:44" x14ac:dyDescent="0.35">
      <c r="A159" t="s">
        <v>181</v>
      </c>
      <c r="B159" t="s">
        <v>562</v>
      </c>
      <c r="C159" t="s">
        <v>563</v>
      </c>
      <c r="D159">
        <v>2</v>
      </c>
      <c r="E159" t="s">
        <v>157</v>
      </c>
      <c r="F159">
        <v>19.6416</v>
      </c>
      <c r="G159">
        <v>20</v>
      </c>
      <c r="I159" t="s">
        <v>158</v>
      </c>
      <c r="J159" t="s">
        <v>505</v>
      </c>
      <c r="K159" t="s">
        <v>158</v>
      </c>
      <c r="M159" t="s">
        <v>506</v>
      </c>
      <c r="N159" t="s">
        <v>181</v>
      </c>
      <c r="Q159" t="s">
        <v>186</v>
      </c>
      <c r="R159" t="s">
        <v>216</v>
      </c>
      <c r="S159" t="s">
        <v>162</v>
      </c>
      <c r="T159" t="s">
        <v>162</v>
      </c>
      <c r="W159" t="s">
        <v>564</v>
      </c>
      <c r="X159" t="s">
        <v>189</v>
      </c>
      <c r="Y159" t="s">
        <v>158</v>
      </c>
      <c r="Z159">
        <v>0.64384993150684933</v>
      </c>
      <c r="AH159" t="s">
        <v>164</v>
      </c>
      <c r="AJ159" t="s">
        <v>565</v>
      </c>
      <c r="AL159" t="s">
        <v>167</v>
      </c>
      <c r="AM159" t="s">
        <v>189</v>
      </c>
      <c r="AN159" t="s">
        <v>180</v>
      </c>
      <c r="AP159" t="s">
        <v>218</v>
      </c>
      <c r="AQ159" t="s">
        <v>556</v>
      </c>
      <c r="AR159">
        <v>1</v>
      </c>
    </row>
    <row r="160" spans="1:44" x14ac:dyDescent="0.35">
      <c r="A160" t="s">
        <v>181</v>
      </c>
      <c r="B160" t="s">
        <v>566</v>
      </c>
      <c r="C160" t="s">
        <v>563</v>
      </c>
      <c r="D160">
        <v>2</v>
      </c>
      <c r="E160" t="s">
        <v>157</v>
      </c>
      <c r="F160">
        <v>19.814399999999999</v>
      </c>
      <c r="G160">
        <v>28</v>
      </c>
      <c r="I160" t="s">
        <v>158</v>
      </c>
      <c r="J160" t="s">
        <v>505</v>
      </c>
      <c r="K160" t="s">
        <v>158</v>
      </c>
      <c r="M160" t="s">
        <v>506</v>
      </c>
      <c r="N160" t="s">
        <v>181</v>
      </c>
      <c r="Q160" t="s">
        <v>186</v>
      </c>
      <c r="R160" t="s">
        <v>216</v>
      </c>
      <c r="S160" t="s">
        <v>162</v>
      </c>
      <c r="T160" t="s">
        <v>162</v>
      </c>
      <c r="W160" t="s">
        <v>564</v>
      </c>
      <c r="X160" t="s">
        <v>189</v>
      </c>
      <c r="Y160" t="s">
        <v>158</v>
      </c>
      <c r="Z160">
        <v>0.64384993150684933</v>
      </c>
      <c r="AH160" t="s">
        <v>164</v>
      </c>
      <c r="AJ160" t="s">
        <v>565</v>
      </c>
      <c r="AL160" t="s">
        <v>167</v>
      </c>
      <c r="AM160" t="s">
        <v>189</v>
      </c>
      <c r="AN160" t="s">
        <v>180</v>
      </c>
      <c r="AP160" t="s">
        <v>218</v>
      </c>
      <c r="AQ160" t="s">
        <v>556</v>
      </c>
      <c r="AR160">
        <v>1</v>
      </c>
    </row>
    <row r="161" spans="1:44" x14ac:dyDescent="0.35">
      <c r="A161" t="s">
        <v>181</v>
      </c>
      <c r="B161" t="s">
        <v>562</v>
      </c>
      <c r="C161" t="s">
        <v>563</v>
      </c>
      <c r="D161">
        <v>2</v>
      </c>
      <c r="E161" t="s">
        <v>157</v>
      </c>
      <c r="F161">
        <v>19.6416</v>
      </c>
      <c r="G161">
        <v>20</v>
      </c>
      <c r="I161" t="s">
        <v>158</v>
      </c>
      <c r="J161" t="s">
        <v>505</v>
      </c>
      <c r="K161" t="s">
        <v>158</v>
      </c>
      <c r="M161" t="s">
        <v>506</v>
      </c>
      <c r="N161" t="s">
        <v>181</v>
      </c>
      <c r="Q161" t="s">
        <v>186</v>
      </c>
      <c r="R161" t="s">
        <v>216</v>
      </c>
      <c r="S161" t="s">
        <v>162</v>
      </c>
      <c r="T161" t="s">
        <v>162</v>
      </c>
      <c r="W161" t="s">
        <v>564</v>
      </c>
      <c r="X161" t="s">
        <v>189</v>
      </c>
      <c r="Y161" t="s">
        <v>158</v>
      </c>
      <c r="Z161">
        <v>0.64384993150684933</v>
      </c>
      <c r="AH161" t="s">
        <v>164</v>
      </c>
      <c r="AJ161" t="s">
        <v>565</v>
      </c>
      <c r="AL161" t="s">
        <v>167</v>
      </c>
      <c r="AM161" t="s">
        <v>189</v>
      </c>
      <c r="AN161" t="s">
        <v>180</v>
      </c>
      <c r="AP161" t="s">
        <v>218</v>
      </c>
      <c r="AQ161" t="s">
        <v>556</v>
      </c>
      <c r="AR161">
        <v>1</v>
      </c>
    </row>
    <row r="162" spans="1:44" x14ac:dyDescent="0.35">
      <c r="A162" t="s">
        <v>181</v>
      </c>
      <c r="B162" t="s">
        <v>567</v>
      </c>
      <c r="C162" t="s">
        <v>568</v>
      </c>
      <c r="D162">
        <v>3</v>
      </c>
      <c r="E162" t="s">
        <v>157</v>
      </c>
      <c r="F162">
        <v>78.566399999999987</v>
      </c>
      <c r="G162">
        <v>18</v>
      </c>
      <c r="I162" t="s">
        <v>158</v>
      </c>
      <c r="J162" t="s">
        <v>505</v>
      </c>
      <c r="K162" t="s">
        <v>158</v>
      </c>
      <c r="L162" t="s">
        <v>569</v>
      </c>
      <c r="M162" t="s">
        <v>506</v>
      </c>
      <c r="N162" t="s">
        <v>181</v>
      </c>
      <c r="Q162" t="s">
        <v>186</v>
      </c>
      <c r="R162" t="s">
        <v>554</v>
      </c>
      <c r="S162" t="s">
        <v>507</v>
      </c>
      <c r="T162" t="s">
        <v>473</v>
      </c>
      <c r="U162" t="s">
        <v>570</v>
      </c>
      <c r="W162" t="s">
        <v>571</v>
      </c>
      <c r="X162" t="s">
        <v>189</v>
      </c>
      <c r="Y162" t="s">
        <v>164</v>
      </c>
      <c r="AG162" t="s">
        <v>570</v>
      </c>
      <c r="AH162" t="s">
        <v>158</v>
      </c>
      <c r="AI162" t="s">
        <v>572</v>
      </c>
      <c r="AL162" t="s">
        <v>179</v>
      </c>
      <c r="AM162" t="s">
        <v>573</v>
      </c>
      <c r="AN162" t="s">
        <v>180</v>
      </c>
      <c r="AP162" t="s">
        <v>318</v>
      </c>
      <c r="AQ162" t="s">
        <v>556</v>
      </c>
      <c r="AR162">
        <v>1</v>
      </c>
    </row>
    <row r="163" spans="1:44" x14ac:dyDescent="0.35">
      <c r="A163" t="s">
        <v>181</v>
      </c>
      <c r="B163" t="s">
        <v>567</v>
      </c>
      <c r="C163" t="s">
        <v>568</v>
      </c>
      <c r="D163">
        <v>3</v>
      </c>
      <c r="E163" t="s">
        <v>157</v>
      </c>
      <c r="F163">
        <v>78.566399999999987</v>
      </c>
      <c r="G163">
        <v>18</v>
      </c>
      <c r="I163" t="s">
        <v>158</v>
      </c>
      <c r="J163" t="s">
        <v>505</v>
      </c>
      <c r="K163" t="s">
        <v>158</v>
      </c>
      <c r="L163" t="s">
        <v>569</v>
      </c>
      <c r="M163" t="s">
        <v>506</v>
      </c>
      <c r="N163" t="s">
        <v>181</v>
      </c>
      <c r="Q163" t="s">
        <v>186</v>
      </c>
      <c r="R163" t="s">
        <v>554</v>
      </c>
      <c r="S163" t="s">
        <v>507</v>
      </c>
      <c r="T163" t="s">
        <v>473</v>
      </c>
      <c r="U163" t="s">
        <v>570</v>
      </c>
      <c r="W163" t="s">
        <v>571</v>
      </c>
      <c r="X163" t="s">
        <v>189</v>
      </c>
      <c r="Y163" t="s">
        <v>164</v>
      </c>
      <c r="AG163" t="s">
        <v>570</v>
      </c>
      <c r="AH163" t="s">
        <v>158</v>
      </c>
      <c r="AI163" t="s">
        <v>572</v>
      </c>
      <c r="AL163" t="s">
        <v>179</v>
      </c>
      <c r="AM163" t="s">
        <v>573</v>
      </c>
      <c r="AN163" t="s">
        <v>180</v>
      </c>
      <c r="AP163" t="s">
        <v>318</v>
      </c>
      <c r="AQ163" t="s">
        <v>556</v>
      </c>
      <c r="AR163">
        <v>1</v>
      </c>
    </row>
    <row r="164" spans="1:44" x14ac:dyDescent="0.35">
      <c r="A164" t="s">
        <v>181</v>
      </c>
      <c r="B164" t="s">
        <v>567</v>
      </c>
      <c r="C164" t="s">
        <v>568</v>
      </c>
      <c r="D164">
        <v>3</v>
      </c>
      <c r="E164" t="s">
        <v>157</v>
      </c>
      <c r="F164">
        <v>78.566399999999987</v>
      </c>
      <c r="G164">
        <v>18</v>
      </c>
      <c r="I164" t="s">
        <v>158</v>
      </c>
      <c r="J164" t="s">
        <v>505</v>
      </c>
      <c r="K164" t="s">
        <v>158</v>
      </c>
      <c r="L164" t="s">
        <v>569</v>
      </c>
      <c r="M164" t="s">
        <v>506</v>
      </c>
      <c r="N164" t="s">
        <v>181</v>
      </c>
      <c r="Q164" t="s">
        <v>186</v>
      </c>
      <c r="R164" t="s">
        <v>554</v>
      </c>
      <c r="S164" t="s">
        <v>507</v>
      </c>
      <c r="T164" t="s">
        <v>473</v>
      </c>
      <c r="U164" t="s">
        <v>570</v>
      </c>
      <c r="W164" t="s">
        <v>571</v>
      </c>
      <c r="X164" t="s">
        <v>189</v>
      </c>
      <c r="Y164" t="s">
        <v>164</v>
      </c>
      <c r="AG164" t="s">
        <v>570</v>
      </c>
      <c r="AH164" t="s">
        <v>158</v>
      </c>
      <c r="AI164" t="s">
        <v>572</v>
      </c>
      <c r="AL164" t="s">
        <v>179</v>
      </c>
      <c r="AM164" t="s">
        <v>573</v>
      </c>
      <c r="AN164" t="s">
        <v>180</v>
      </c>
      <c r="AP164" t="s">
        <v>318</v>
      </c>
      <c r="AQ164" t="s">
        <v>556</v>
      </c>
      <c r="AR164">
        <v>1</v>
      </c>
    </row>
    <row r="165" spans="1:44" x14ac:dyDescent="0.35">
      <c r="A165" t="s">
        <v>181</v>
      </c>
      <c r="B165" t="s">
        <v>567</v>
      </c>
      <c r="C165" t="s">
        <v>568</v>
      </c>
      <c r="D165">
        <v>3</v>
      </c>
      <c r="E165" t="s">
        <v>157</v>
      </c>
      <c r="F165">
        <v>78.566399999999987</v>
      </c>
      <c r="G165">
        <v>18</v>
      </c>
      <c r="I165" t="s">
        <v>158</v>
      </c>
      <c r="J165" t="s">
        <v>505</v>
      </c>
      <c r="K165" t="s">
        <v>158</v>
      </c>
      <c r="L165" t="s">
        <v>569</v>
      </c>
      <c r="M165" t="s">
        <v>506</v>
      </c>
      <c r="N165" t="s">
        <v>181</v>
      </c>
      <c r="Q165" t="s">
        <v>186</v>
      </c>
      <c r="R165" t="s">
        <v>554</v>
      </c>
      <c r="S165" t="s">
        <v>507</v>
      </c>
      <c r="T165" t="s">
        <v>473</v>
      </c>
      <c r="U165" t="s">
        <v>570</v>
      </c>
      <c r="W165" t="s">
        <v>571</v>
      </c>
      <c r="X165" t="s">
        <v>189</v>
      </c>
      <c r="Y165" t="s">
        <v>164</v>
      </c>
      <c r="AG165" t="s">
        <v>570</v>
      </c>
      <c r="AH165" t="s">
        <v>158</v>
      </c>
      <c r="AI165" t="s">
        <v>572</v>
      </c>
      <c r="AL165" t="s">
        <v>179</v>
      </c>
      <c r="AM165" t="s">
        <v>573</v>
      </c>
      <c r="AN165" t="s">
        <v>180</v>
      </c>
      <c r="AP165" t="s">
        <v>318</v>
      </c>
      <c r="AQ165" t="s">
        <v>556</v>
      </c>
      <c r="AR165">
        <v>1</v>
      </c>
    </row>
    <row r="166" spans="1:44" x14ac:dyDescent="0.35">
      <c r="A166" t="s">
        <v>181</v>
      </c>
      <c r="B166" t="s">
        <v>567</v>
      </c>
      <c r="C166" t="s">
        <v>568</v>
      </c>
      <c r="D166">
        <v>3</v>
      </c>
      <c r="E166" t="s">
        <v>157</v>
      </c>
      <c r="F166">
        <v>78.566399999999987</v>
      </c>
      <c r="G166">
        <v>18</v>
      </c>
      <c r="I166" t="s">
        <v>158</v>
      </c>
      <c r="J166" t="s">
        <v>505</v>
      </c>
      <c r="K166" t="s">
        <v>158</v>
      </c>
      <c r="L166" t="s">
        <v>569</v>
      </c>
      <c r="M166" t="s">
        <v>506</v>
      </c>
      <c r="N166" t="s">
        <v>181</v>
      </c>
      <c r="Q166" t="s">
        <v>186</v>
      </c>
      <c r="R166" t="s">
        <v>554</v>
      </c>
      <c r="S166" t="s">
        <v>507</v>
      </c>
      <c r="T166" t="s">
        <v>473</v>
      </c>
      <c r="U166" t="s">
        <v>570</v>
      </c>
      <c r="W166" t="s">
        <v>571</v>
      </c>
      <c r="X166" t="s">
        <v>189</v>
      </c>
      <c r="Y166" t="s">
        <v>164</v>
      </c>
      <c r="AG166" t="s">
        <v>570</v>
      </c>
      <c r="AH166" t="s">
        <v>158</v>
      </c>
      <c r="AI166" t="s">
        <v>572</v>
      </c>
      <c r="AL166" t="s">
        <v>179</v>
      </c>
      <c r="AM166" t="s">
        <v>573</v>
      </c>
      <c r="AN166" t="s">
        <v>180</v>
      </c>
      <c r="AP166" t="s">
        <v>318</v>
      </c>
      <c r="AQ166" t="s">
        <v>556</v>
      </c>
      <c r="AR166">
        <v>1</v>
      </c>
    </row>
    <row r="167" spans="1:44" x14ac:dyDescent="0.35">
      <c r="A167" t="s">
        <v>236</v>
      </c>
      <c r="B167" t="s">
        <v>574</v>
      </c>
      <c r="C167" t="s">
        <v>575</v>
      </c>
      <c r="D167">
        <v>3</v>
      </c>
      <c r="E167" t="s">
        <v>184</v>
      </c>
      <c r="F167">
        <v>5.9135999999999997</v>
      </c>
      <c r="G167">
        <v>35</v>
      </c>
      <c r="I167" t="s">
        <v>158</v>
      </c>
      <c r="J167" t="s">
        <v>214</v>
      </c>
      <c r="K167" t="s">
        <v>158</v>
      </c>
      <c r="L167" t="s">
        <v>576</v>
      </c>
      <c r="M167" t="s">
        <v>553</v>
      </c>
      <c r="N167" t="s">
        <v>314</v>
      </c>
      <c r="S167" t="s">
        <v>364</v>
      </c>
      <c r="U167" t="s">
        <v>577</v>
      </c>
      <c r="W167" t="s">
        <v>578</v>
      </c>
      <c r="X167" t="s">
        <v>270</v>
      </c>
      <c r="Y167" t="s">
        <v>164</v>
      </c>
      <c r="AG167" t="s">
        <v>577</v>
      </c>
      <c r="AH167" t="s">
        <v>158</v>
      </c>
      <c r="AI167">
        <v>1</v>
      </c>
      <c r="AL167" t="s">
        <v>20</v>
      </c>
      <c r="AM167" t="s">
        <v>20</v>
      </c>
      <c r="AN167" t="s">
        <v>290</v>
      </c>
      <c r="AP167" t="s">
        <v>20</v>
      </c>
      <c r="AQ167" t="s">
        <v>556</v>
      </c>
      <c r="AR167">
        <v>1</v>
      </c>
    </row>
    <row r="168" spans="1:44" x14ac:dyDescent="0.35">
      <c r="A168" t="s">
        <v>236</v>
      </c>
      <c r="B168" t="s">
        <v>574</v>
      </c>
      <c r="C168" t="s">
        <v>575</v>
      </c>
      <c r="D168">
        <v>3</v>
      </c>
      <c r="E168" t="s">
        <v>184</v>
      </c>
      <c r="F168">
        <v>5.6831999999999994</v>
      </c>
      <c r="G168">
        <v>35</v>
      </c>
      <c r="I168" t="s">
        <v>158</v>
      </c>
      <c r="J168" t="s">
        <v>214</v>
      </c>
      <c r="K168" t="s">
        <v>158</v>
      </c>
      <c r="L168" t="s">
        <v>576</v>
      </c>
      <c r="M168" t="s">
        <v>553</v>
      </c>
      <c r="N168" t="s">
        <v>314</v>
      </c>
      <c r="S168" t="s">
        <v>364</v>
      </c>
      <c r="U168" t="s">
        <v>577</v>
      </c>
      <c r="W168" t="s">
        <v>578</v>
      </c>
      <c r="X168" t="s">
        <v>270</v>
      </c>
      <c r="Y168" t="s">
        <v>164</v>
      </c>
      <c r="AG168" t="s">
        <v>577</v>
      </c>
      <c r="AH168" t="s">
        <v>158</v>
      </c>
      <c r="AI168">
        <v>1</v>
      </c>
      <c r="AL168" t="s">
        <v>20</v>
      </c>
      <c r="AM168" t="s">
        <v>20</v>
      </c>
      <c r="AN168" t="s">
        <v>290</v>
      </c>
      <c r="AP168" t="s">
        <v>20</v>
      </c>
      <c r="AQ168" t="s">
        <v>556</v>
      </c>
      <c r="AR168">
        <v>1</v>
      </c>
    </row>
    <row r="169" spans="1:44" x14ac:dyDescent="0.35">
      <c r="A169" t="s">
        <v>236</v>
      </c>
      <c r="B169" t="s">
        <v>574</v>
      </c>
      <c r="C169" t="s">
        <v>575</v>
      </c>
      <c r="D169">
        <v>3</v>
      </c>
      <c r="E169" t="s">
        <v>184</v>
      </c>
      <c r="F169">
        <v>9.638399999999999</v>
      </c>
      <c r="G169">
        <v>37</v>
      </c>
      <c r="I169" t="s">
        <v>158</v>
      </c>
      <c r="J169" t="s">
        <v>214</v>
      </c>
      <c r="K169" t="s">
        <v>158</v>
      </c>
      <c r="L169" t="s">
        <v>576</v>
      </c>
      <c r="M169" t="s">
        <v>553</v>
      </c>
      <c r="N169" t="s">
        <v>314</v>
      </c>
      <c r="S169" t="s">
        <v>364</v>
      </c>
      <c r="U169" t="s">
        <v>577</v>
      </c>
      <c r="W169" t="s">
        <v>578</v>
      </c>
      <c r="X169" t="s">
        <v>270</v>
      </c>
      <c r="Y169" t="s">
        <v>164</v>
      </c>
      <c r="AG169" t="s">
        <v>577</v>
      </c>
      <c r="AH169" t="s">
        <v>158</v>
      </c>
      <c r="AI169">
        <v>1</v>
      </c>
      <c r="AL169" t="s">
        <v>20</v>
      </c>
      <c r="AM169" t="s">
        <v>20</v>
      </c>
      <c r="AN169" t="s">
        <v>290</v>
      </c>
      <c r="AP169" t="s">
        <v>20</v>
      </c>
      <c r="AQ169" t="s">
        <v>556</v>
      </c>
      <c r="AR169">
        <v>1</v>
      </c>
    </row>
    <row r="170" spans="1:44" x14ac:dyDescent="0.35">
      <c r="A170" t="s">
        <v>236</v>
      </c>
      <c r="B170" t="s">
        <v>579</v>
      </c>
      <c r="C170" t="s">
        <v>580</v>
      </c>
      <c r="D170">
        <v>3</v>
      </c>
      <c r="E170" t="s">
        <v>184</v>
      </c>
      <c r="F170">
        <v>25.113600000000002</v>
      </c>
      <c r="G170">
        <v>33</v>
      </c>
      <c r="I170" t="s">
        <v>158</v>
      </c>
      <c r="J170" t="s">
        <v>505</v>
      </c>
      <c r="K170" t="s">
        <v>158</v>
      </c>
      <c r="M170" t="s">
        <v>581</v>
      </c>
      <c r="N170" t="s">
        <v>181</v>
      </c>
      <c r="Q170" t="s">
        <v>186</v>
      </c>
      <c r="R170" t="s">
        <v>554</v>
      </c>
      <c r="S170" t="s">
        <v>162</v>
      </c>
      <c r="W170" t="s">
        <v>582</v>
      </c>
      <c r="X170" t="s">
        <v>189</v>
      </c>
      <c r="Y170" t="s">
        <v>158</v>
      </c>
      <c r="Z170">
        <v>4.7063926940639267E-2</v>
      </c>
      <c r="AH170" t="s">
        <v>164</v>
      </c>
      <c r="AI170">
        <v>91</v>
      </c>
      <c r="AJ170" t="s">
        <v>583</v>
      </c>
      <c r="AL170" t="s">
        <v>167</v>
      </c>
      <c r="AM170" t="s">
        <v>189</v>
      </c>
      <c r="AN170" t="s">
        <v>180</v>
      </c>
      <c r="AP170" t="s">
        <v>218</v>
      </c>
      <c r="AQ170" t="s">
        <v>556</v>
      </c>
      <c r="AR170">
        <v>1</v>
      </c>
    </row>
    <row r="171" spans="1:44" x14ac:dyDescent="0.35">
      <c r="A171" t="s">
        <v>236</v>
      </c>
      <c r="B171" t="s">
        <v>579</v>
      </c>
      <c r="C171" t="s">
        <v>580</v>
      </c>
      <c r="D171">
        <v>3</v>
      </c>
      <c r="E171" t="s">
        <v>184</v>
      </c>
      <c r="F171">
        <v>25.113600000000002</v>
      </c>
      <c r="G171">
        <v>33</v>
      </c>
      <c r="I171" t="s">
        <v>158</v>
      </c>
      <c r="J171" t="s">
        <v>505</v>
      </c>
      <c r="K171" t="s">
        <v>158</v>
      </c>
      <c r="M171" t="s">
        <v>581</v>
      </c>
      <c r="N171" t="s">
        <v>181</v>
      </c>
      <c r="Q171" t="s">
        <v>186</v>
      </c>
      <c r="R171" t="s">
        <v>554</v>
      </c>
      <c r="S171" t="s">
        <v>162</v>
      </c>
      <c r="W171" t="s">
        <v>582</v>
      </c>
      <c r="X171" t="s">
        <v>189</v>
      </c>
      <c r="Y171" t="s">
        <v>158</v>
      </c>
      <c r="Z171">
        <v>4.7063926940639267E-2</v>
      </c>
      <c r="AH171" t="s">
        <v>164</v>
      </c>
      <c r="AI171">
        <v>91</v>
      </c>
      <c r="AJ171" t="s">
        <v>583</v>
      </c>
      <c r="AL171" t="s">
        <v>167</v>
      </c>
      <c r="AM171" t="s">
        <v>189</v>
      </c>
      <c r="AN171" t="s">
        <v>180</v>
      </c>
      <c r="AP171" t="s">
        <v>218</v>
      </c>
      <c r="AQ171" t="s">
        <v>556</v>
      </c>
      <c r="AR171">
        <v>1</v>
      </c>
    </row>
    <row r="172" spans="1:44" x14ac:dyDescent="0.35">
      <c r="A172" t="s">
        <v>181</v>
      </c>
      <c r="B172" t="s">
        <v>584</v>
      </c>
      <c r="C172" t="s">
        <v>585</v>
      </c>
      <c r="D172">
        <v>2</v>
      </c>
      <c r="E172" t="s">
        <v>157</v>
      </c>
      <c r="F172">
        <v>20.198399999999999</v>
      </c>
      <c r="G172">
        <v>20</v>
      </c>
      <c r="I172" t="s">
        <v>158</v>
      </c>
      <c r="J172" t="s">
        <v>505</v>
      </c>
      <c r="K172" t="s">
        <v>158</v>
      </c>
      <c r="L172" t="s">
        <v>586</v>
      </c>
      <c r="M172" t="s">
        <v>553</v>
      </c>
      <c r="N172" t="s">
        <v>181</v>
      </c>
      <c r="S172" t="s">
        <v>202</v>
      </c>
      <c r="T172" t="s">
        <v>270</v>
      </c>
      <c r="U172" t="s">
        <v>587</v>
      </c>
      <c r="W172" t="s">
        <v>588</v>
      </c>
      <c r="X172" t="s">
        <v>270</v>
      </c>
      <c r="Y172" t="s">
        <v>164</v>
      </c>
      <c r="AG172" t="s">
        <v>587</v>
      </c>
      <c r="AH172" t="s">
        <v>158</v>
      </c>
      <c r="AI172">
        <v>1</v>
      </c>
      <c r="AL172" t="s">
        <v>20</v>
      </c>
      <c r="AM172" t="s">
        <v>589</v>
      </c>
      <c r="AN172" t="s">
        <v>290</v>
      </c>
      <c r="AP172" t="s">
        <v>20</v>
      </c>
      <c r="AQ172" t="s">
        <v>556</v>
      </c>
      <c r="AR172">
        <v>1</v>
      </c>
    </row>
    <row r="173" spans="1:44" x14ac:dyDescent="0.35">
      <c r="A173" t="s">
        <v>181</v>
      </c>
      <c r="B173" t="s">
        <v>584</v>
      </c>
      <c r="C173" t="s">
        <v>585</v>
      </c>
      <c r="D173">
        <v>2</v>
      </c>
      <c r="E173" t="s">
        <v>157</v>
      </c>
      <c r="F173">
        <v>20.198399999999999</v>
      </c>
      <c r="G173">
        <v>20</v>
      </c>
      <c r="I173" t="s">
        <v>158</v>
      </c>
      <c r="J173" t="s">
        <v>505</v>
      </c>
      <c r="K173" t="s">
        <v>158</v>
      </c>
      <c r="L173" t="s">
        <v>586</v>
      </c>
      <c r="M173" t="s">
        <v>553</v>
      </c>
      <c r="N173" t="s">
        <v>181</v>
      </c>
      <c r="S173" t="s">
        <v>202</v>
      </c>
      <c r="T173" t="s">
        <v>270</v>
      </c>
      <c r="U173" t="s">
        <v>587</v>
      </c>
      <c r="W173" t="s">
        <v>590</v>
      </c>
      <c r="X173" t="s">
        <v>270</v>
      </c>
      <c r="Y173" t="s">
        <v>164</v>
      </c>
      <c r="AG173" t="s">
        <v>587</v>
      </c>
      <c r="AH173" t="s">
        <v>158</v>
      </c>
      <c r="AI173">
        <v>1</v>
      </c>
      <c r="AL173" t="s">
        <v>20</v>
      </c>
      <c r="AM173" t="s">
        <v>589</v>
      </c>
      <c r="AN173" t="s">
        <v>290</v>
      </c>
      <c r="AP173" t="s">
        <v>20</v>
      </c>
      <c r="AQ173" t="s">
        <v>556</v>
      </c>
      <c r="AR173">
        <v>1</v>
      </c>
    </row>
    <row r="174" spans="1:44" x14ac:dyDescent="0.35">
      <c r="A174" t="s">
        <v>181</v>
      </c>
      <c r="B174" t="s">
        <v>584</v>
      </c>
      <c r="C174" t="s">
        <v>585</v>
      </c>
      <c r="D174">
        <v>2</v>
      </c>
      <c r="E174" t="s">
        <v>184</v>
      </c>
      <c r="F174">
        <v>12.038399999999999</v>
      </c>
      <c r="G174">
        <v>23</v>
      </c>
      <c r="I174" t="s">
        <v>158</v>
      </c>
      <c r="J174" t="s">
        <v>505</v>
      </c>
      <c r="K174" t="s">
        <v>158</v>
      </c>
      <c r="L174" t="s">
        <v>586</v>
      </c>
      <c r="M174" t="s">
        <v>553</v>
      </c>
      <c r="N174" t="s">
        <v>181</v>
      </c>
      <c r="S174" t="s">
        <v>202</v>
      </c>
      <c r="T174" t="s">
        <v>270</v>
      </c>
      <c r="U174" t="s">
        <v>587</v>
      </c>
      <c r="W174" t="s">
        <v>590</v>
      </c>
      <c r="X174" t="s">
        <v>270</v>
      </c>
      <c r="Y174" t="s">
        <v>164</v>
      </c>
      <c r="AG174" t="s">
        <v>587</v>
      </c>
      <c r="AH174" t="s">
        <v>158</v>
      </c>
      <c r="AI174">
        <v>1</v>
      </c>
      <c r="AL174" t="s">
        <v>20</v>
      </c>
      <c r="AM174" t="s">
        <v>589</v>
      </c>
      <c r="AN174" t="s">
        <v>290</v>
      </c>
      <c r="AP174" t="s">
        <v>20</v>
      </c>
      <c r="AQ174" t="s">
        <v>556</v>
      </c>
      <c r="AR174">
        <v>1</v>
      </c>
    </row>
    <row r="175" spans="1:44" x14ac:dyDescent="0.35">
      <c r="A175" t="s">
        <v>181</v>
      </c>
      <c r="B175" t="s">
        <v>584</v>
      </c>
      <c r="C175" t="s">
        <v>585</v>
      </c>
      <c r="D175">
        <v>2</v>
      </c>
      <c r="E175" t="s">
        <v>157</v>
      </c>
      <c r="F175">
        <v>20.198399999999999</v>
      </c>
      <c r="G175">
        <v>20</v>
      </c>
      <c r="I175" t="s">
        <v>158</v>
      </c>
      <c r="J175" t="s">
        <v>505</v>
      </c>
      <c r="K175" t="s">
        <v>158</v>
      </c>
      <c r="L175" t="s">
        <v>586</v>
      </c>
      <c r="M175" t="s">
        <v>553</v>
      </c>
      <c r="N175" t="s">
        <v>181</v>
      </c>
      <c r="S175" t="s">
        <v>202</v>
      </c>
      <c r="T175" t="s">
        <v>270</v>
      </c>
      <c r="U175" t="s">
        <v>587</v>
      </c>
      <c r="W175" t="s">
        <v>590</v>
      </c>
      <c r="X175" t="s">
        <v>270</v>
      </c>
      <c r="Y175" t="s">
        <v>164</v>
      </c>
      <c r="AG175" t="s">
        <v>587</v>
      </c>
      <c r="AH175" t="s">
        <v>158</v>
      </c>
      <c r="AI175">
        <v>1</v>
      </c>
      <c r="AL175" t="s">
        <v>20</v>
      </c>
      <c r="AM175" t="s">
        <v>589</v>
      </c>
      <c r="AN175" t="s">
        <v>290</v>
      </c>
      <c r="AP175" t="s">
        <v>20</v>
      </c>
      <c r="AQ175" t="s">
        <v>556</v>
      </c>
      <c r="AR175">
        <v>1</v>
      </c>
    </row>
    <row r="176" spans="1:44" x14ac:dyDescent="0.35">
      <c r="A176" t="s">
        <v>181</v>
      </c>
      <c r="B176" t="s">
        <v>584</v>
      </c>
      <c r="C176" t="s">
        <v>585</v>
      </c>
      <c r="D176">
        <v>2</v>
      </c>
      <c r="E176" t="s">
        <v>184</v>
      </c>
      <c r="F176">
        <v>12.038399999999999</v>
      </c>
      <c r="G176">
        <v>23</v>
      </c>
      <c r="I176" t="s">
        <v>158</v>
      </c>
      <c r="J176" t="s">
        <v>505</v>
      </c>
      <c r="K176" t="s">
        <v>158</v>
      </c>
      <c r="L176" t="s">
        <v>586</v>
      </c>
      <c r="M176" t="s">
        <v>553</v>
      </c>
      <c r="N176" t="s">
        <v>181</v>
      </c>
      <c r="S176" t="s">
        <v>202</v>
      </c>
      <c r="T176" t="s">
        <v>270</v>
      </c>
      <c r="U176" t="s">
        <v>587</v>
      </c>
      <c r="W176" t="s">
        <v>590</v>
      </c>
      <c r="X176" t="s">
        <v>270</v>
      </c>
      <c r="Y176" t="s">
        <v>164</v>
      </c>
      <c r="AG176" t="s">
        <v>587</v>
      </c>
      <c r="AH176" t="s">
        <v>158</v>
      </c>
      <c r="AI176">
        <v>1</v>
      </c>
      <c r="AL176" t="s">
        <v>20</v>
      </c>
      <c r="AM176" t="s">
        <v>589</v>
      </c>
      <c r="AN176" t="s">
        <v>290</v>
      </c>
      <c r="AP176" t="s">
        <v>20</v>
      </c>
      <c r="AQ176" t="s">
        <v>556</v>
      </c>
      <c r="AR176">
        <v>1</v>
      </c>
    </row>
    <row r="177" spans="1:44" x14ac:dyDescent="0.35">
      <c r="A177" t="s">
        <v>181</v>
      </c>
      <c r="B177" t="s">
        <v>584</v>
      </c>
      <c r="C177" t="s">
        <v>585</v>
      </c>
      <c r="D177">
        <v>2</v>
      </c>
      <c r="E177" t="s">
        <v>157</v>
      </c>
      <c r="F177">
        <v>20.198399999999999</v>
      </c>
      <c r="G177">
        <v>20</v>
      </c>
      <c r="I177" t="s">
        <v>158</v>
      </c>
      <c r="J177" t="s">
        <v>505</v>
      </c>
      <c r="K177" t="s">
        <v>158</v>
      </c>
      <c r="L177" t="s">
        <v>586</v>
      </c>
      <c r="M177" t="s">
        <v>553</v>
      </c>
      <c r="N177" t="s">
        <v>181</v>
      </c>
      <c r="S177" t="s">
        <v>202</v>
      </c>
      <c r="T177" t="s">
        <v>270</v>
      </c>
      <c r="U177" t="s">
        <v>587</v>
      </c>
      <c r="W177" t="s">
        <v>590</v>
      </c>
      <c r="X177" t="s">
        <v>270</v>
      </c>
      <c r="Y177" t="s">
        <v>164</v>
      </c>
      <c r="AG177" t="s">
        <v>587</v>
      </c>
      <c r="AH177" t="s">
        <v>158</v>
      </c>
      <c r="AI177">
        <v>1</v>
      </c>
      <c r="AL177" t="s">
        <v>20</v>
      </c>
      <c r="AM177" t="s">
        <v>589</v>
      </c>
      <c r="AN177" t="s">
        <v>290</v>
      </c>
      <c r="AP177" t="s">
        <v>20</v>
      </c>
      <c r="AQ177" t="s">
        <v>556</v>
      </c>
      <c r="AR177">
        <v>1</v>
      </c>
    </row>
    <row r="178" spans="1:44" x14ac:dyDescent="0.35">
      <c r="B178" t="s">
        <v>591</v>
      </c>
      <c r="C178" t="s">
        <v>592</v>
      </c>
      <c r="D178">
        <v>2</v>
      </c>
      <c r="E178" t="s">
        <v>184</v>
      </c>
      <c r="F178">
        <v>11.961600000000001</v>
      </c>
      <c r="G178">
        <v>19</v>
      </c>
      <c r="I178" t="s">
        <v>158</v>
      </c>
      <c r="J178" t="s">
        <v>214</v>
      </c>
      <c r="K178" t="s">
        <v>164</v>
      </c>
      <c r="L178" t="s">
        <v>593</v>
      </c>
      <c r="M178" t="s">
        <v>553</v>
      </c>
      <c r="N178" t="s">
        <v>270</v>
      </c>
      <c r="S178" t="s">
        <v>162</v>
      </c>
      <c r="T178" t="s">
        <v>270</v>
      </c>
      <c r="W178" t="s">
        <v>594</v>
      </c>
      <c r="X178" t="s">
        <v>270</v>
      </c>
      <c r="Y178" t="s">
        <v>164</v>
      </c>
      <c r="AH178" t="s">
        <v>164</v>
      </c>
      <c r="AL178" t="s">
        <v>199</v>
      </c>
      <c r="AM178" t="s">
        <v>199</v>
      </c>
      <c r="AN178" t="s">
        <v>200</v>
      </c>
      <c r="AP178" t="s">
        <v>201</v>
      </c>
      <c r="AQ178" t="s">
        <v>556</v>
      </c>
      <c r="AR178">
        <v>1</v>
      </c>
    </row>
    <row r="179" spans="1:44" x14ac:dyDescent="0.35">
      <c r="B179" t="s">
        <v>591</v>
      </c>
      <c r="C179" t="s">
        <v>592</v>
      </c>
      <c r="D179">
        <v>2</v>
      </c>
      <c r="E179" t="s">
        <v>184</v>
      </c>
      <c r="F179">
        <v>11.961600000000001</v>
      </c>
      <c r="G179">
        <v>19</v>
      </c>
      <c r="I179" t="s">
        <v>158</v>
      </c>
      <c r="J179" t="s">
        <v>214</v>
      </c>
      <c r="K179" t="s">
        <v>164</v>
      </c>
      <c r="L179" t="s">
        <v>593</v>
      </c>
      <c r="M179" t="s">
        <v>553</v>
      </c>
      <c r="N179" t="s">
        <v>270</v>
      </c>
      <c r="S179" t="s">
        <v>162</v>
      </c>
      <c r="T179" t="s">
        <v>270</v>
      </c>
      <c r="W179" t="s">
        <v>594</v>
      </c>
      <c r="X179" t="s">
        <v>270</v>
      </c>
      <c r="Y179" t="s">
        <v>164</v>
      </c>
      <c r="AH179" t="s">
        <v>164</v>
      </c>
      <c r="AL179" t="s">
        <v>199</v>
      </c>
      <c r="AM179" t="s">
        <v>199</v>
      </c>
      <c r="AN179" t="s">
        <v>200</v>
      </c>
      <c r="AP179" t="s">
        <v>201</v>
      </c>
      <c r="AQ179" t="s">
        <v>556</v>
      </c>
      <c r="AR179">
        <v>1</v>
      </c>
    </row>
    <row r="180" spans="1:44" x14ac:dyDescent="0.35">
      <c r="A180" t="s">
        <v>181</v>
      </c>
      <c r="B180" t="s">
        <v>595</v>
      </c>
      <c r="C180" t="s">
        <v>596</v>
      </c>
      <c r="D180">
        <v>2</v>
      </c>
      <c r="E180" t="s">
        <v>157</v>
      </c>
      <c r="F180">
        <v>2.2080000000000002</v>
      </c>
      <c r="G180">
        <v>31</v>
      </c>
      <c r="I180" t="s">
        <v>158</v>
      </c>
      <c r="J180" t="s">
        <v>214</v>
      </c>
      <c r="K180" t="s">
        <v>158</v>
      </c>
      <c r="L180" t="s">
        <v>597</v>
      </c>
      <c r="M180" t="s">
        <v>553</v>
      </c>
      <c r="N180" t="s">
        <v>181</v>
      </c>
      <c r="S180" t="s">
        <v>364</v>
      </c>
      <c r="T180" t="s">
        <v>270</v>
      </c>
      <c r="W180" t="s">
        <v>598</v>
      </c>
      <c r="X180" t="s">
        <v>189</v>
      </c>
      <c r="Y180" t="s">
        <v>158</v>
      </c>
      <c r="Z180">
        <v>6.1696624171879537E-3</v>
      </c>
      <c r="AH180" t="s">
        <v>164</v>
      </c>
      <c r="AL180" t="s">
        <v>20</v>
      </c>
      <c r="AM180" t="s">
        <v>599</v>
      </c>
      <c r="AN180" t="s">
        <v>180</v>
      </c>
      <c r="AP180" t="s">
        <v>218</v>
      </c>
      <c r="AQ180" t="s">
        <v>556</v>
      </c>
      <c r="AR180">
        <v>1</v>
      </c>
    </row>
    <row r="181" spans="1:44" x14ac:dyDescent="0.35">
      <c r="A181" t="s">
        <v>202</v>
      </c>
      <c r="B181" t="s">
        <v>600</v>
      </c>
      <c r="C181" t="s">
        <v>596</v>
      </c>
      <c r="D181">
        <v>3</v>
      </c>
      <c r="E181" t="s">
        <v>157</v>
      </c>
      <c r="F181">
        <v>16.243200000000002</v>
      </c>
      <c r="G181">
        <v>17</v>
      </c>
      <c r="I181" t="s">
        <v>158</v>
      </c>
      <c r="J181" t="s">
        <v>214</v>
      </c>
      <c r="K181" t="s">
        <v>158</v>
      </c>
      <c r="L181" t="s">
        <v>597</v>
      </c>
      <c r="M181" t="s">
        <v>553</v>
      </c>
      <c r="N181" t="s">
        <v>181</v>
      </c>
      <c r="S181" t="s">
        <v>364</v>
      </c>
      <c r="T181" t="s">
        <v>270</v>
      </c>
      <c r="W181" t="s">
        <v>598</v>
      </c>
      <c r="X181" t="s">
        <v>189</v>
      </c>
      <c r="Y181" t="s">
        <v>158</v>
      </c>
      <c r="Z181">
        <v>6.1696624171879537E-3</v>
      </c>
      <c r="AH181" t="s">
        <v>164</v>
      </c>
      <c r="AL181" t="s">
        <v>20</v>
      </c>
      <c r="AM181" t="s">
        <v>599</v>
      </c>
      <c r="AN181" t="s">
        <v>180</v>
      </c>
      <c r="AP181" t="s">
        <v>218</v>
      </c>
      <c r="AQ181" t="s">
        <v>556</v>
      </c>
      <c r="AR181">
        <v>1</v>
      </c>
    </row>
    <row r="182" spans="1:44" x14ac:dyDescent="0.35">
      <c r="A182" t="s">
        <v>202</v>
      </c>
      <c r="B182" t="s">
        <v>600</v>
      </c>
      <c r="C182" t="s">
        <v>596</v>
      </c>
      <c r="D182">
        <v>3</v>
      </c>
      <c r="E182" t="s">
        <v>157</v>
      </c>
      <c r="F182">
        <v>16.243200000000002</v>
      </c>
      <c r="G182">
        <v>17</v>
      </c>
      <c r="I182" t="s">
        <v>158</v>
      </c>
      <c r="J182" t="s">
        <v>214</v>
      </c>
      <c r="K182" t="s">
        <v>158</v>
      </c>
      <c r="L182" t="s">
        <v>597</v>
      </c>
      <c r="M182" t="s">
        <v>553</v>
      </c>
      <c r="N182" t="s">
        <v>181</v>
      </c>
      <c r="S182" t="s">
        <v>364</v>
      </c>
      <c r="T182" t="s">
        <v>270</v>
      </c>
      <c r="W182" t="s">
        <v>598</v>
      </c>
      <c r="X182" t="s">
        <v>189</v>
      </c>
      <c r="Y182" t="s">
        <v>158</v>
      </c>
      <c r="Z182">
        <v>6.1696624171879537E-3</v>
      </c>
      <c r="AH182" t="s">
        <v>164</v>
      </c>
      <c r="AL182" t="s">
        <v>20</v>
      </c>
      <c r="AM182" t="s">
        <v>599</v>
      </c>
      <c r="AN182" t="s">
        <v>180</v>
      </c>
      <c r="AP182" t="s">
        <v>218</v>
      </c>
      <c r="AQ182" t="s">
        <v>556</v>
      </c>
      <c r="AR182">
        <v>1</v>
      </c>
    </row>
    <row r="183" spans="1:44" x14ac:dyDescent="0.35">
      <c r="A183" t="s">
        <v>154</v>
      </c>
      <c r="B183" t="s">
        <v>600</v>
      </c>
      <c r="C183" t="s">
        <v>596</v>
      </c>
      <c r="D183">
        <v>3</v>
      </c>
      <c r="E183" t="s">
        <v>157</v>
      </c>
      <c r="F183">
        <v>1.3824000000000001</v>
      </c>
      <c r="G183">
        <v>17</v>
      </c>
      <c r="I183" t="s">
        <v>158</v>
      </c>
      <c r="J183" t="s">
        <v>214</v>
      </c>
      <c r="K183" t="s">
        <v>158</v>
      </c>
      <c r="L183" t="s">
        <v>597</v>
      </c>
      <c r="M183" t="s">
        <v>553</v>
      </c>
      <c r="N183" t="s">
        <v>181</v>
      </c>
      <c r="S183" t="s">
        <v>364</v>
      </c>
      <c r="T183" t="s">
        <v>270</v>
      </c>
      <c r="W183" t="s">
        <v>598</v>
      </c>
      <c r="X183" t="s">
        <v>189</v>
      </c>
      <c r="Y183" t="s">
        <v>158</v>
      </c>
      <c r="Z183">
        <v>6.1696624171879537E-3</v>
      </c>
      <c r="AH183" t="s">
        <v>164</v>
      </c>
      <c r="AL183" t="s">
        <v>20</v>
      </c>
      <c r="AM183" t="s">
        <v>599</v>
      </c>
      <c r="AN183" t="s">
        <v>180</v>
      </c>
      <c r="AP183" t="s">
        <v>218</v>
      </c>
      <c r="AQ183" t="s">
        <v>556</v>
      </c>
      <c r="AR183">
        <v>1</v>
      </c>
    </row>
    <row r="184" spans="1:44" x14ac:dyDescent="0.35">
      <c r="A184" t="s">
        <v>181</v>
      </c>
      <c r="B184" t="s">
        <v>595</v>
      </c>
      <c r="C184" t="s">
        <v>596</v>
      </c>
      <c r="D184">
        <v>2</v>
      </c>
      <c r="E184" t="s">
        <v>157</v>
      </c>
      <c r="F184">
        <v>3.552</v>
      </c>
      <c r="G184">
        <v>31</v>
      </c>
      <c r="I184" t="s">
        <v>158</v>
      </c>
      <c r="J184" t="s">
        <v>214</v>
      </c>
      <c r="K184" t="s">
        <v>158</v>
      </c>
      <c r="L184" t="s">
        <v>597</v>
      </c>
      <c r="M184" t="s">
        <v>553</v>
      </c>
      <c r="N184" t="s">
        <v>181</v>
      </c>
      <c r="S184" t="s">
        <v>364</v>
      </c>
      <c r="T184" t="s">
        <v>270</v>
      </c>
      <c r="W184" t="s">
        <v>598</v>
      </c>
      <c r="X184" t="s">
        <v>189</v>
      </c>
      <c r="Y184" t="s">
        <v>158</v>
      </c>
      <c r="Z184">
        <v>6.1696624171879537E-3</v>
      </c>
      <c r="AH184" t="s">
        <v>164</v>
      </c>
      <c r="AL184" t="s">
        <v>20</v>
      </c>
      <c r="AM184" t="s">
        <v>599</v>
      </c>
      <c r="AN184" t="s">
        <v>180</v>
      </c>
      <c r="AP184" t="s">
        <v>218</v>
      </c>
      <c r="AQ184" t="s">
        <v>556</v>
      </c>
      <c r="AR184">
        <v>1</v>
      </c>
    </row>
    <row r="185" spans="1:44" x14ac:dyDescent="0.35">
      <c r="A185" t="s">
        <v>181</v>
      </c>
      <c r="B185" t="s">
        <v>600</v>
      </c>
      <c r="C185" t="s">
        <v>596</v>
      </c>
      <c r="D185">
        <v>3</v>
      </c>
      <c r="E185" t="s">
        <v>184</v>
      </c>
      <c r="F185">
        <v>2.5728</v>
      </c>
      <c r="G185">
        <v>25</v>
      </c>
      <c r="I185" t="s">
        <v>158</v>
      </c>
      <c r="J185" t="s">
        <v>214</v>
      </c>
      <c r="K185" t="s">
        <v>158</v>
      </c>
      <c r="L185" t="s">
        <v>597</v>
      </c>
      <c r="M185" t="s">
        <v>553</v>
      </c>
      <c r="N185" t="s">
        <v>181</v>
      </c>
      <c r="S185" t="s">
        <v>364</v>
      </c>
      <c r="T185" t="s">
        <v>270</v>
      </c>
      <c r="W185" t="s">
        <v>598</v>
      </c>
      <c r="X185" t="s">
        <v>189</v>
      </c>
      <c r="Y185" t="s">
        <v>158</v>
      </c>
      <c r="Z185">
        <v>6.1696624171879537E-3</v>
      </c>
      <c r="AH185" t="s">
        <v>164</v>
      </c>
      <c r="AL185" t="s">
        <v>20</v>
      </c>
      <c r="AM185" t="s">
        <v>599</v>
      </c>
      <c r="AN185" t="s">
        <v>180</v>
      </c>
      <c r="AP185" t="s">
        <v>218</v>
      </c>
      <c r="AQ185" t="s">
        <v>556</v>
      </c>
      <c r="AR185">
        <v>1</v>
      </c>
    </row>
    <row r="186" spans="1:44" x14ac:dyDescent="0.35">
      <c r="A186" t="s">
        <v>202</v>
      </c>
      <c r="B186" t="s">
        <v>601</v>
      </c>
      <c r="C186" t="s">
        <v>602</v>
      </c>
      <c r="D186">
        <v>3</v>
      </c>
      <c r="E186" t="s">
        <v>157</v>
      </c>
      <c r="F186">
        <v>15.590400000000001</v>
      </c>
      <c r="G186">
        <v>8</v>
      </c>
      <c r="I186" t="s">
        <v>158</v>
      </c>
      <c r="J186" t="s">
        <v>214</v>
      </c>
      <c r="K186" t="s">
        <v>158</v>
      </c>
      <c r="L186" t="s">
        <v>603</v>
      </c>
      <c r="M186" t="s">
        <v>553</v>
      </c>
      <c r="N186" t="s">
        <v>270</v>
      </c>
      <c r="S186" t="s">
        <v>364</v>
      </c>
      <c r="T186" t="s">
        <v>270</v>
      </c>
      <c r="U186" t="s">
        <v>604</v>
      </c>
      <c r="W186" t="s">
        <v>605</v>
      </c>
      <c r="X186" t="s">
        <v>270</v>
      </c>
      <c r="Y186" t="s">
        <v>158</v>
      </c>
      <c r="Z186">
        <v>0.18710988228394279</v>
      </c>
      <c r="AG186" s="25">
        <v>45399.077777777777</v>
      </c>
      <c r="AH186" t="s">
        <v>164</v>
      </c>
      <c r="AL186" t="s">
        <v>606</v>
      </c>
      <c r="AM186" t="s">
        <v>607</v>
      </c>
      <c r="AN186" t="s">
        <v>606</v>
      </c>
      <c r="AP186" t="s">
        <v>606</v>
      </c>
      <c r="AQ186" t="s">
        <v>556</v>
      </c>
      <c r="AR186">
        <v>1</v>
      </c>
    </row>
    <row r="187" spans="1:44" x14ac:dyDescent="0.35">
      <c r="A187" t="s">
        <v>181</v>
      </c>
      <c r="B187" t="s">
        <v>608</v>
      </c>
      <c r="C187" t="s">
        <v>609</v>
      </c>
      <c r="D187">
        <v>2</v>
      </c>
      <c r="E187" t="s">
        <v>184</v>
      </c>
      <c r="F187">
        <v>18.6432</v>
      </c>
      <c r="G187">
        <v>20</v>
      </c>
      <c r="I187" t="s">
        <v>158</v>
      </c>
      <c r="J187" t="s">
        <v>505</v>
      </c>
      <c r="K187" t="s">
        <v>158</v>
      </c>
      <c r="L187" t="s">
        <v>610</v>
      </c>
      <c r="M187" t="s">
        <v>553</v>
      </c>
      <c r="N187" t="s">
        <v>181</v>
      </c>
      <c r="Q187" t="s">
        <v>186</v>
      </c>
      <c r="R187" t="s">
        <v>554</v>
      </c>
      <c r="S187" t="s">
        <v>364</v>
      </c>
      <c r="T187" t="s">
        <v>18</v>
      </c>
      <c r="U187" s="25">
        <v>45399.077777777777</v>
      </c>
      <c r="W187" t="s">
        <v>611</v>
      </c>
      <c r="X187" t="s">
        <v>270</v>
      </c>
      <c r="Y187" t="s">
        <v>164</v>
      </c>
      <c r="AG187" s="25">
        <v>45399.077777777777</v>
      </c>
      <c r="AH187" t="s">
        <v>158</v>
      </c>
      <c r="AI187">
        <v>1</v>
      </c>
      <c r="AL187" t="s">
        <v>20</v>
      </c>
      <c r="AM187" t="s">
        <v>18</v>
      </c>
      <c r="AN187" t="s">
        <v>290</v>
      </c>
      <c r="AP187" t="s">
        <v>18</v>
      </c>
      <c r="AQ187" t="s">
        <v>556</v>
      </c>
      <c r="AR187">
        <v>1</v>
      </c>
    </row>
    <row r="188" spans="1:44" x14ac:dyDescent="0.35">
      <c r="A188" t="s">
        <v>181</v>
      </c>
      <c r="B188" t="s">
        <v>612</v>
      </c>
      <c r="C188" t="s">
        <v>609</v>
      </c>
      <c r="D188">
        <v>2</v>
      </c>
      <c r="E188" t="s">
        <v>184</v>
      </c>
      <c r="F188">
        <v>2.1696</v>
      </c>
      <c r="G188">
        <v>10</v>
      </c>
      <c r="I188" t="s">
        <v>158</v>
      </c>
      <c r="J188" t="s">
        <v>505</v>
      </c>
      <c r="K188" t="s">
        <v>158</v>
      </c>
      <c r="L188" t="s">
        <v>610</v>
      </c>
      <c r="M188" t="s">
        <v>553</v>
      </c>
      <c r="N188" t="s">
        <v>181</v>
      </c>
      <c r="Q188" t="s">
        <v>186</v>
      </c>
      <c r="R188" t="s">
        <v>554</v>
      </c>
      <c r="S188" t="s">
        <v>364</v>
      </c>
      <c r="T188" t="s">
        <v>18</v>
      </c>
      <c r="U188" s="25">
        <v>45399.077777777777</v>
      </c>
      <c r="W188" t="s">
        <v>611</v>
      </c>
      <c r="X188" t="s">
        <v>270</v>
      </c>
      <c r="Y188" t="s">
        <v>164</v>
      </c>
      <c r="AG188" s="25">
        <v>45399.077777777777</v>
      </c>
      <c r="AH188" t="s">
        <v>158</v>
      </c>
      <c r="AI188">
        <v>1</v>
      </c>
      <c r="AL188" t="s">
        <v>20</v>
      </c>
      <c r="AM188" t="s">
        <v>18</v>
      </c>
      <c r="AN188" t="s">
        <v>290</v>
      </c>
      <c r="AP188" t="s">
        <v>18</v>
      </c>
      <c r="AQ188" t="s">
        <v>556</v>
      </c>
      <c r="AR188">
        <v>1</v>
      </c>
    </row>
    <row r="189" spans="1:44" x14ac:dyDescent="0.35">
      <c r="A189" t="s">
        <v>202</v>
      </c>
      <c r="B189" t="s">
        <v>608</v>
      </c>
      <c r="C189" t="s">
        <v>609</v>
      </c>
      <c r="D189">
        <v>2</v>
      </c>
      <c r="E189" t="s">
        <v>157</v>
      </c>
      <c r="F189">
        <v>36.192</v>
      </c>
      <c r="G189">
        <v>20</v>
      </c>
      <c r="I189" t="s">
        <v>158</v>
      </c>
      <c r="J189" t="s">
        <v>505</v>
      </c>
      <c r="K189" t="s">
        <v>158</v>
      </c>
      <c r="L189" t="s">
        <v>610</v>
      </c>
      <c r="M189" t="s">
        <v>553</v>
      </c>
      <c r="N189" t="s">
        <v>181</v>
      </c>
      <c r="Q189" t="s">
        <v>186</v>
      </c>
      <c r="R189" t="s">
        <v>554</v>
      </c>
      <c r="S189" t="s">
        <v>364</v>
      </c>
      <c r="T189" t="s">
        <v>18</v>
      </c>
      <c r="U189" s="25">
        <v>45399.077777777777</v>
      </c>
      <c r="W189" t="s">
        <v>611</v>
      </c>
      <c r="X189" t="s">
        <v>270</v>
      </c>
      <c r="Y189" t="s">
        <v>164</v>
      </c>
      <c r="AH189" t="s">
        <v>158</v>
      </c>
      <c r="AI189">
        <v>1</v>
      </c>
      <c r="AL189" t="s">
        <v>20</v>
      </c>
      <c r="AM189" t="s">
        <v>18</v>
      </c>
      <c r="AN189" t="s">
        <v>290</v>
      </c>
      <c r="AP189" t="s">
        <v>18</v>
      </c>
      <c r="AQ189" t="s">
        <v>556</v>
      </c>
      <c r="AR189">
        <v>1</v>
      </c>
    </row>
    <row r="190" spans="1:44" x14ac:dyDescent="0.35">
      <c r="A190" t="s">
        <v>181</v>
      </c>
      <c r="B190" t="s">
        <v>613</v>
      </c>
      <c r="C190" t="s">
        <v>614</v>
      </c>
      <c r="D190">
        <v>4</v>
      </c>
      <c r="E190" t="s">
        <v>184</v>
      </c>
      <c r="F190">
        <v>6.0095999999999998</v>
      </c>
      <c r="G190">
        <v>34</v>
      </c>
      <c r="I190" t="s">
        <v>158</v>
      </c>
      <c r="J190" t="s">
        <v>214</v>
      </c>
      <c r="K190" t="s">
        <v>158</v>
      </c>
      <c r="M190" t="s">
        <v>506</v>
      </c>
      <c r="N190" t="s">
        <v>181</v>
      </c>
      <c r="Q190" t="s">
        <v>186</v>
      </c>
      <c r="R190" t="s">
        <v>615</v>
      </c>
      <c r="S190" t="s">
        <v>162</v>
      </c>
      <c r="T190" t="s">
        <v>162</v>
      </c>
      <c r="W190" t="s">
        <v>616</v>
      </c>
      <c r="X190" t="s">
        <v>189</v>
      </c>
      <c r="Y190" t="s">
        <v>158</v>
      </c>
      <c r="Z190">
        <v>7.986091038812797E-4</v>
      </c>
      <c r="AH190" t="s">
        <v>164</v>
      </c>
      <c r="AL190" t="s">
        <v>167</v>
      </c>
      <c r="AM190" t="s">
        <v>189</v>
      </c>
      <c r="AN190" t="s">
        <v>180</v>
      </c>
      <c r="AP190" t="s">
        <v>218</v>
      </c>
      <c r="AQ190" t="s">
        <v>556</v>
      </c>
      <c r="AR190">
        <v>1</v>
      </c>
    </row>
    <row r="191" spans="1:44" x14ac:dyDescent="0.35">
      <c r="A191" t="s">
        <v>181</v>
      </c>
      <c r="B191" t="s">
        <v>613</v>
      </c>
      <c r="C191" t="s">
        <v>614</v>
      </c>
      <c r="D191">
        <v>3</v>
      </c>
      <c r="E191" t="s">
        <v>184</v>
      </c>
      <c r="F191">
        <v>6.0095999999999998</v>
      </c>
      <c r="G191">
        <v>34</v>
      </c>
      <c r="I191" t="s">
        <v>158</v>
      </c>
      <c r="J191" t="s">
        <v>214</v>
      </c>
      <c r="K191" t="s">
        <v>158</v>
      </c>
      <c r="M191" t="s">
        <v>506</v>
      </c>
      <c r="N191" t="s">
        <v>181</v>
      </c>
      <c r="Q191" t="s">
        <v>186</v>
      </c>
      <c r="R191" t="s">
        <v>615</v>
      </c>
      <c r="S191" t="s">
        <v>162</v>
      </c>
      <c r="T191" t="s">
        <v>162</v>
      </c>
      <c r="W191" t="s">
        <v>616</v>
      </c>
      <c r="X191" t="s">
        <v>189</v>
      </c>
      <c r="Y191" t="s">
        <v>158</v>
      </c>
      <c r="Z191">
        <v>7.986091038812797E-4</v>
      </c>
      <c r="AH191" t="s">
        <v>164</v>
      </c>
      <c r="AL191" t="s">
        <v>167</v>
      </c>
      <c r="AM191" t="s">
        <v>189</v>
      </c>
      <c r="AN191" t="s">
        <v>180</v>
      </c>
      <c r="AP191" t="s">
        <v>218</v>
      </c>
      <c r="AQ191" t="s">
        <v>556</v>
      </c>
      <c r="AR191">
        <v>1</v>
      </c>
    </row>
    <row r="192" spans="1:44" x14ac:dyDescent="0.35">
      <c r="A192" t="s">
        <v>181</v>
      </c>
      <c r="B192" t="s">
        <v>613</v>
      </c>
      <c r="C192" t="s">
        <v>614</v>
      </c>
      <c r="D192">
        <v>4</v>
      </c>
      <c r="E192" t="s">
        <v>184</v>
      </c>
      <c r="F192">
        <v>6.0095999999999998</v>
      </c>
      <c r="G192">
        <v>34</v>
      </c>
      <c r="I192" t="s">
        <v>158</v>
      </c>
      <c r="J192" t="s">
        <v>214</v>
      </c>
      <c r="K192" t="s">
        <v>158</v>
      </c>
      <c r="M192" t="s">
        <v>506</v>
      </c>
      <c r="N192" t="s">
        <v>181</v>
      </c>
      <c r="Q192" t="s">
        <v>186</v>
      </c>
      <c r="R192" t="s">
        <v>615</v>
      </c>
      <c r="S192" t="s">
        <v>162</v>
      </c>
      <c r="T192" t="s">
        <v>162</v>
      </c>
      <c r="W192" t="s">
        <v>616</v>
      </c>
      <c r="X192" t="s">
        <v>189</v>
      </c>
      <c r="Y192" t="s">
        <v>158</v>
      </c>
      <c r="Z192">
        <v>7.986091038812797E-4</v>
      </c>
      <c r="AH192" t="s">
        <v>164</v>
      </c>
      <c r="AL192" t="s">
        <v>167</v>
      </c>
      <c r="AM192" t="s">
        <v>189</v>
      </c>
      <c r="AN192" t="s">
        <v>180</v>
      </c>
      <c r="AP192" t="s">
        <v>218</v>
      </c>
      <c r="AQ192" t="s">
        <v>556</v>
      </c>
      <c r="AR192">
        <v>1</v>
      </c>
    </row>
    <row r="193" spans="1:44" x14ac:dyDescent="0.35">
      <c r="A193" t="s">
        <v>202</v>
      </c>
      <c r="B193" t="s">
        <v>617</v>
      </c>
      <c r="C193" t="s">
        <v>618</v>
      </c>
      <c r="D193">
        <v>2</v>
      </c>
      <c r="E193" t="s">
        <v>184</v>
      </c>
      <c r="F193">
        <v>7.315199999999999</v>
      </c>
      <c r="G193">
        <v>3</v>
      </c>
      <c r="I193" t="s">
        <v>158</v>
      </c>
      <c r="J193" t="s">
        <v>505</v>
      </c>
      <c r="K193" t="s">
        <v>164</v>
      </c>
      <c r="L193" t="s">
        <v>619</v>
      </c>
      <c r="M193" t="s">
        <v>202</v>
      </c>
      <c r="N193" t="s">
        <v>270</v>
      </c>
      <c r="S193" t="s">
        <v>620</v>
      </c>
      <c r="T193" t="s">
        <v>270</v>
      </c>
      <c r="W193" t="s">
        <v>621</v>
      </c>
      <c r="X193" t="s">
        <v>270</v>
      </c>
      <c r="Y193" t="s">
        <v>164</v>
      </c>
      <c r="AH193" t="s">
        <v>164</v>
      </c>
      <c r="AL193" t="s">
        <v>199</v>
      </c>
      <c r="AM193" t="s">
        <v>199</v>
      </c>
      <c r="AN193" t="s">
        <v>200</v>
      </c>
      <c r="AP193" t="s">
        <v>201</v>
      </c>
      <c r="AQ193" t="s">
        <v>556</v>
      </c>
      <c r="AR193">
        <v>1</v>
      </c>
    </row>
    <row r="194" spans="1:44" x14ac:dyDescent="0.35">
      <c r="A194" t="s">
        <v>202</v>
      </c>
      <c r="B194" t="s">
        <v>617</v>
      </c>
      <c r="C194" t="s">
        <v>618</v>
      </c>
      <c r="D194">
        <v>2</v>
      </c>
      <c r="E194" t="s">
        <v>184</v>
      </c>
      <c r="F194">
        <v>35.059199999999997</v>
      </c>
      <c r="G194">
        <v>3</v>
      </c>
      <c r="I194" t="s">
        <v>158</v>
      </c>
      <c r="J194" t="s">
        <v>505</v>
      </c>
      <c r="K194" t="s">
        <v>164</v>
      </c>
      <c r="L194" t="s">
        <v>619</v>
      </c>
      <c r="M194" t="s">
        <v>202</v>
      </c>
      <c r="N194" t="s">
        <v>270</v>
      </c>
      <c r="S194" t="s">
        <v>620</v>
      </c>
      <c r="T194" t="s">
        <v>270</v>
      </c>
      <c r="W194" t="s">
        <v>621</v>
      </c>
      <c r="X194" t="s">
        <v>270</v>
      </c>
      <c r="Y194" t="s">
        <v>164</v>
      </c>
      <c r="AH194" t="s">
        <v>164</v>
      </c>
      <c r="AL194" t="s">
        <v>199</v>
      </c>
      <c r="AM194" t="s">
        <v>199</v>
      </c>
      <c r="AN194" t="s">
        <v>200</v>
      </c>
      <c r="AP194" t="s">
        <v>201</v>
      </c>
      <c r="AQ194" t="s">
        <v>556</v>
      </c>
      <c r="AR194">
        <v>1</v>
      </c>
    </row>
    <row r="195" spans="1:44" x14ac:dyDescent="0.35">
      <c r="A195" t="s">
        <v>202</v>
      </c>
      <c r="B195" t="s">
        <v>617</v>
      </c>
      <c r="C195" t="s">
        <v>618</v>
      </c>
      <c r="D195">
        <v>2</v>
      </c>
      <c r="E195" t="s">
        <v>184</v>
      </c>
      <c r="F195">
        <v>35.059199999999997</v>
      </c>
      <c r="G195">
        <v>3</v>
      </c>
      <c r="I195" t="s">
        <v>158</v>
      </c>
      <c r="J195" t="s">
        <v>505</v>
      </c>
      <c r="K195" t="s">
        <v>164</v>
      </c>
      <c r="L195" t="s">
        <v>619</v>
      </c>
      <c r="M195" t="s">
        <v>202</v>
      </c>
      <c r="N195" t="s">
        <v>270</v>
      </c>
      <c r="S195" t="s">
        <v>620</v>
      </c>
      <c r="T195" t="s">
        <v>270</v>
      </c>
      <c r="W195" t="s">
        <v>621</v>
      </c>
      <c r="X195" t="s">
        <v>270</v>
      </c>
      <c r="Y195" t="s">
        <v>164</v>
      </c>
      <c r="AG195" t="s">
        <v>622</v>
      </c>
      <c r="AH195" t="s">
        <v>164</v>
      </c>
      <c r="AL195" t="s">
        <v>199</v>
      </c>
      <c r="AM195" t="s">
        <v>199</v>
      </c>
      <c r="AN195" t="s">
        <v>200</v>
      </c>
      <c r="AP195" t="s">
        <v>201</v>
      </c>
      <c r="AQ195" t="s">
        <v>556</v>
      </c>
      <c r="AR195">
        <v>1</v>
      </c>
    </row>
    <row r="196" spans="1:44" x14ac:dyDescent="0.35">
      <c r="A196" t="s">
        <v>181</v>
      </c>
      <c r="B196" t="s">
        <v>623</v>
      </c>
      <c r="C196" t="s">
        <v>624</v>
      </c>
      <c r="D196">
        <v>3</v>
      </c>
      <c r="E196" t="s">
        <v>157</v>
      </c>
      <c r="F196">
        <v>22.9056</v>
      </c>
      <c r="G196">
        <v>28</v>
      </c>
      <c r="I196" t="s">
        <v>158</v>
      </c>
      <c r="J196" t="s">
        <v>505</v>
      </c>
      <c r="K196" t="s">
        <v>158</v>
      </c>
      <c r="L196" t="s">
        <v>625</v>
      </c>
      <c r="M196" t="s">
        <v>553</v>
      </c>
      <c r="N196" t="s">
        <v>181</v>
      </c>
      <c r="S196" t="s">
        <v>364</v>
      </c>
      <c r="T196" t="s">
        <v>270</v>
      </c>
      <c r="U196" t="s">
        <v>622</v>
      </c>
      <c r="W196" t="s">
        <v>626</v>
      </c>
      <c r="X196" t="s">
        <v>270</v>
      </c>
      <c r="Y196" t="s">
        <v>164</v>
      </c>
      <c r="AG196" t="s">
        <v>622</v>
      </c>
      <c r="AH196" t="s">
        <v>164</v>
      </c>
      <c r="AL196" t="s">
        <v>20</v>
      </c>
      <c r="AM196" t="s">
        <v>599</v>
      </c>
      <c r="AN196" t="s">
        <v>180</v>
      </c>
      <c r="AP196" t="s">
        <v>218</v>
      </c>
      <c r="AQ196" t="s">
        <v>556</v>
      </c>
      <c r="AR196">
        <v>1</v>
      </c>
    </row>
    <row r="197" spans="1:44" x14ac:dyDescent="0.35">
      <c r="A197" t="s">
        <v>181</v>
      </c>
      <c r="B197" t="s">
        <v>623</v>
      </c>
      <c r="C197" t="s">
        <v>624</v>
      </c>
      <c r="D197">
        <v>3</v>
      </c>
      <c r="E197" t="s">
        <v>157</v>
      </c>
      <c r="F197">
        <v>22.9056</v>
      </c>
      <c r="G197">
        <v>28</v>
      </c>
      <c r="I197" t="s">
        <v>158</v>
      </c>
      <c r="J197" t="s">
        <v>505</v>
      </c>
      <c r="K197" t="s">
        <v>158</v>
      </c>
      <c r="L197" t="s">
        <v>625</v>
      </c>
      <c r="M197" t="s">
        <v>553</v>
      </c>
      <c r="N197" t="s">
        <v>181</v>
      </c>
      <c r="S197" t="s">
        <v>364</v>
      </c>
      <c r="T197" t="s">
        <v>270</v>
      </c>
      <c r="U197" t="s">
        <v>622</v>
      </c>
      <c r="W197" t="s">
        <v>627</v>
      </c>
      <c r="X197" t="s">
        <v>270</v>
      </c>
      <c r="Y197" t="s">
        <v>164</v>
      </c>
      <c r="AG197" t="s">
        <v>622</v>
      </c>
      <c r="AH197" t="s">
        <v>164</v>
      </c>
      <c r="AL197" t="s">
        <v>20</v>
      </c>
      <c r="AM197" t="s">
        <v>599</v>
      </c>
      <c r="AN197" t="s">
        <v>180</v>
      </c>
      <c r="AP197" t="s">
        <v>218</v>
      </c>
      <c r="AQ197" t="s">
        <v>556</v>
      </c>
      <c r="AR197">
        <v>1</v>
      </c>
    </row>
    <row r="198" spans="1:44" x14ac:dyDescent="0.35">
      <c r="A198" t="s">
        <v>181</v>
      </c>
      <c r="B198" t="s">
        <v>623</v>
      </c>
      <c r="C198" t="s">
        <v>624</v>
      </c>
      <c r="D198">
        <v>3</v>
      </c>
      <c r="E198" t="s">
        <v>157</v>
      </c>
      <c r="F198">
        <v>22.9056</v>
      </c>
      <c r="G198">
        <v>28</v>
      </c>
      <c r="I198" t="s">
        <v>158</v>
      </c>
      <c r="J198" t="s">
        <v>505</v>
      </c>
      <c r="K198" t="s">
        <v>158</v>
      </c>
      <c r="L198" t="s">
        <v>625</v>
      </c>
      <c r="M198" t="s">
        <v>553</v>
      </c>
      <c r="N198" t="s">
        <v>181</v>
      </c>
      <c r="S198" t="s">
        <v>364</v>
      </c>
      <c r="T198" t="s">
        <v>270</v>
      </c>
      <c r="U198" t="s">
        <v>622</v>
      </c>
      <c r="W198" t="s">
        <v>627</v>
      </c>
      <c r="X198" t="s">
        <v>270</v>
      </c>
      <c r="Y198" t="s">
        <v>164</v>
      </c>
      <c r="AG198" t="s">
        <v>622</v>
      </c>
      <c r="AH198" t="s">
        <v>164</v>
      </c>
      <c r="AL198" t="s">
        <v>20</v>
      </c>
      <c r="AM198" t="s">
        <v>599</v>
      </c>
      <c r="AN198" t="s">
        <v>180</v>
      </c>
      <c r="AP198" t="s">
        <v>218</v>
      </c>
      <c r="AQ198" t="s">
        <v>556</v>
      </c>
      <c r="AR198">
        <v>1</v>
      </c>
    </row>
    <row r="199" spans="1:44" x14ac:dyDescent="0.35">
      <c r="A199" t="s">
        <v>181</v>
      </c>
      <c r="B199" t="s">
        <v>623</v>
      </c>
      <c r="C199" t="s">
        <v>624</v>
      </c>
      <c r="D199">
        <v>3</v>
      </c>
      <c r="E199" t="s">
        <v>157</v>
      </c>
      <c r="F199">
        <v>22.9056</v>
      </c>
      <c r="G199">
        <v>28</v>
      </c>
      <c r="I199" t="s">
        <v>158</v>
      </c>
      <c r="J199" t="s">
        <v>505</v>
      </c>
      <c r="K199" t="s">
        <v>158</v>
      </c>
      <c r="L199" t="s">
        <v>625</v>
      </c>
      <c r="M199" t="s">
        <v>553</v>
      </c>
      <c r="N199" t="s">
        <v>181</v>
      </c>
      <c r="S199" t="s">
        <v>364</v>
      </c>
      <c r="T199" t="s">
        <v>270</v>
      </c>
      <c r="U199" t="s">
        <v>622</v>
      </c>
      <c r="W199" t="s">
        <v>627</v>
      </c>
      <c r="X199" t="s">
        <v>270</v>
      </c>
      <c r="Y199" t="s">
        <v>164</v>
      </c>
      <c r="AG199" t="s">
        <v>622</v>
      </c>
      <c r="AH199" t="s">
        <v>164</v>
      </c>
      <c r="AL199" t="s">
        <v>20</v>
      </c>
      <c r="AM199" t="s">
        <v>599</v>
      </c>
      <c r="AN199" t="s">
        <v>180</v>
      </c>
      <c r="AP199" t="s">
        <v>218</v>
      </c>
      <c r="AQ199" t="s">
        <v>556</v>
      </c>
      <c r="AR199">
        <v>1</v>
      </c>
    </row>
    <row r="200" spans="1:44" x14ac:dyDescent="0.35">
      <c r="A200" t="s">
        <v>193</v>
      </c>
      <c r="B200" t="s">
        <v>628</v>
      </c>
      <c r="C200" t="s">
        <v>624</v>
      </c>
      <c r="D200">
        <v>6</v>
      </c>
      <c r="E200" t="s">
        <v>184</v>
      </c>
      <c r="F200">
        <v>2.0735999999999999</v>
      </c>
      <c r="G200">
        <v>12</v>
      </c>
      <c r="I200" t="s">
        <v>158</v>
      </c>
      <c r="J200" t="s">
        <v>505</v>
      </c>
      <c r="K200" t="s">
        <v>158</v>
      </c>
      <c r="L200" t="s">
        <v>625</v>
      </c>
      <c r="M200" t="s">
        <v>553</v>
      </c>
      <c r="N200" t="s">
        <v>181</v>
      </c>
      <c r="S200" t="s">
        <v>364</v>
      </c>
      <c r="T200" t="s">
        <v>270</v>
      </c>
      <c r="U200" t="s">
        <v>622</v>
      </c>
      <c r="W200" t="s">
        <v>627</v>
      </c>
      <c r="X200" t="s">
        <v>270</v>
      </c>
      <c r="Y200" t="s">
        <v>164</v>
      </c>
      <c r="AH200" t="s">
        <v>164</v>
      </c>
      <c r="AL200" t="s">
        <v>20</v>
      </c>
      <c r="AM200" t="s">
        <v>599</v>
      </c>
      <c r="AN200" t="s">
        <v>180</v>
      </c>
      <c r="AP200" t="s">
        <v>218</v>
      </c>
      <c r="AQ200" t="s">
        <v>556</v>
      </c>
      <c r="AR200">
        <v>1</v>
      </c>
    </row>
    <row r="201" spans="1:44" x14ac:dyDescent="0.35">
      <c r="A201" t="s">
        <v>236</v>
      </c>
      <c r="B201" t="s">
        <v>629</v>
      </c>
      <c r="C201" t="s">
        <v>630</v>
      </c>
      <c r="D201">
        <v>3</v>
      </c>
      <c r="E201" t="s">
        <v>157</v>
      </c>
      <c r="F201">
        <v>3.6863999999999999</v>
      </c>
      <c r="G201">
        <v>25</v>
      </c>
      <c r="I201" t="s">
        <v>158</v>
      </c>
      <c r="J201" t="s">
        <v>214</v>
      </c>
      <c r="K201" t="s">
        <v>158</v>
      </c>
      <c r="M201" t="s">
        <v>506</v>
      </c>
      <c r="N201" t="s">
        <v>181</v>
      </c>
      <c r="Q201" t="s">
        <v>186</v>
      </c>
      <c r="R201" t="s">
        <v>554</v>
      </c>
      <c r="S201" t="s">
        <v>162</v>
      </c>
      <c r="T201" t="s">
        <v>162</v>
      </c>
      <c r="W201" t="s">
        <v>616</v>
      </c>
      <c r="X201" t="s">
        <v>189</v>
      </c>
      <c r="Y201" t="s">
        <v>158</v>
      </c>
      <c r="Z201">
        <v>0.1040706940639269</v>
      </c>
      <c r="AH201" t="s">
        <v>164</v>
      </c>
      <c r="AL201" t="s">
        <v>167</v>
      </c>
      <c r="AM201" t="s">
        <v>189</v>
      </c>
      <c r="AN201" t="s">
        <v>180</v>
      </c>
      <c r="AP201" t="s">
        <v>218</v>
      </c>
      <c r="AQ201" t="s">
        <v>556</v>
      </c>
      <c r="AR201">
        <v>1</v>
      </c>
    </row>
    <row r="202" spans="1:44" x14ac:dyDescent="0.35">
      <c r="A202" t="s">
        <v>181</v>
      </c>
      <c r="B202" t="s">
        <v>631</v>
      </c>
      <c r="C202" t="s">
        <v>630</v>
      </c>
      <c r="D202">
        <v>3</v>
      </c>
      <c r="E202" t="s">
        <v>157</v>
      </c>
      <c r="F202">
        <v>20.6784</v>
      </c>
      <c r="G202">
        <v>15</v>
      </c>
      <c r="I202" t="s">
        <v>158</v>
      </c>
      <c r="J202" t="s">
        <v>214</v>
      </c>
      <c r="K202" t="s">
        <v>158</v>
      </c>
      <c r="M202" t="s">
        <v>506</v>
      </c>
      <c r="N202" t="s">
        <v>181</v>
      </c>
      <c r="Q202" t="s">
        <v>186</v>
      </c>
      <c r="R202" t="s">
        <v>554</v>
      </c>
      <c r="S202" t="s">
        <v>162</v>
      </c>
      <c r="T202" t="s">
        <v>162</v>
      </c>
      <c r="W202" t="s">
        <v>616</v>
      </c>
      <c r="X202" t="s">
        <v>189</v>
      </c>
      <c r="Y202" t="s">
        <v>158</v>
      </c>
      <c r="Z202">
        <v>0.1040706940639269</v>
      </c>
      <c r="AH202" t="s">
        <v>164</v>
      </c>
      <c r="AL202" t="s">
        <v>167</v>
      </c>
      <c r="AM202" t="s">
        <v>189</v>
      </c>
      <c r="AN202" t="s">
        <v>180</v>
      </c>
      <c r="AP202" t="s">
        <v>218</v>
      </c>
      <c r="AQ202" t="s">
        <v>556</v>
      </c>
      <c r="AR202">
        <v>1</v>
      </c>
    </row>
    <row r="203" spans="1:44" x14ac:dyDescent="0.35">
      <c r="A203" t="s">
        <v>219</v>
      </c>
      <c r="B203" t="s">
        <v>632</v>
      </c>
      <c r="C203" t="s">
        <v>633</v>
      </c>
      <c r="D203">
        <v>3</v>
      </c>
      <c r="E203" t="s">
        <v>157</v>
      </c>
      <c r="F203">
        <v>1.5744</v>
      </c>
      <c r="G203">
        <v>13</v>
      </c>
      <c r="I203" t="s">
        <v>634</v>
      </c>
      <c r="J203" t="s">
        <v>214</v>
      </c>
      <c r="K203" t="s">
        <v>158</v>
      </c>
      <c r="M203" t="s">
        <v>202</v>
      </c>
      <c r="N203" t="s">
        <v>181</v>
      </c>
      <c r="S203" t="s">
        <v>162</v>
      </c>
      <c r="T203" t="s">
        <v>162</v>
      </c>
      <c r="W203" t="s">
        <v>635</v>
      </c>
      <c r="X203" t="s">
        <v>270</v>
      </c>
      <c r="Y203" t="s">
        <v>634</v>
      </c>
      <c r="AH203" t="s">
        <v>164</v>
      </c>
      <c r="AL203" t="s">
        <v>167</v>
      </c>
      <c r="AM203" t="s">
        <v>189</v>
      </c>
      <c r="AN203" t="s">
        <v>180</v>
      </c>
      <c r="AP203" t="s">
        <v>218</v>
      </c>
      <c r="AQ203" t="s">
        <v>556</v>
      </c>
      <c r="AR203">
        <v>1</v>
      </c>
    </row>
    <row r="204" spans="1:44" x14ac:dyDescent="0.35">
      <c r="A204" t="s">
        <v>219</v>
      </c>
      <c r="B204" t="s">
        <v>632</v>
      </c>
      <c r="C204" t="s">
        <v>633</v>
      </c>
      <c r="D204">
        <v>3</v>
      </c>
      <c r="E204" t="s">
        <v>157</v>
      </c>
      <c r="F204">
        <v>0.59519999999999995</v>
      </c>
      <c r="G204">
        <v>7</v>
      </c>
      <c r="I204" t="s">
        <v>634</v>
      </c>
      <c r="J204" t="s">
        <v>214</v>
      </c>
      <c r="K204" t="s">
        <v>158</v>
      </c>
      <c r="M204" t="s">
        <v>202</v>
      </c>
      <c r="N204" t="s">
        <v>181</v>
      </c>
      <c r="S204" t="s">
        <v>162</v>
      </c>
      <c r="T204" t="s">
        <v>162</v>
      </c>
      <c r="W204" t="s">
        <v>635</v>
      </c>
      <c r="X204" t="s">
        <v>270</v>
      </c>
      <c r="Y204" t="s">
        <v>634</v>
      </c>
      <c r="AH204" t="s">
        <v>164</v>
      </c>
      <c r="AL204" t="s">
        <v>167</v>
      </c>
      <c r="AM204" t="s">
        <v>189</v>
      </c>
      <c r="AN204" t="s">
        <v>180</v>
      </c>
      <c r="AP204" t="s">
        <v>218</v>
      </c>
      <c r="AQ204" t="s">
        <v>556</v>
      </c>
      <c r="AR204">
        <v>1</v>
      </c>
    </row>
    <row r="205" spans="1:44" x14ac:dyDescent="0.35">
      <c r="A205" t="s">
        <v>219</v>
      </c>
      <c r="B205" t="s">
        <v>632</v>
      </c>
      <c r="C205" t="s">
        <v>633</v>
      </c>
      <c r="D205">
        <v>3</v>
      </c>
      <c r="E205" t="s">
        <v>184</v>
      </c>
      <c r="F205">
        <v>7.9871999999999996</v>
      </c>
      <c r="G205">
        <v>13</v>
      </c>
      <c r="I205" t="s">
        <v>634</v>
      </c>
      <c r="J205" t="s">
        <v>214</v>
      </c>
      <c r="K205" t="s">
        <v>158</v>
      </c>
      <c r="M205" t="s">
        <v>202</v>
      </c>
      <c r="N205" t="s">
        <v>181</v>
      </c>
      <c r="S205" t="s">
        <v>162</v>
      </c>
      <c r="T205" t="s">
        <v>162</v>
      </c>
      <c r="W205" t="s">
        <v>635</v>
      </c>
      <c r="X205" t="s">
        <v>270</v>
      </c>
      <c r="Y205" t="s">
        <v>634</v>
      </c>
      <c r="AH205" t="s">
        <v>164</v>
      </c>
      <c r="AL205" t="s">
        <v>167</v>
      </c>
      <c r="AM205" t="s">
        <v>189</v>
      </c>
      <c r="AN205" t="s">
        <v>180</v>
      </c>
      <c r="AP205" t="s">
        <v>218</v>
      </c>
      <c r="AQ205" t="s">
        <v>556</v>
      </c>
      <c r="AR205">
        <v>1</v>
      </c>
    </row>
    <row r="206" spans="1:44" x14ac:dyDescent="0.35">
      <c r="A206" t="s">
        <v>202</v>
      </c>
      <c r="B206" t="s">
        <v>632</v>
      </c>
      <c r="C206" t="s">
        <v>633</v>
      </c>
      <c r="D206">
        <v>3</v>
      </c>
      <c r="E206" t="s">
        <v>157</v>
      </c>
      <c r="F206">
        <v>0.34560000000000002</v>
      </c>
      <c r="G206">
        <v>15</v>
      </c>
      <c r="I206" t="s">
        <v>634</v>
      </c>
      <c r="J206" t="s">
        <v>214</v>
      </c>
      <c r="K206" t="s">
        <v>158</v>
      </c>
      <c r="M206" t="s">
        <v>202</v>
      </c>
      <c r="N206" t="s">
        <v>181</v>
      </c>
      <c r="S206" t="s">
        <v>162</v>
      </c>
      <c r="T206" t="s">
        <v>162</v>
      </c>
      <c r="W206" t="s">
        <v>635</v>
      </c>
      <c r="X206" t="s">
        <v>270</v>
      </c>
      <c r="Y206" t="s">
        <v>634</v>
      </c>
      <c r="AH206" t="s">
        <v>164</v>
      </c>
      <c r="AL206" t="s">
        <v>167</v>
      </c>
      <c r="AM206" t="s">
        <v>189</v>
      </c>
      <c r="AN206" t="s">
        <v>180</v>
      </c>
      <c r="AP206" t="s">
        <v>218</v>
      </c>
      <c r="AQ206" t="s">
        <v>556</v>
      </c>
      <c r="AR206">
        <v>1</v>
      </c>
    </row>
    <row r="207" spans="1:44" x14ac:dyDescent="0.35">
      <c r="B207" t="s">
        <v>632</v>
      </c>
      <c r="C207" t="s">
        <v>633</v>
      </c>
      <c r="D207">
        <v>3</v>
      </c>
      <c r="E207" t="s">
        <v>157</v>
      </c>
      <c r="F207">
        <v>0.71039999999999992</v>
      </c>
      <c r="G207">
        <v>15</v>
      </c>
      <c r="I207" t="s">
        <v>634</v>
      </c>
      <c r="J207" t="s">
        <v>214</v>
      </c>
      <c r="K207" t="s">
        <v>158</v>
      </c>
      <c r="M207" t="s">
        <v>202</v>
      </c>
      <c r="N207" t="s">
        <v>181</v>
      </c>
      <c r="S207" t="s">
        <v>162</v>
      </c>
      <c r="T207" t="s">
        <v>162</v>
      </c>
      <c r="W207" t="s">
        <v>635</v>
      </c>
      <c r="X207" t="s">
        <v>270</v>
      </c>
      <c r="Y207" t="s">
        <v>634</v>
      </c>
      <c r="AH207" t="s">
        <v>164</v>
      </c>
      <c r="AL207" t="s">
        <v>167</v>
      </c>
      <c r="AM207" t="s">
        <v>189</v>
      </c>
      <c r="AN207" t="s">
        <v>180</v>
      </c>
      <c r="AP207" t="s">
        <v>218</v>
      </c>
      <c r="AQ207" t="s">
        <v>556</v>
      </c>
      <c r="AR207">
        <v>1</v>
      </c>
    </row>
    <row r="208" spans="1:44" x14ac:dyDescent="0.35">
      <c r="B208" t="s">
        <v>632</v>
      </c>
      <c r="C208" t="s">
        <v>633</v>
      </c>
      <c r="D208">
        <v>2</v>
      </c>
      <c r="E208" t="s">
        <v>184</v>
      </c>
      <c r="F208">
        <v>24.230399999999999</v>
      </c>
      <c r="G208">
        <v>11</v>
      </c>
      <c r="I208" t="s">
        <v>634</v>
      </c>
      <c r="J208" t="s">
        <v>214</v>
      </c>
      <c r="K208" t="s">
        <v>158</v>
      </c>
      <c r="M208" t="s">
        <v>202</v>
      </c>
      <c r="N208" t="s">
        <v>181</v>
      </c>
      <c r="S208" t="s">
        <v>162</v>
      </c>
      <c r="T208" t="s">
        <v>162</v>
      </c>
      <c r="W208" t="s">
        <v>635</v>
      </c>
      <c r="X208" t="s">
        <v>270</v>
      </c>
      <c r="Y208" t="s">
        <v>634</v>
      </c>
      <c r="AH208" t="s">
        <v>164</v>
      </c>
      <c r="AL208" t="s">
        <v>167</v>
      </c>
      <c r="AM208" t="s">
        <v>189</v>
      </c>
      <c r="AN208" t="s">
        <v>180</v>
      </c>
      <c r="AP208" t="s">
        <v>218</v>
      </c>
      <c r="AQ208" t="s">
        <v>556</v>
      </c>
      <c r="AR208">
        <v>1</v>
      </c>
    </row>
    <row r="209" spans="1:44" x14ac:dyDescent="0.35">
      <c r="A209" t="s">
        <v>202</v>
      </c>
      <c r="B209" t="s">
        <v>632</v>
      </c>
      <c r="C209" t="s">
        <v>633</v>
      </c>
      <c r="D209">
        <v>2</v>
      </c>
      <c r="E209" t="s">
        <v>157</v>
      </c>
      <c r="F209">
        <v>0.67199999999999993</v>
      </c>
      <c r="G209">
        <v>7</v>
      </c>
      <c r="I209" t="s">
        <v>634</v>
      </c>
      <c r="J209" t="s">
        <v>214</v>
      </c>
      <c r="K209" t="s">
        <v>158</v>
      </c>
      <c r="M209" t="s">
        <v>202</v>
      </c>
      <c r="N209" t="s">
        <v>181</v>
      </c>
      <c r="S209" t="s">
        <v>162</v>
      </c>
      <c r="T209" t="s">
        <v>162</v>
      </c>
      <c r="W209" t="s">
        <v>635</v>
      </c>
      <c r="X209" t="s">
        <v>270</v>
      </c>
      <c r="Y209" t="s">
        <v>634</v>
      </c>
      <c r="AH209" t="s">
        <v>164</v>
      </c>
      <c r="AL209" t="s">
        <v>167</v>
      </c>
      <c r="AM209" t="s">
        <v>189</v>
      </c>
      <c r="AN209" t="s">
        <v>180</v>
      </c>
      <c r="AP209" t="s">
        <v>218</v>
      </c>
      <c r="AQ209" t="s">
        <v>556</v>
      </c>
      <c r="AR209">
        <v>1</v>
      </c>
    </row>
    <row r="210" spans="1:44" x14ac:dyDescent="0.35">
      <c r="B210" t="s">
        <v>636</v>
      </c>
      <c r="C210" t="s">
        <v>633</v>
      </c>
      <c r="D210">
        <v>2</v>
      </c>
      <c r="E210" t="s">
        <v>184</v>
      </c>
      <c r="F210">
        <v>8.6975999999999996</v>
      </c>
      <c r="G210">
        <v>11</v>
      </c>
      <c r="I210" t="s">
        <v>634</v>
      </c>
      <c r="J210" t="s">
        <v>214</v>
      </c>
      <c r="K210" t="s">
        <v>158</v>
      </c>
      <c r="M210" t="s">
        <v>202</v>
      </c>
      <c r="N210" t="s">
        <v>181</v>
      </c>
      <c r="S210" t="s">
        <v>162</v>
      </c>
      <c r="T210" t="s">
        <v>162</v>
      </c>
      <c r="W210" t="s">
        <v>635</v>
      </c>
      <c r="X210" t="s">
        <v>270</v>
      </c>
      <c r="Y210" t="s">
        <v>634</v>
      </c>
      <c r="AH210" t="s">
        <v>164</v>
      </c>
      <c r="AL210" t="s">
        <v>167</v>
      </c>
      <c r="AM210" t="s">
        <v>189</v>
      </c>
      <c r="AN210" t="s">
        <v>180</v>
      </c>
      <c r="AP210" t="s">
        <v>218</v>
      </c>
      <c r="AQ210" t="s">
        <v>556</v>
      </c>
      <c r="AR210">
        <v>1</v>
      </c>
    </row>
    <row r="211" spans="1:44" x14ac:dyDescent="0.35">
      <c r="B211" t="s">
        <v>636</v>
      </c>
      <c r="C211" t="s">
        <v>633</v>
      </c>
      <c r="D211">
        <v>2</v>
      </c>
      <c r="E211" t="s">
        <v>184</v>
      </c>
      <c r="F211">
        <v>8.6975999999999996</v>
      </c>
      <c r="G211">
        <v>11</v>
      </c>
      <c r="I211" t="s">
        <v>634</v>
      </c>
      <c r="J211" t="s">
        <v>214</v>
      </c>
      <c r="K211" t="s">
        <v>158</v>
      </c>
      <c r="M211" t="s">
        <v>202</v>
      </c>
      <c r="N211" t="s">
        <v>181</v>
      </c>
      <c r="S211" t="s">
        <v>162</v>
      </c>
      <c r="T211" t="s">
        <v>162</v>
      </c>
      <c r="W211" t="s">
        <v>635</v>
      </c>
      <c r="X211" t="s">
        <v>270</v>
      </c>
      <c r="Y211" t="s">
        <v>634</v>
      </c>
      <c r="AG211" t="s">
        <v>637</v>
      </c>
      <c r="AH211" t="s">
        <v>164</v>
      </c>
      <c r="AL211" t="s">
        <v>167</v>
      </c>
      <c r="AM211" t="s">
        <v>189</v>
      </c>
      <c r="AN211" t="s">
        <v>180</v>
      </c>
      <c r="AP211" t="s">
        <v>218</v>
      </c>
      <c r="AQ211" t="s">
        <v>556</v>
      </c>
      <c r="AR211">
        <v>1</v>
      </c>
    </row>
    <row r="212" spans="1:44" x14ac:dyDescent="0.35">
      <c r="A212" t="s">
        <v>202</v>
      </c>
      <c r="B212" t="s">
        <v>638</v>
      </c>
      <c r="C212" t="s">
        <v>639</v>
      </c>
      <c r="D212">
        <v>3</v>
      </c>
      <c r="E212" t="s">
        <v>184</v>
      </c>
      <c r="F212">
        <v>31.142399999999999</v>
      </c>
      <c r="G212">
        <v>13</v>
      </c>
      <c r="I212" t="s">
        <v>158</v>
      </c>
      <c r="J212" t="s">
        <v>505</v>
      </c>
      <c r="K212" t="s">
        <v>158</v>
      </c>
      <c r="M212" t="s">
        <v>506</v>
      </c>
      <c r="N212" t="s">
        <v>640</v>
      </c>
      <c r="S212" t="s">
        <v>641</v>
      </c>
      <c r="T212" t="s">
        <v>207</v>
      </c>
      <c r="U212" t="s">
        <v>637</v>
      </c>
      <c r="W212" t="s">
        <v>642</v>
      </c>
      <c r="X212" t="s">
        <v>270</v>
      </c>
      <c r="Y212" t="s">
        <v>164</v>
      </c>
      <c r="AH212" t="s">
        <v>164</v>
      </c>
      <c r="AL212" t="s">
        <v>179</v>
      </c>
      <c r="AM212" t="s">
        <v>211</v>
      </c>
      <c r="AN212" t="s">
        <v>180</v>
      </c>
      <c r="AP212" t="s">
        <v>13</v>
      </c>
      <c r="AQ212" t="s">
        <v>556</v>
      </c>
      <c r="AR212">
        <v>1</v>
      </c>
    </row>
    <row r="213" spans="1:44" x14ac:dyDescent="0.35">
      <c r="A213" t="s">
        <v>236</v>
      </c>
      <c r="B213" t="s">
        <v>643</v>
      </c>
      <c r="C213" t="s">
        <v>644</v>
      </c>
      <c r="D213">
        <v>2</v>
      </c>
      <c r="E213" t="s">
        <v>184</v>
      </c>
      <c r="F213">
        <v>13.9968</v>
      </c>
      <c r="G213">
        <v>23</v>
      </c>
      <c r="I213" t="s">
        <v>634</v>
      </c>
      <c r="J213" t="s">
        <v>214</v>
      </c>
      <c r="K213" t="s">
        <v>158</v>
      </c>
      <c r="M213" t="s">
        <v>202</v>
      </c>
      <c r="N213" t="s">
        <v>236</v>
      </c>
      <c r="S213" t="s">
        <v>162</v>
      </c>
      <c r="T213" t="s">
        <v>162</v>
      </c>
      <c r="W213" t="s">
        <v>635</v>
      </c>
      <c r="X213" t="s">
        <v>270</v>
      </c>
      <c r="Y213" t="s">
        <v>634</v>
      </c>
      <c r="AH213" t="s">
        <v>164</v>
      </c>
      <c r="AL213" t="s">
        <v>167</v>
      </c>
      <c r="AM213" t="s">
        <v>242</v>
      </c>
      <c r="AN213" t="s">
        <v>162</v>
      </c>
      <c r="AP213" t="s">
        <v>162</v>
      </c>
      <c r="AQ213" t="s">
        <v>556</v>
      </c>
      <c r="AR213">
        <v>1</v>
      </c>
    </row>
    <row r="214" spans="1:44" x14ac:dyDescent="0.35">
      <c r="A214" t="s">
        <v>193</v>
      </c>
      <c r="B214" t="s">
        <v>645</v>
      </c>
      <c r="C214" t="s">
        <v>644</v>
      </c>
      <c r="D214">
        <v>3</v>
      </c>
      <c r="E214" t="s">
        <v>157</v>
      </c>
      <c r="F214">
        <v>14.956799999999999</v>
      </c>
      <c r="G214">
        <v>23</v>
      </c>
      <c r="I214" t="s">
        <v>634</v>
      </c>
      <c r="J214" t="s">
        <v>214</v>
      </c>
      <c r="K214" t="s">
        <v>158</v>
      </c>
      <c r="M214" t="s">
        <v>202</v>
      </c>
      <c r="N214" t="s">
        <v>236</v>
      </c>
      <c r="S214" t="s">
        <v>162</v>
      </c>
      <c r="T214" t="s">
        <v>162</v>
      </c>
      <c r="W214" t="s">
        <v>635</v>
      </c>
      <c r="X214" t="s">
        <v>270</v>
      </c>
      <c r="Y214" t="s">
        <v>634</v>
      </c>
      <c r="AH214" t="s">
        <v>164</v>
      </c>
      <c r="AL214" t="s">
        <v>167</v>
      </c>
      <c r="AM214" t="s">
        <v>242</v>
      </c>
      <c r="AN214" t="s">
        <v>162</v>
      </c>
      <c r="AP214" t="s">
        <v>162</v>
      </c>
      <c r="AQ214" t="s">
        <v>556</v>
      </c>
      <c r="AR214">
        <v>1</v>
      </c>
    </row>
    <row r="215" spans="1:44" x14ac:dyDescent="0.35">
      <c r="A215" t="s">
        <v>236</v>
      </c>
      <c r="B215" t="s">
        <v>645</v>
      </c>
      <c r="C215" t="s">
        <v>644</v>
      </c>
      <c r="D215">
        <v>3</v>
      </c>
      <c r="E215" t="s">
        <v>184</v>
      </c>
      <c r="F215">
        <v>6.8543999999999992</v>
      </c>
      <c r="G215">
        <v>22</v>
      </c>
      <c r="I215" t="s">
        <v>634</v>
      </c>
      <c r="J215" t="s">
        <v>214</v>
      </c>
      <c r="K215" t="s">
        <v>158</v>
      </c>
      <c r="M215" t="s">
        <v>202</v>
      </c>
      <c r="N215" t="s">
        <v>236</v>
      </c>
      <c r="S215" t="s">
        <v>162</v>
      </c>
      <c r="T215" t="s">
        <v>162</v>
      </c>
      <c r="W215" t="s">
        <v>635</v>
      </c>
      <c r="X215" t="s">
        <v>270</v>
      </c>
      <c r="Y215" t="s">
        <v>634</v>
      </c>
      <c r="AH215" t="s">
        <v>164</v>
      </c>
      <c r="AL215" t="s">
        <v>167</v>
      </c>
      <c r="AM215" t="s">
        <v>242</v>
      </c>
      <c r="AN215" t="s">
        <v>162</v>
      </c>
      <c r="AP215" t="s">
        <v>162</v>
      </c>
      <c r="AQ215" t="s">
        <v>556</v>
      </c>
      <c r="AR215">
        <v>1</v>
      </c>
    </row>
    <row r="216" spans="1:44" x14ac:dyDescent="0.35">
      <c r="A216" t="s">
        <v>202</v>
      </c>
      <c r="B216" t="s">
        <v>645</v>
      </c>
      <c r="C216" t="s">
        <v>644</v>
      </c>
      <c r="D216">
        <v>2</v>
      </c>
      <c r="E216" t="s">
        <v>184</v>
      </c>
      <c r="F216">
        <v>8.0063999999999993</v>
      </c>
      <c r="G216">
        <v>21</v>
      </c>
      <c r="I216" t="s">
        <v>634</v>
      </c>
      <c r="J216" t="s">
        <v>214</v>
      </c>
      <c r="K216" t="s">
        <v>158</v>
      </c>
      <c r="M216" t="s">
        <v>202</v>
      </c>
      <c r="N216" t="s">
        <v>236</v>
      </c>
      <c r="S216" t="s">
        <v>162</v>
      </c>
      <c r="T216" t="s">
        <v>162</v>
      </c>
      <c r="W216" t="s">
        <v>635</v>
      </c>
      <c r="X216" t="s">
        <v>270</v>
      </c>
      <c r="Y216" t="s">
        <v>634</v>
      </c>
      <c r="AH216" t="s">
        <v>164</v>
      </c>
      <c r="AL216" t="s">
        <v>167</v>
      </c>
      <c r="AM216" t="s">
        <v>242</v>
      </c>
      <c r="AN216" t="s">
        <v>162</v>
      </c>
      <c r="AP216" t="s">
        <v>162</v>
      </c>
      <c r="AQ216" t="s">
        <v>556</v>
      </c>
      <c r="AR216">
        <v>1</v>
      </c>
    </row>
    <row r="217" spans="1:44" x14ac:dyDescent="0.35">
      <c r="B217" t="s">
        <v>646</v>
      </c>
      <c r="C217" t="s">
        <v>647</v>
      </c>
      <c r="D217">
        <v>3</v>
      </c>
      <c r="E217" t="s">
        <v>157</v>
      </c>
      <c r="F217">
        <v>44.620800000000003</v>
      </c>
      <c r="G217">
        <v>3</v>
      </c>
      <c r="I217" t="s">
        <v>158</v>
      </c>
      <c r="J217" t="s">
        <v>505</v>
      </c>
      <c r="K217" t="s">
        <v>164</v>
      </c>
      <c r="L217" t="s">
        <v>648</v>
      </c>
      <c r="M217" t="s">
        <v>553</v>
      </c>
      <c r="N217" t="s">
        <v>281</v>
      </c>
      <c r="S217" t="s">
        <v>162</v>
      </c>
      <c r="T217" t="s">
        <v>162</v>
      </c>
      <c r="W217" t="s">
        <v>649</v>
      </c>
      <c r="X217" t="s">
        <v>270</v>
      </c>
      <c r="Y217" t="s">
        <v>164</v>
      </c>
      <c r="AH217" t="s">
        <v>164</v>
      </c>
      <c r="AL217" t="s">
        <v>199</v>
      </c>
      <c r="AM217" t="s">
        <v>199</v>
      </c>
      <c r="AN217" t="s">
        <v>200</v>
      </c>
      <c r="AP217" t="s">
        <v>201</v>
      </c>
      <c r="AQ217" t="s">
        <v>556</v>
      </c>
      <c r="AR217">
        <v>1</v>
      </c>
    </row>
    <row r="218" spans="1:44" x14ac:dyDescent="0.35">
      <c r="B218" t="s">
        <v>646</v>
      </c>
      <c r="C218" t="s">
        <v>647</v>
      </c>
      <c r="D218">
        <v>3</v>
      </c>
      <c r="E218" t="s">
        <v>184</v>
      </c>
      <c r="F218">
        <v>45.004800000000003</v>
      </c>
      <c r="G218">
        <v>3</v>
      </c>
      <c r="I218" t="s">
        <v>158</v>
      </c>
      <c r="J218" t="s">
        <v>505</v>
      </c>
      <c r="K218" t="s">
        <v>164</v>
      </c>
      <c r="L218" t="s">
        <v>648</v>
      </c>
      <c r="M218" t="s">
        <v>553</v>
      </c>
      <c r="N218" t="s">
        <v>281</v>
      </c>
      <c r="S218" t="s">
        <v>162</v>
      </c>
      <c r="T218" t="s">
        <v>162</v>
      </c>
      <c r="W218" t="s">
        <v>649</v>
      </c>
      <c r="X218" t="s">
        <v>270</v>
      </c>
      <c r="Y218" t="s">
        <v>164</v>
      </c>
      <c r="AH218" t="s">
        <v>164</v>
      </c>
      <c r="AL218" t="s">
        <v>199</v>
      </c>
      <c r="AM218" t="s">
        <v>199</v>
      </c>
      <c r="AN218" t="s">
        <v>200</v>
      </c>
      <c r="AP218" t="s">
        <v>201</v>
      </c>
      <c r="AQ218" t="s">
        <v>556</v>
      </c>
      <c r="AR218">
        <v>1</v>
      </c>
    </row>
    <row r="219" spans="1:44" x14ac:dyDescent="0.35">
      <c r="B219" t="s">
        <v>646</v>
      </c>
      <c r="C219" t="s">
        <v>647</v>
      </c>
      <c r="D219">
        <v>3</v>
      </c>
      <c r="E219" t="s">
        <v>157</v>
      </c>
      <c r="F219">
        <v>1.44</v>
      </c>
      <c r="G219">
        <v>3</v>
      </c>
      <c r="I219" t="s">
        <v>158</v>
      </c>
      <c r="J219" t="s">
        <v>505</v>
      </c>
      <c r="K219" t="s">
        <v>164</v>
      </c>
      <c r="L219" t="s">
        <v>648</v>
      </c>
      <c r="M219" t="s">
        <v>553</v>
      </c>
      <c r="N219" t="s">
        <v>281</v>
      </c>
      <c r="S219" t="s">
        <v>162</v>
      </c>
      <c r="T219" t="s">
        <v>162</v>
      </c>
      <c r="W219" t="s">
        <v>649</v>
      </c>
      <c r="X219" t="s">
        <v>270</v>
      </c>
      <c r="Y219" t="s">
        <v>164</v>
      </c>
      <c r="AH219" t="s">
        <v>164</v>
      </c>
      <c r="AL219" t="s">
        <v>199</v>
      </c>
      <c r="AM219" t="s">
        <v>199</v>
      </c>
      <c r="AN219" t="s">
        <v>200</v>
      </c>
      <c r="AP219" t="s">
        <v>201</v>
      </c>
      <c r="AQ219" t="s">
        <v>556</v>
      </c>
      <c r="AR219">
        <v>1</v>
      </c>
    </row>
    <row r="220" spans="1:44" x14ac:dyDescent="0.35">
      <c r="B220" t="s">
        <v>650</v>
      </c>
      <c r="C220" t="s">
        <v>651</v>
      </c>
      <c r="D220">
        <v>3</v>
      </c>
      <c r="E220" t="s">
        <v>184</v>
      </c>
      <c r="F220">
        <v>9.3887999999999998</v>
      </c>
      <c r="G220">
        <v>5</v>
      </c>
      <c r="I220" t="s">
        <v>158</v>
      </c>
      <c r="J220" t="s">
        <v>214</v>
      </c>
      <c r="K220" t="s">
        <v>164</v>
      </c>
      <c r="L220" t="s">
        <v>652</v>
      </c>
      <c r="M220" t="s">
        <v>553</v>
      </c>
      <c r="N220" t="s">
        <v>270</v>
      </c>
      <c r="S220" t="s">
        <v>162</v>
      </c>
      <c r="T220" t="s">
        <v>270</v>
      </c>
      <c r="W220" t="s">
        <v>653</v>
      </c>
      <c r="X220" t="s">
        <v>270</v>
      </c>
      <c r="Y220" t="s">
        <v>164</v>
      </c>
      <c r="AH220" t="s">
        <v>164</v>
      </c>
      <c r="AL220" t="s">
        <v>199</v>
      </c>
      <c r="AM220" t="s">
        <v>199</v>
      </c>
      <c r="AN220" t="s">
        <v>200</v>
      </c>
      <c r="AP220" t="s">
        <v>201</v>
      </c>
      <c r="AQ220" t="s">
        <v>556</v>
      </c>
      <c r="AR220">
        <v>1</v>
      </c>
    </row>
    <row r="221" spans="1:44" x14ac:dyDescent="0.35">
      <c r="B221" t="s">
        <v>650</v>
      </c>
      <c r="C221" t="s">
        <v>651</v>
      </c>
      <c r="D221">
        <v>3</v>
      </c>
      <c r="E221" t="s">
        <v>184</v>
      </c>
      <c r="F221">
        <v>1.1519999999999999</v>
      </c>
      <c r="G221">
        <v>3</v>
      </c>
      <c r="I221" t="s">
        <v>158</v>
      </c>
      <c r="J221" t="s">
        <v>214</v>
      </c>
      <c r="K221" t="s">
        <v>164</v>
      </c>
      <c r="L221" t="s">
        <v>652</v>
      </c>
      <c r="M221" t="s">
        <v>553</v>
      </c>
      <c r="N221" t="s">
        <v>270</v>
      </c>
      <c r="S221" t="s">
        <v>162</v>
      </c>
      <c r="T221" t="s">
        <v>270</v>
      </c>
      <c r="W221" t="s">
        <v>653</v>
      </c>
      <c r="X221" t="s">
        <v>270</v>
      </c>
      <c r="Y221" t="s">
        <v>164</v>
      </c>
      <c r="AH221" t="s">
        <v>164</v>
      </c>
      <c r="AL221" t="s">
        <v>199</v>
      </c>
      <c r="AM221" t="s">
        <v>199</v>
      </c>
      <c r="AN221" t="s">
        <v>200</v>
      </c>
      <c r="AP221" t="s">
        <v>201</v>
      </c>
      <c r="AQ221" t="s">
        <v>556</v>
      </c>
      <c r="AR221">
        <v>1</v>
      </c>
    </row>
    <row r="222" spans="1:44" x14ac:dyDescent="0.35">
      <c r="B222" t="s">
        <v>650</v>
      </c>
      <c r="C222" t="s">
        <v>654</v>
      </c>
      <c r="D222">
        <v>3</v>
      </c>
      <c r="E222" t="s">
        <v>184</v>
      </c>
      <c r="F222">
        <v>3.2448000000000001</v>
      </c>
      <c r="G222">
        <v>4</v>
      </c>
      <c r="I222" t="s">
        <v>158</v>
      </c>
      <c r="J222" t="s">
        <v>214</v>
      </c>
      <c r="K222" t="s">
        <v>164</v>
      </c>
      <c r="L222" t="s">
        <v>652</v>
      </c>
      <c r="M222" t="s">
        <v>553</v>
      </c>
      <c r="N222" t="s">
        <v>270</v>
      </c>
      <c r="S222" t="s">
        <v>162</v>
      </c>
      <c r="T222" t="s">
        <v>270</v>
      </c>
      <c r="W222" t="s">
        <v>653</v>
      </c>
      <c r="X222" t="s">
        <v>270</v>
      </c>
      <c r="Y222" t="s">
        <v>164</v>
      </c>
      <c r="AH222" t="s">
        <v>164</v>
      </c>
      <c r="AL222" t="s">
        <v>199</v>
      </c>
      <c r="AM222" t="s">
        <v>199</v>
      </c>
      <c r="AN222" t="s">
        <v>200</v>
      </c>
      <c r="AP222" t="s">
        <v>201</v>
      </c>
      <c r="AQ222" t="s">
        <v>556</v>
      </c>
      <c r="AR222">
        <v>1</v>
      </c>
    </row>
    <row r="223" spans="1:44" x14ac:dyDescent="0.35">
      <c r="B223" t="s">
        <v>650</v>
      </c>
      <c r="C223" t="s">
        <v>651</v>
      </c>
      <c r="D223">
        <v>4</v>
      </c>
      <c r="E223" t="s">
        <v>184</v>
      </c>
      <c r="F223">
        <v>3.0528</v>
      </c>
      <c r="G223">
        <v>5</v>
      </c>
      <c r="I223" t="s">
        <v>158</v>
      </c>
      <c r="J223" t="s">
        <v>214</v>
      </c>
      <c r="K223" t="s">
        <v>164</v>
      </c>
      <c r="L223" t="s">
        <v>652</v>
      </c>
      <c r="M223" t="s">
        <v>553</v>
      </c>
      <c r="N223" t="s">
        <v>270</v>
      </c>
      <c r="S223" t="s">
        <v>162</v>
      </c>
      <c r="T223" t="s">
        <v>270</v>
      </c>
      <c r="W223" t="s">
        <v>653</v>
      </c>
      <c r="X223" t="s">
        <v>270</v>
      </c>
      <c r="Y223" t="s">
        <v>164</v>
      </c>
      <c r="AH223" t="s">
        <v>164</v>
      </c>
      <c r="AL223" t="s">
        <v>199</v>
      </c>
      <c r="AM223" t="s">
        <v>199</v>
      </c>
      <c r="AN223" t="s">
        <v>200</v>
      </c>
      <c r="AP223" t="s">
        <v>201</v>
      </c>
      <c r="AQ223" t="s">
        <v>556</v>
      </c>
      <c r="AR223">
        <v>1</v>
      </c>
    </row>
    <row r="224" spans="1:44" x14ac:dyDescent="0.35">
      <c r="A224" t="s">
        <v>181</v>
      </c>
      <c r="B224" t="s">
        <v>655</v>
      </c>
      <c r="C224" t="s">
        <v>656</v>
      </c>
      <c r="D224">
        <v>3</v>
      </c>
      <c r="E224" t="s">
        <v>157</v>
      </c>
      <c r="F224">
        <v>2.1888000000000001</v>
      </c>
      <c r="G224">
        <v>30</v>
      </c>
      <c r="I224" t="s">
        <v>158</v>
      </c>
      <c r="J224" t="s">
        <v>214</v>
      </c>
      <c r="K224" t="s">
        <v>158</v>
      </c>
      <c r="M224" t="s">
        <v>553</v>
      </c>
      <c r="N224" t="s">
        <v>236</v>
      </c>
      <c r="S224" t="s">
        <v>162</v>
      </c>
      <c r="T224" t="s">
        <v>162</v>
      </c>
      <c r="W224" t="s">
        <v>657</v>
      </c>
      <c r="X224" t="s">
        <v>270</v>
      </c>
      <c r="Y224" t="s">
        <v>158</v>
      </c>
      <c r="Z224">
        <v>2.1689497716894979E-2</v>
      </c>
      <c r="AH224" t="s">
        <v>164</v>
      </c>
      <c r="AL224" t="s">
        <v>167</v>
      </c>
      <c r="AM224" t="s">
        <v>242</v>
      </c>
      <c r="AN224" t="s">
        <v>162</v>
      </c>
      <c r="AP224" t="s">
        <v>162</v>
      </c>
      <c r="AQ224" t="s">
        <v>556</v>
      </c>
      <c r="AR224">
        <v>1</v>
      </c>
    </row>
    <row r="225" spans="1:44" x14ac:dyDescent="0.35">
      <c r="A225" t="s">
        <v>181</v>
      </c>
      <c r="B225" t="s">
        <v>655</v>
      </c>
      <c r="C225" t="s">
        <v>656</v>
      </c>
      <c r="D225">
        <v>3</v>
      </c>
      <c r="E225" t="s">
        <v>157</v>
      </c>
      <c r="F225">
        <v>1.1712</v>
      </c>
      <c r="G225">
        <v>13</v>
      </c>
      <c r="I225" t="s">
        <v>158</v>
      </c>
      <c r="J225" t="s">
        <v>214</v>
      </c>
      <c r="K225" t="s">
        <v>158</v>
      </c>
      <c r="M225" t="s">
        <v>553</v>
      </c>
      <c r="N225" t="s">
        <v>236</v>
      </c>
      <c r="S225" t="s">
        <v>162</v>
      </c>
      <c r="T225" t="s">
        <v>162</v>
      </c>
      <c r="W225" t="s">
        <v>657</v>
      </c>
      <c r="X225" t="s">
        <v>270</v>
      </c>
      <c r="Y225" t="s">
        <v>158</v>
      </c>
      <c r="Z225">
        <v>2.1689497716894979E-2</v>
      </c>
      <c r="AH225" t="s">
        <v>164</v>
      </c>
      <c r="AL225" t="s">
        <v>167</v>
      </c>
      <c r="AM225" t="s">
        <v>242</v>
      </c>
      <c r="AN225" t="s">
        <v>162</v>
      </c>
      <c r="AP225" t="s">
        <v>162</v>
      </c>
      <c r="AQ225" t="s">
        <v>556</v>
      </c>
      <c r="AR225">
        <v>1</v>
      </c>
    </row>
    <row r="226" spans="1:44" x14ac:dyDescent="0.35">
      <c r="A226" t="s">
        <v>236</v>
      </c>
      <c r="B226" t="s">
        <v>658</v>
      </c>
      <c r="C226" t="s">
        <v>656</v>
      </c>
      <c r="D226">
        <v>3</v>
      </c>
      <c r="E226" t="s">
        <v>184</v>
      </c>
      <c r="F226">
        <v>14.457599999999999</v>
      </c>
      <c r="G226">
        <v>20</v>
      </c>
      <c r="I226" t="s">
        <v>158</v>
      </c>
      <c r="J226" t="s">
        <v>214</v>
      </c>
      <c r="K226" t="s">
        <v>158</v>
      </c>
      <c r="M226" t="s">
        <v>553</v>
      </c>
      <c r="N226" t="s">
        <v>236</v>
      </c>
      <c r="S226" t="s">
        <v>162</v>
      </c>
      <c r="T226" t="s">
        <v>162</v>
      </c>
      <c r="W226" t="s">
        <v>657</v>
      </c>
      <c r="X226" t="s">
        <v>270</v>
      </c>
      <c r="Y226" t="s">
        <v>158</v>
      </c>
      <c r="Z226">
        <v>2.1689497716894979E-2</v>
      </c>
      <c r="AG226" t="s">
        <v>659</v>
      </c>
      <c r="AH226" t="s">
        <v>164</v>
      </c>
      <c r="AL226" t="s">
        <v>167</v>
      </c>
      <c r="AM226" t="s">
        <v>242</v>
      </c>
      <c r="AN226" t="s">
        <v>162</v>
      </c>
      <c r="AP226" t="s">
        <v>162</v>
      </c>
      <c r="AQ226" t="s">
        <v>556</v>
      </c>
      <c r="AR226">
        <v>1</v>
      </c>
    </row>
    <row r="227" spans="1:44" x14ac:dyDescent="0.35">
      <c r="A227" t="s">
        <v>181</v>
      </c>
      <c r="B227" t="s">
        <v>660</v>
      </c>
      <c r="C227" t="s">
        <v>661</v>
      </c>
      <c r="D227">
        <v>2</v>
      </c>
      <c r="E227" t="s">
        <v>157</v>
      </c>
      <c r="F227">
        <v>59.865599999999993</v>
      </c>
      <c r="G227">
        <v>22</v>
      </c>
      <c r="I227" t="s">
        <v>158</v>
      </c>
      <c r="J227" t="s">
        <v>505</v>
      </c>
      <c r="K227" t="s">
        <v>158</v>
      </c>
      <c r="L227" t="s">
        <v>662</v>
      </c>
      <c r="M227" t="s">
        <v>506</v>
      </c>
      <c r="N227" t="s">
        <v>181</v>
      </c>
      <c r="S227" t="s">
        <v>507</v>
      </c>
      <c r="T227" t="s">
        <v>473</v>
      </c>
      <c r="U227" t="s">
        <v>659</v>
      </c>
      <c r="W227" t="s">
        <v>663</v>
      </c>
      <c r="X227" t="s">
        <v>189</v>
      </c>
      <c r="Y227" t="s">
        <v>164</v>
      </c>
      <c r="AG227" t="s">
        <v>659</v>
      </c>
      <c r="AH227" t="s">
        <v>158</v>
      </c>
      <c r="AI227">
        <v>7</v>
      </c>
      <c r="AL227" t="s">
        <v>179</v>
      </c>
      <c r="AM227" t="s">
        <v>573</v>
      </c>
      <c r="AN227" t="s">
        <v>180</v>
      </c>
      <c r="AP227" t="s">
        <v>318</v>
      </c>
      <c r="AQ227" t="s">
        <v>556</v>
      </c>
      <c r="AR227">
        <v>1</v>
      </c>
    </row>
    <row r="228" spans="1:44" x14ac:dyDescent="0.35">
      <c r="A228" t="s">
        <v>181</v>
      </c>
      <c r="B228" t="s">
        <v>660</v>
      </c>
      <c r="C228" t="s">
        <v>661</v>
      </c>
      <c r="D228">
        <v>2</v>
      </c>
      <c r="E228" t="s">
        <v>157</v>
      </c>
      <c r="F228">
        <v>59.865599999999993</v>
      </c>
      <c r="G228">
        <v>22</v>
      </c>
      <c r="I228" t="s">
        <v>158</v>
      </c>
      <c r="J228" t="s">
        <v>505</v>
      </c>
      <c r="K228" t="s">
        <v>158</v>
      </c>
      <c r="L228" t="s">
        <v>662</v>
      </c>
      <c r="M228" t="s">
        <v>506</v>
      </c>
      <c r="N228" t="s">
        <v>181</v>
      </c>
      <c r="S228" t="s">
        <v>507</v>
      </c>
      <c r="T228" t="s">
        <v>473</v>
      </c>
      <c r="U228" t="s">
        <v>659</v>
      </c>
      <c r="W228" t="s">
        <v>663</v>
      </c>
      <c r="X228" t="s">
        <v>189</v>
      </c>
      <c r="Y228" t="s">
        <v>164</v>
      </c>
      <c r="AG228" t="s">
        <v>659</v>
      </c>
      <c r="AH228" t="s">
        <v>158</v>
      </c>
      <c r="AI228">
        <v>7</v>
      </c>
      <c r="AL228" t="s">
        <v>179</v>
      </c>
      <c r="AM228" t="s">
        <v>573</v>
      </c>
      <c r="AN228" t="s">
        <v>180</v>
      </c>
      <c r="AP228" t="s">
        <v>318</v>
      </c>
      <c r="AQ228" t="s">
        <v>556</v>
      </c>
      <c r="AR228">
        <v>1</v>
      </c>
    </row>
    <row r="229" spans="1:44" x14ac:dyDescent="0.35">
      <c r="A229" t="s">
        <v>181</v>
      </c>
      <c r="B229" t="s">
        <v>660</v>
      </c>
      <c r="C229" t="s">
        <v>661</v>
      </c>
      <c r="D229">
        <v>2</v>
      </c>
      <c r="E229" t="s">
        <v>157</v>
      </c>
      <c r="F229">
        <v>59.865599999999993</v>
      </c>
      <c r="G229">
        <v>22</v>
      </c>
      <c r="I229" t="s">
        <v>158</v>
      </c>
      <c r="J229" t="s">
        <v>505</v>
      </c>
      <c r="K229" t="s">
        <v>158</v>
      </c>
      <c r="L229" t="s">
        <v>662</v>
      </c>
      <c r="M229" t="s">
        <v>506</v>
      </c>
      <c r="N229" t="s">
        <v>181</v>
      </c>
      <c r="S229" t="s">
        <v>507</v>
      </c>
      <c r="T229" t="s">
        <v>473</v>
      </c>
      <c r="U229" t="s">
        <v>659</v>
      </c>
      <c r="W229" t="s">
        <v>663</v>
      </c>
      <c r="X229" t="s">
        <v>189</v>
      </c>
      <c r="Y229" t="s">
        <v>164</v>
      </c>
      <c r="AG229" t="s">
        <v>659</v>
      </c>
      <c r="AH229" t="s">
        <v>158</v>
      </c>
      <c r="AI229">
        <v>7</v>
      </c>
      <c r="AL229" t="s">
        <v>179</v>
      </c>
      <c r="AM229" t="s">
        <v>573</v>
      </c>
      <c r="AN229" t="s">
        <v>180</v>
      </c>
      <c r="AP229" t="s">
        <v>318</v>
      </c>
      <c r="AQ229" t="s">
        <v>556</v>
      </c>
      <c r="AR229">
        <v>1</v>
      </c>
    </row>
    <row r="230" spans="1:44" x14ac:dyDescent="0.35">
      <c r="A230" t="s">
        <v>181</v>
      </c>
      <c r="B230" t="s">
        <v>660</v>
      </c>
      <c r="C230" t="s">
        <v>661</v>
      </c>
      <c r="D230">
        <v>2</v>
      </c>
      <c r="E230" t="s">
        <v>157</v>
      </c>
      <c r="F230">
        <v>59.865599999999993</v>
      </c>
      <c r="G230">
        <v>22</v>
      </c>
      <c r="I230" t="s">
        <v>158</v>
      </c>
      <c r="J230" t="s">
        <v>505</v>
      </c>
      <c r="K230" t="s">
        <v>158</v>
      </c>
      <c r="L230" t="s">
        <v>662</v>
      </c>
      <c r="M230" t="s">
        <v>506</v>
      </c>
      <c r="N230" t="s">
        <v>181</v>
      </c>
      <c r="S230" t="s">
        <v>507</v>
      </c>
      <c r="T230" t="s">
        <v>473</v>
      </c>
      <c r="U230" t="s">
        <v>659</v>
      </c>
      <c r="W230" t="s">
        <v>663</v>
      </c>
      <c r="X230" t="s">
        <v>189</v>
      </c>
      <c r="Y230" t="s">
        <v>164</v>
      </c>
      <c r="AG230" t="s">
        <v>659</v>
      </c>
      <c r="AH230" t="s">
        <v>158</v>
      </c>
      <c r="AI230">
        <v>7</v>
      </c>
      <c r="AL230" t="s">
        <v>179</v>
      </c>
      <c r="AM230" t="s">
        <v>573</v>
      </c>
      <c r="AN230" t="s">
        <v>180</v>
      </c>
      <c r="AP230" t="s">
        <v>318</v>
      </c>
      <c r="AQ230" t="s">
        <v>556</v>
      </c>
      <c r="AR230">
        <v>1</v>
      </c>
    </row>
    <row r="231" spans="1:44" x14ac:dyDescent="0.35">
      <c r="A231" t="s">
        <v>181</v>
      </c>
      <c r="B231" t="s">
        <v>660</v>
      </c>
      <c r="C231" t="s">
        <v>661</v>
      </c>
      <c r="D231">
        <v>2</v>
      </c>
      <c r="E231" t="s">
        <v>157</v>
      </c>
      <c r="F231">
        <v>59.865599999999993</v>
      </c>
      <c r="G231">
        <v>22</v>
      </c>
      <c r="I231" t="s">
        <v>158</v>
      </c>
      <c r="J231" t="s">
        <v>505</v>
      </c>
      <c r="K231" t="s">
        <v>158</v>
      </c>
      <c r="L231" t="s">
        <v>662</v>
      </c>
      <c r="M231" t="s">
        <v>506</v>
      </c>
      <c r="N231" t="s">
        <v>181</v>
      </c>
      <c r="S231" t="s">
        <v>507</v>
      </c>
      <c r="T231" t="s">
        <v>473</v>
      </c>
      <c r="U231" t="s">
        <v>659</v>
      </c>
      <c r="W231" t="s">
        <v>663</v>
      </c>
      <c r="X231" t="s">
        <v>189</v>
      </c>
      <c r="Y231" t="s">
        <v>164</v>
      </c>
      <c r="AH231" t="s">
        <v>158</v>
      </c>
      <c r="AI231">
        <v>7</v>
      </c>
      <c r="AL231" t="s">
        <v>179</v>
      </c>
      <c r="AM231" t="s">
        <v>573</v>
      </c>
      <c r="AN231" t="s">
        <v>180</v>
      </c>
      <c r="AP231" t="s">
        <v>318</v>
      </c>
      <c r="AQ231" t="s">
        <v>556</v>
      </c>
      <c r="AR231">
        <v>1</v>
      </c>
    </row>
    <row r="232" spans="1:44" x14ac:dyDescent="0.35">
      <c r="A232" t="s">
        <v>219</v>
      </c>
      <c r="B232" t="s">
        <v>664</v>
      </c>
      <c r="C232" t="s">
        <v>665</v>
      </c>
      <c r="D232">
        <v>3</v>
      </c>
      <c r="E232" t="s">
        <v>157</v>
      </c>
      <c r="F232">
        <v>3.5903999999999998</v>
      </c>
      <c r="G232">
        <v>56</v>
      </c>
      <c r="I232" t="s">
        <v>158</v>
      </c>
      <c r="J232" t="s">
        <v>214</v>
      </c>
      <c r="K232" t="s">
        <v>164</v>
      </c>
      <c r="L232" t="s">
        <v>666</v>
      </c>
      <c r="M232" t="s">
        <v>553</v>
      </c>
      <c r="N232" t="s">
        <v>270</v>
      </c>
      <c r="S232" t="s">
        <v>162</v>
      </c>
      <c r="T232" t="s">
        <v>162</v>
      </c>
      <c r="W232" t="s">
        <v>667</v>
      </c>
      <c r="X232" t="s">
        <v>270</v>
      </c>
      <c r="Y232" t="s">
        <v>164</v>
      </c>
      <c r="AH232" t="s">
        <v>164</v>
      </c>
      <c r="AL232" t="s">
        <v>199</v>
      </c>
      <c r="AM232" t="s">
        <v>199</v>
      </c>
      <c r="AN232" t="s">
        <v>200</v>
      </c>
      <c r="AP232" t="s">
        <v>201</v>
      </c>
      <c r="AQ232" t="s">
        <v>556</v>
      </c>
      <c r="AR232">
        <v>1</v>
      </c>
    </row>
    <row r="233" spans="1:44" x14ac:dyDescent="0.35">
      <c r="A233" t="s">
        <v>181</v>
      </c>
      <c r="B233" t="s">
        <v>668</v>
      </c>
      <c r="C233" t="s">
        <v>665</v>
      </c>
      <c r="D233">
        <v>4</v>
      </c>
      <c r="E233" t="s">
        <v>184</v>
      </c>
      <c r="F233">
        <v>19.084800000000001</v>
      </c>
      <c r="G233">
        <v>32</v>
      </c>
      <c r="I233" t="s">
        <v>158</v>
      </c>
      <c r="J233" t="s">
        <v>214</v>
      </c>
      <c r="K233" t="s">
        <v>164</v>
      </c>
      <c r="L233" t="s">
        <v>666</v>
      </c>
      <c r="M233" t="s">
        <v>553</v>
      </c>
      <c r="N233" t="s">
        <v>270</v>
      </c>
      <c r="S233" t="s">
        <v>162</v>
      </c>
      <c r="T233" t="s">
        <v>162</v>
      </c>
      <c r="W233" t="s">
        <v>667</v>
      </c>
      <c r="X233" t="s">
        <v>270</v>
      </c>
      <c r="Y233" t="s">
        <v>164</v>
      </c>
      <c r="AH233" t="s">
        <v>164</v>
      </c>
      <c r="AL233" t="s">
        <v>199</v>
      </c>
      <c r="AM233" t="s">
        <v>199</v>
      </c>
      <c r="AN233" t="s">
        <v>200</v>
      </c>
      <c r="AP233" t="s">
        <v>201</v>
      </c>
      <c r="AQ233" t="s">
        <v>556</v>
      </c>
      <c r="AR233">
        <v>1</v>
      </c>
    </row>
    <row r="234" spans="1:44" x14ac:dyDescent="0.35">
      <c r="B234" t="s">
        <v>669</v>
      </c>
      <c r="C234" t="s">
        <v>670</v>
      </c>
      <c r="D234">
        <v>2</v>
      </c>
      <c r="E234" t="s">
        <v>157</v>
      </c>
      <c r="F234">
        <v>0</v>
      </c>
      <c r="G234">
        <v>3</v>
      </c>
      <c r="I234" t="s">
        <v>158</v>
      </c>
      <c r="J234" t="s">
        <v>505</v>
      </c>
      <c r="K234" t="s">
        <v>164</v>
      </c>
      <c r="L234" t="s">
        <v>671</v>
      </c>
      <c r="M234" t="s">
        <v>553</v>
      </c>
      <c r="N234" t="s">
        <v>270</v>
      </c>
      <c r="S234" t="s">
        <v>162</v>
      </c>
      <c r="T234" t="s">
        <v>270</v>
      </c>
      <c r="W234" t="s">
        <v>672</v>
      </c>
      <c r="X234" t="s">
        <v>270</v>
      </c>
      <c r="Y234" t="s">
        <v>164</v>
      </c>
      <c r="AH234" t="s">
        <v>164</v>
      </c>
      <c r="AL234" t="s">
        <v>199</v>
      </c>
      <c r="AM234" t="s">
        <v>199</v>
      </c>
      <c r="AN234" t="s">
        <v>200</v>
      </c>
      <c r="AP234" t="s">
        <v>201</v>
      </c>
      <c r="AQ234" t="s">
        <v>556</v>
      </c>
      <c r="AR234">
        <v>1</v>
      </c>
    </row>
    <row r="235" spans="1:44" x14ac:dyDescent="0.35">
      <c r="B235" t="s">
        <v>669</v>
      </c>
      <c r="C235" t="s">
        <v>670</v>
      </c>
      <c r="D235">
        <v>2</v>
      </c>
      <c r="E235" t="s">
        <v>157</v>
      </c>
      <c r="F235">
        <v>200.40960000000001</v>
      </c>
      <c r="G235">
        <v>22</v>
      </c>
      <c r="I235" t="s">
        <v>158</v>
      </c>
      <c r="J235" t="s">
        <v>505</v>
      </c>
      <c r="K235" t="s">
        <v>164</v>
      </c>
      <c r="L235" t="s">
        <v>671</v>
      </c>
      <c r="M235" t="s">
        <v>553</v>
      </c>
      <c r="N235" t="s">
        <v>270</v>
      </c>
      <c r="S235" t="s">
        <v>162</v>
      </c>
      <c r="T235" t="s">
        <v>270</v>
      </c>
      <c r="W235" t="s">
        <v>672</v>
      </c>
      <c r="X235" t="s">
        <v>270</v>
      </c>
      <c r="Y235" t="s">
        <v>164</v>
      </c>
      <c r="AH235" t="s">
        <v>164</v>
      </c>
      <c r="AL235" t="s">
        <v>199</v>
      </c>
      <c r="AM235" t="s">
        <v>199</v>
      </c>
      <c r="AN235" t="s">
        <v>200</v>
      </c>
      <c r="AP235" t="s">
        <v>201</v>
      </c>
      <c r="AQ235" t="s">
        <v>556</v>
      </c>
      <c r="AR235">
        <v>1</v>
      </c>
    </row>
    <row r="236" spans="1:44" x14ac:dyDescent="0.35">
      <c r="A236" t="s">
        <v>181</v>
      </c>
      <c r="B236" t="s">
        <v>673</v>
      </c>
      <c r="C236" t="s">
        <v>674</v>
      </c>
      <c r="D236">
        <v>2</v>
      </c>
      <c r="E236" t="s">
        <v>184</v>
      </c>
      <c r="F236">
        <v>18.8736</v>
      </c>
      <c r="G236">
        <v>21</v>
      </c>
      <c r="I236" t="s">
        <v>158</v>
      </c>
      <c r="J236" t="s">
        <v>214</v>
      </c>
      <c r="K236" t="s">
        <v>158</v>
      </c>
      <c r="M236" t="s">
        <v>506</v>
      </c>
      <c r="N236" t="s">
        <v>181</v>
      </c>
      <c r="Q236" t="s">
        <v>186</v>
      </c>
      <c r="R236" t="s">
        <v>554</v>
      </c>
      <c r="S236" t="s">
        <v>162</v>
      </c>
      <c r="T236" t="s">
        <v>162</v>
      </c>
      <c r="W236" t="s">
        <v>675</v>
      </c>
      <c r="X236" t="s">
        <v>189</v>
      </c>
      <c r="Y236" t="s">
        <v>158</v>
      </c>
      <c r="Z236">
        <v>3.8215317922374432E-2</v>
      </c>
      <c r="AH236" t="s">
        <v>164</v>
      </c>
      <c r="AL236" t="s">
        <v>167</v>
      </c>
      <c r="AM236" t="s">
        <v>189</v>
      </c>
      <c r="AN236" t="s">
        <v>180</v>
      </c>
      <c r="AP236" t="s">
        <v>218</v>
      </c>
      <c r="AQ236" t="s">
        <v>556</v>
      </c>
      <c r="AR236">
        <v>1</v>
      </c>
    </row>
    <row r="237" spans="1:44" x14ac:dyDescent="0.35">
      <c r="A237" t="s">
        <v>181</v>
      </c>
      <c r="B237" t="s">
        <v>673</v>
      </c>
      <c r="C237" t="s">
        <v>674</v>
      </c>
      <c r="D237">
        <v>2</v>
      </c>
      <c r="E237" t="s">
        <v>184</v>
      </c>
      <c r="F237">
        <v>18.8736</v>
      </c>
      <c r="G237">
        <v>21</v>
      </c>
      <c r="I237" t="s">
        <v>158</v>
      </c>
      <c r="J237" t="s">
        <v>214</v>
      </c>
      <c r="K237" t="s">
        <v>158</v>
      </c>
      <c r="M237" t="s">
        <v>506</v>
      </c>
      <c r="N237" t="s">
        <v>181</v>
      </c>
      <c r="Q237" t="s">
        <v>186</v>
      </c>
      <c r="R237" t="s">
        <v>554</v>
      </c>
      <c r="S237" t="s">
        <v>162</v>
      </c>
      <c r="T237" t="s">
        <v>162</v>
      </c>
      <c r="W237" t="s">
        <v>675</v>
      </c>
      <c r="X237" t="s">
        <v>189</v>
      </c>
      <c r="Y237" t="s">
        <v>158</v>
      </c>
      <c r="Z237">
        <v>3.8215317922374432E-2</v>
      </c>
      <c r="AG237" s="25">
        <v>45421.683333333327</v>
      </c>
      <c r="AH237" t="s">
        <v>164</v>
      </c>
      <c r="AL237" t="s">
        <v>167</v>
      </c>
      <c r="AM237" t="s">
        <v>189</v>
      </c>
      <c r="AN237" t="s">
        <v>180</v>
      </c>
      <c r="AP237" t="s">
        <v>218</v>
      </c>
      <c r="AQ237" t="s">
        <v>556</v>
      </c>
      <c r="AR237">
        <v>1</v>
      </c>
    </row>
    <row r="238" spans="1:44" x14ac:dyDescent="0.35">
      <c r="A238" t="s">
        <v>181</v>
      </c>
      <c r="B238" t="s">
        <v>676</v>
      </c>
      <c r="C238" t="s">
        <v>677</v>
      </c>
      <c r="D238">
        <v>2</v>
      </c>
      <c r="E238" t="s">
        <v>157</v>
      </c>
      <c r="F238">
        <v>3.3792</v>
      </c>
      <c r="G238">
        <v>23</v>
      </c>
      <c r="I238" t="s">
        <v>158</v>
      </c>
      <c r="J238" t="s">
        <v>214</v>
      </c>
      <c r="K238" t="s">
        <v>158</v>
      </c>
      <c r="M238" t="s">
        <v>506</v>
      </c>
      <c r="N238" t="s">
        <v>181</v>
      </c>
      <c r="Q238" t="s">
        <v>186</v>
      </c>
      <c r="R238" t="s">
        <v>554</v>
      </c>
      <c r="S238" t="s">
        <v>507</v>
      </c>
      <c r="T238" t="s">
        <v>330</v>
      </c>
      <c r="U238" s="25">
        <v>45421.683333333327</v>
      </c>
      <c r="W238" t="s">
        <v>678</v>
      </c>
      <c r="X238" t="s">
        <v>189</v>
      </c>
      <c r="Y238" t="s">
        <v>164</v>
      </c>
      <c r="AG238" s="25">
        <v>45421.683333333327</v>
      </c>
      <c r="AH238" t="s">
        <v>164</v>
      </c>
      <c r="AL238" t="s">
        <v>179</v>
      </c>
      <c r="AM238" t="s">
        <v>330</v>
      </c>
      <c r="AN238" t="s">
        <v>180</v>
      </c>
      <c r="AP238" t="s">
        <v>24</v>
      </c>
      <c r="AQ238" t="s">
        <v>556</v>
      </c>
      <c r="AR238">
        <v>1</v>
      </c>
    </row>
    <row r="239" spans="1:44" x14ac:dyDescent="0.35">
      <c r="A239" t="s">
        <v>181</v>
      </c>
      <c r="B239" t="s">
        <v>676</v>
      </c>
      <c r="C239" t="s">
        <v>677</v>
      </c>
      <c r="D239">
        <v>2</v>
      </c>
      <c r="E239" t="s">
        <v>157</v>
      </c>
      <c r="F239">
        <v>3.3792</v>
      </c>
      <c r="G239">
        <v>23</v>
      </c>
      <c r="I239" t="s">
        <v>158</v>
      </c>
      <c r="J239" t="s">
        <v>214</v>
      </c>
      <c r="K239" t="s">
        <v>158</v>
      </c>
      <c r="M239" t="s">
        <v>506</v>
      </c>
      <c r="N239" t="s">
        <v>181</v>
      </c>
      <c r="Q239" t="s">
        <v>186</v>
      </c>
      <c r="R239" t="s">
        <v>554</v>
      </c>
      <c r="S239" t="s">
        <v>507</v>
      </c>
      <c r="T239" t="s">
        <v>330</v>
      </c>
      <c r="U239" s="25">
        <v>45421.683333333327</v>
      </c>
      <c r="W239" t="s">
        <v>678</v>
      </c>
      <c r="X239" t="s">
        <v>189</v>
      </c>
      <c r="Y239" t="s">
        <v>164</v>
      </c>
      <c r="AG239" s="25">
        <v>45421.683333333327</v>
      </c>
      <c r="AH239" t="s">
        <v>164</v>
      </c>
      <c r="AL239" t="s">
        <v>179</v>
      </c>
      <c r="AM239" t="s">
        <v>330</v>
      </c>
      <c r="AN239" t="s">
        <v>180</v>
      </c>
      <c r="AP239" t="s">
        <v>24</v>
      </c>
      <c r="AQ239" t="s">
        <v>556</v>
      </c>
      <c r="AR239">
        <v>1</v>
      </c>
    </row>
    <row r="240" spans="1:44" x14ac:dyDescent="0.35">
      <c r="A240" t="s">
        <v>181</v>
      </c>
      <c r="B240" t="s">
        <v>676</v>
      </c>
      <c r="C240" t="s">
        <v>677</v>
      </c>
      <c r="D240">
        <v>2</v>
      </c>
      <c r="E240" t="s">
        <v>157</v>
      </c>
      <c r="F240">
        <v>3.3792</v>
      </c>
      <c r="G240">
        <v>23</v>
      </c>
      <c r="I240" t="s">
        <v>158</v>
      </c>
      <c r="J240" t="s">
        <v>214</v>
      </c>
      <c r="K240" t="s">
        <v>158</v>
      </c>
      <c r="M240" t="s">
        <v>506</v>
      </c>
      <c r="N240" t="s">
        <v>181</v>
      </c>
      <c r="Q240" t="s">
        <v>186</v>
      </c>
      <c r="R240" t="s">
        <v>554</v>
      </c>
      <c r="S240" t="s">
        <v>507</v>
      </c>
      <c r="T240" t="s">
        <v>330</v>
      </c>
      <c r="U240" s="25">
        <v>45421.683333333327</v>
      </c>
      <c r="W240" t="s">
        <v>678</v>
      </c>
      <c r="X240" t="s">
        <v>189</v>
      </c>
      <c r="Y240" t="s">
        <v>164</v>
      </c>
      <c r="AG240" s="25">
        <v>45421.683333333327</v>
      </c>
      <c r="AH240" t="s">
        <v>164</v>
      </c>
      <c r="AL240" t="s">
        <v>179</v>
      </c>
      <c r="AM240" t="s">
        <v>330</v>
      </c>
      <c r="AN240" t="s">
        <v>180</v>
      </c>
      <c r="AP240" t="s">
        <v>24</v>
      </c>
      <c r="AQ240" t="s">
        <v>556</v>
      </c>
      <c r="AR240">
        <v>1</v>
      </c>
    </row>
    <row r="241" spans="1:44" x14ac:dyDescent="0.35">
      <c r="A241" t="s">
        <v>181</v>
      </c>
      <c r="B241" t="s">
        <v>676</v>
      </c>
      <c r="C241" t="s">
        <v>677</v>
      </c>
      <c r="D241">
        <v>2</v>
      </c>
      <c r="E241" t="s">
        <v>157</v>
      </c>
      <c r="F241">
        <v>3.3792</v>
      </c>
      <c r="G241">
        <v>23</v>
      </c>
      <c r="I241" t="s">
        <v>158</v>
      </c>
      <c r="J241" t="s">
        <v>214</v>
      </c>
      <c r="K241" t="s">
        <v>158</v>
      </c>
      <c r="M241" t="s">
        <v>506</v>
      </c>
      <c r="N241" t="s">
        <v>181</v>
      </c>
      <c r="Q241" t="s">
        <v>186</v>
      </c>
      <c r="R241" t="s">
        <v>554</v>
      </c>
      <c r="S241" t="s">
        <v>507</v>
      </c>
      <c r="T241" t="s">
        <v>330</v>
      </c>
      <c r="U241" s="25">
        <v>45421.683333333327</v>
      </c>
      <c r="W241" t="s">
        <v>678</v>
      </c>
      <c r="X241" t="s">
        <v>189</v>
      </c>
      <c r="Y241" t="s">
        <v>164</v>
      </c>
      <c r="AG241" s="25">
        <v>45421.683333333327</v>
      </c>
      <c r="AH241" t="s">
        <v>164</v>
      </c>
      <c r="AL241" t="s">
        <v>179</v>
      </c>
      <c r="AM241" t="s">
        <v>330</v>
      </c>
      <c r="AN241" t="s">
        <v>180</v>
      </c>
      <c r="AP241" t="s">
        <v>24</v>
      </c>
      <c r="AQ241" t="s">
        <v>556</v>
      </c>
      <c r="AR241">
        <v>1</v>
      </c>
    </row>
    <row r="242" spans="1:44" x14ac:dyDescent="0.35">
      <c r="A242" t="s">
        <v>193</v>
      </c>
      <c r="B242" t="s">
        <v>679</v>
      </c>
      <c r="C242" t="s">
        <v>677</v>
      </c>
      <c r="D242">
        <v>3</v>
      </c>
      <c r="E242" t="s">
        <v>157</v>
      </c>
      <c r="F242">
        <v>0</v>
      </c>
      <c r="G242">
        <v>20</v>
      </c>
      <c r="I242" t="s">
        <v>158</v>
      </c>
      <c r="J242" t="s">
        <v>214</v>
      </c>
      <c r="K242" t="s">
        <v>158</v>
      </c>
      <c r="M242" t="s">
        <v>506</v>
      </c>
      <c r="N242" t="s">
        <v>181</v>
      </c>
      <c r="Q242" t="s">
        <v>186</v>
      </c>
      <c r="R242" t="s">
        <v>554</v>
      </c>
      <c r="S242" t="s">
        <v>507</v>
      </c>
      <c r="T242" t="s">
        <v>330</v>
      </c>
      <c r="U242" s="25">
        <v>45421.683333333327</v>
      </c>
      <c r="W242" t="s">
        <v>678</v>
      </c>
      <c r="X242" t="s">
        <v>189</v>
      </c>
      <c r="Y242" t="s">
        <v>164</v>
      </c>
      <c r="AG242" s="25">
        <v>45421.683333333327</v>
      </c>
      <c r="AH242" t="s">
        <v>164</v>
      </c>
      <c r="AL242" t="s">
        <v>179</v>
      </c>
      <c r="AM242" t="s">
        <v>330</v>
      </c>
      <c r="AN242" t="s">
        <v>180</v>
      </c>
      <c r="AP242" t="s">
        <v>24</v>
      </c>
      <c r="AQ242" t="s">
        <v>556</v>
      </c>
      <c r="AR242">
        <v>1</v>
      </c>
    </row>
    <row r="243" spans="1:44" x14ac:dyDescent="0.35">
      <c r="A243" t="s">
        <v>181</v>
      </c>
      <c r="B243" t="s">
        <v>676</v>
      </c>
      <c r="C243" t="s">
        <v>677</v>
      </c>
      <c r="D243">
        <v>2</v>
      </c>
      <c r="E243" t="s">
        <v>157</v>
      </c>
      <c r="F243">
        <v>3.3792</v>
      </c>
      <c r="G243">
        <v>23</v>
      </c>
      <c r="I243" t="s">
        <v>158</v>
      </c>
      <c r="J243" t="s">
        <v>214</v>
      </c>
      <c r="K243" t="s">
        <v>158</v>
      </c>
      <c r="M243" t="s">
        <v>506</v>
      </c>
      <c r="N243" t="s">
        <v>181</v>
      </c>
      <c r="Q243" t="s">
        <v>186</v>
      </c>
      <c r="R243" t="s">
        <v>554</v>
      </c>
      <c r="S243" t="s">
        <v>507</v>
      </c>
      <c r="T243" t="s">
        <v>330</v>
      </c>
      <c r="U243" s="25">
        <v>45421.683333333327</v>
      </c>
      <c r="W243" t="s">
        <v>678</v>
      </c>
      <c r="X243" t="s">
        <v>189</v>
      </c>
      <c r="Y243" t="s">
        <v>164</v>
      </c>
      <c r="AG243" s="25">
        <v>45421.683333333327</v>
      </c>
      <c r="AH243" t="s">
        <v>164</v>
      </c>
      <c r="AL243" t="s">
        <v>179</v>
      </c>
      <c r="AM243" t="s">
        <v>330</v>
      </c>
      <c r="AN243" t="s">
        <v>180</v>
      </c>
      <c r="AP243" t="s">
        <v>24</v>
      </c>
      <c r="AQ243" t="s">
        <v>556</v>
      </c>
      <c r="AR243">
        <v>1</v>
      </c>
    </row>
    <row r="244" spans="1:44" x14ac:dyDescent="0.35">
      <c r="A244" t="s">
        <v>181</v>
      </c>
      <c r="B244" t="s">
        <v>676</v>
      </c>
      <c r="C244" t="s">
        <v>677</v>
      </c>
      <c r="D244">
        <v>2</v>
      </c>
      <c r="E244" t="s">
        <v>184</v>
      </c>
      <c r="F244">
        <v>3.1488</v>
      </c>
      <c r="G244">
        <v>25</v>
      </c>
      <c r="I244" t="s">
        <v>158</v>
      </c>
      <c r="J244" t="s">
        <v>214</v>
      </c>
      <c r="K244" t="s">
        <v>158</v>
      </c>
      <c r="M244" t="s">
        <v>506</v>
      </c>
      <c r="N244" t="s">
        <v>181</v>
      </c>
      <c r="Q244" t="s">
        <v>186</v>
      </c>
      <c r="R244" t="s">
        <v>554</v>
      </c>
      <c r="S244" t="s">
        <v>507</v>
      </c>
      <c r="T244" t="s">
        <v>330</v>
      </c>
      <c r="U244" s="25">
        <v>45421.683333333327</v>
      </c>
      <c r="W244" t="s">
        <v>678</v>
      </c>
      <c r="X244" t="s">
        <v>189</v>
      </c>
      <c r="Y244" t="s">
        <v>164</v>
      </c>
      <c r="AH244" t="s">
        <v>164</v>
      </c>
      <c r="AL244" t="s">
        <v>179</v>
      </c>
      <c r="AM244" t="s">
        <v>330</v>
      </c>
      <c r="AN244" t="s">
        <v>180</v>
      </c>
      <c r="AP244" t="s">
        <v>24</v>
      </c>
      <c r="AQ244" t="s">
        <v>556</v>
      </c>
      <c r="AR244">
        <v>1</v>
      </c>
    </row>
    <row r="245" spans="1:44" x14ac:dyDescent="0.35">
      <c r="A245" t="s">
        <v>181</v>
      </c>
      <c r="B245" t="s">
        <v>680</v>
      </c>
      <c r="C245" t="s">
        <v>681</v>
      </c>
      <c r="D245">
        <v>3</v>
      </c>
      <c r="E245" t="s">
        <v>157</v>
      </c>
      <c r="F245">
        <v>6.0671999999999997</v>
      </c>
      <c r="G245">
        <v>16</v>
      </c>
      <c r="I245" t="s">
        <v>158</v>
      </c>
      <c r="J245" t="s">
        <v>214</v>
      </c>
      <c r="K245" t="s">
        <v>158</v>
      </c>
      <c r="M245" t="s">
        <v>506</v>
      </c>
      <c r="N245" t="s">
        <v>181</v>
      </c>
      <c r="Q245" t="s">
        <v>186</v>
      </c>
      <c r="R245" t="s">
        <v>615</v>
      </c>
      <c r="S245" t="s">
        <v>162</v>
      </c>
      <c r="T245" t="s">
        <v>162</v>
      </c>
      <c r="W245" t="s">
        <v>616</v>
      </c>
      <c r="X245" t="s">
        <v>189</v>
      </c>
      <c r="Y245" t="s">
        <v>158</v>
      </c>
      <c r="Z245">
        <v>4.4308060136986297E-3</v>
      </c>
      <c r="AH245" t="s">
        <v>164</v>
      </c>
      <c r="AL245" t="s">
        <v>167</v>
      </c>
      <c r="AM245" t="s">
        <v>189</v>
      </c>
      <c r="AN245" t="s">
        <v>180</v>
      </c>
      <c r="AP245" t="s">
        <v>218</v>
      </c>
      <c r="AQ245" t="s">
        <v>556</v>
      </c>
      <c r="AR245">
        <v>1</v>
      </c>
    </row>
    <row r="246" spans="1:44" x14ac:dyDescent="0.35">
      <c r="A246" t="s">
        <v>181</v>
      </c>
      <c r="B246" t="s">
        <v>680</v>
      </c>
      <c r="C246" t="s">
        <v>681</v>
      </c>
      <c r="D246">
        <v>3</v>
      </c>
      <c r="E246" t="s">
        <v>157</v>
      </c>
      <c r="F246">
        <v>0</v>
      </c>
      <c r="G246">
        <v>26</v>
      </c>
      <c r="I246" t="s">
        <v>158</v>
      </c>
      <c r="J246" t="s">
        <v>214</v>
      </c>
      <c r="K246" t="s">
        <v>158</v>
      </c>
      <c r="M246" t="s">
        <v>506</v>
      </c>
      <c r="N246" t="s">
        <v>181</v>
      </c>
      <c r="Q246" t="s">
        <v>186</v>
      </c>
      <c r="R246" t="s">
        <v>615</v>
      </c>
      <c r="S246" t="s">
        <v>162</v>
      </c>
      <c r="T246" t="s">
        <v>162</v>
      </c>
      <c r="W246" t="s">
        <v>616</v>
      </c>
      <c r="X246" t="s">
        <v>189</v>
      </c>
      <c r="Y246" t="s">
        <v>158</v>
      </c>
      <c r="Z246">
        <v>4.4308060136986297E-3</v>
      </c>
      <c r="AH246" t="s">
        <v>164</v>
      </c>
      <c r="AL246" t="s">
        <v>167</v>
      </c>
      <c r="AM246" t="s">
        <v>189</v>
      </c>
      <c r="AN246" t="s">
        <v>180</v>
      </c>
      <c r="AP246" t="s">
        <v>218</v>
      </c>
      <c r="AQ246" t="s">
        <v>556</v>
      </c>
      <c r="AR246">
        <v>1</v>
      </c>
    </row>
    <row r="247" spans="1:44" x14ac:dyDescent="0.35">
      <c r="A247" t="s">
        <v>202</v>
      </c>
      <c r="B247" t="s">
        <v>680</v>
      </c>
      <c r="C247" t="s">
        <v>681</v>
      </c>
      <c r="D247">
        <v>2</v>
      </c>
      <c r="E247" t="s">
        <v>157</v>
      </c>
      <c r="F247">
        <v>4.6847999999999992</v>
      </c>
      <c r="G247">
        <v>20</v>
      </c>
      <c r="I247" t="s">
        <v>158</v>
      </c>
      <c r="J247" t="s">
        <v>214</v>
      </c>
      <c r="K247" t="s">
        <v>158</v>
      </c>
      <c r="M247" t="s">
        <v>506</v>
      </c>
      <c r="N247" t="s">
        <v>181</v>
      </c>
      <c r="Q247" t="s">
        <v>186</v>
      </c>
      <c r="R247" t="s">
        <v>615</v>
      </c>
      <c r="S247" t="s">
        <v>162</v>
      </c>
      <c r="T247" t="s">
        <v>162</v>
      </c>
      <c r="W247" t="s">
        <v>616</v>
      </c>
      <c r="X247" t="s">
        <v>189</v>
      </c>
      <c r="Y247" t="s">
        <v>158</v>
      </c>
      <c r="Z247">
        <v>4.4308060136986297E-3</v>
      </c>
      <c r="AH247" t="s">
        <v>164</v>
      </c>
      <c r="AL247" t="s">
        <v>167</v>
      </c>
      <c r="AM247" t="s">
        <v>189</v>
      </c>
      <c r="AN247" t="s">
        <v>180</v>
      </c>
      <c r="AP247" t="s">
        <v>218</v>
      </c>
      <c r="AQ247" t="s">
        <v>556</v>
      </c>
      <c r="AR247">
        <v>1</v>
      </c>
    </row>
    <row r="248" spans="1:44" x14ac:dyDescent="0.35">
      <c r="A248" t="s">
        <v>202</v>
      </c>
      <c r="B248" t="s">
        <v>680</v>
      </c>
      <c r="C248" t="s">
        <v>681</v>
      </c>
      <c r="D248">
        <v>2</v>
      </c>
      <c r="E248" t="s">
        <v>157</v>
      </c>
      <c r="F248">
        <v>5.1071999999999997</v>
      </c>
      <c r="G248">
        <v>20</v>
      </c>
      <c r="I248" t="s">
        <v>158</v>
      </c>
      <c r="J248" t="s">
        <v>214</v>
      </c>
      <c r="K248" t="s">
        <v>158</v>
      </c>
      <c r="M248" t="s">
        <v>506</v>
      </c>
      <c r="N248" t="s">
        <v>181</v>
      </c>
      <c r="Q248" t="s">
        <v>186</v>
      </c>
      <c r="R248" t="s">
        <v>615</v>
      </c>
      <c r="S248" t="s">
        <v>162</v>
      </c>
      <c r="T248" t="s">
        <v>162</v>
      </c>
      <c r="W248" t="s">
        <v>616</v>
      </c>
      <c r="X248" t="s">
        <v>189</v>
      </c>
      <c r="Y248" t="s">
        <v>158</v>
      </c>
      <c r="Z248">
        <v>4.4308060136986297E-3</v>
      </c>
      <c r="AH248" t="s">
        <v>164</v>
      </c>
      <c r="AL248" t="s">
        <v>167</v>
      </c>
      <c r="AM248" t="s">
        <v>189</v>
      </c>
      <c r="AN248" t="s">
        <v>180</v>
      </c>
      <c r="AP248" t="s">
        <v>218</v>
      </c>
      <c r="AQ248" t="s">
        <v>556</v>
      </c>
      <c r="AR248">
        <v>1</v>
      </c>
    </row>
    <row r="249" spans="1:44" x14ac:dyDescent="0.35">
      <c r="A249" t="s">
        <v>193</v>
      </c>
      <c r="B249" t="s">
        <v>682</v>
      </c>
      <c r="C249" t="s">
        <v>681</v>
      </c>
      <c r="D249">
        <v>2</v>
      </c>
      <c r="E249" t="s">
        <v>157</v>
      </c>
      <c r="F249">
        <v>6.0671999999999997</v>
      </c>
      <c r="G249">
        <v>16</v>
      </c>
      <c r="I249" t="s">
        <v>158</v>
      </c>
      <c r="J249" t="s">
        <v>214</v>
      </c>
      <c r="K249" t="s">
        <v>158</v>
      </c>
      <c r="M249" t="s">
        <v>506</v>
      </c>
      <c r="N249" t="s">
        <v>181</v>
      </c>
      <c r="Q249" t="s">
        <v>186</v>
      </c>
      <c r="R249" t="s">
        <v>615</v>
      </c>
      <c r="S249" t="s">
        <v>162</v>
      </c>
      <c r="T249" t="s">
        <v>162</v>
      </c>
      <c r="W249" t="s">
        <v>616</v>
      </c>
      <c r="X249" t="s">
        <v>189</v>
      </c>
      <c r="Y249" t="s">
        <v>158</v>
      </c>
      <c r="Z249">
        <v>4.4308060136986297E-3</v>
      </c>
      <c r="AG249" t="s">
        <v>683</v>
      </c>
      <c r="AH249" t="s">
        <v>164</v>
      </c>
      <c r="AL249" t="s">
        <v>167</v>
      </c>
      <c r="AM249" t="s">
        <v>189</v>
      </c>
      <c r="AN249" t="s">
        <v>180</v>
      </c>
      <c r="AP249" t="s">
        <v>218</v>
      </c>
      <c r="AQ249" t="s">
        <v>556</v>
      </c>
      <c r="AR249">
        <v>1</v>
      </c>
    </row>
    <row r="250" spans="1:44" x14ac:dyDescent="0.35">
      <c r="A250" t="s">
        <v>181</v>
      </c>
      <c r="B250" t="s">
        <v>684</v>
      </c>
      <c r="C250" t="s">
        <v>685</v>
      </c>
      <c r="D250">
        <v>3</v>
      </c>
      <c r="E250" t="s">
        <v>157</v>
      </c>
      <c r="F250">
        <v>50.803199999999997</v>
      </c>
      <c r="G250">
        <v>26</v>
      </c>
      <c r="I250" t="s">
        <v>158</v>
      </c>
      <c r="J250" t="s">
        <v>505</v>
      </c>
      <c r="K250" t="s">
        <v>158</v>
      </c>
      <c r="L250" t="s">
        <v>686</v>
      </c>
      <c r="M250" t="s">
        <v>506</v>
      </c>
      <c r="N250" t="s">
        <v>181</v>
      </c>
      <c r="Q250" t="s">
        <v>186</v>
      </c>
      <c r="R250" t="s">
        <v>554</v>
      </c>
      <c r="S250" t="s">
        <v>507</v>
      </c>
      <c r="T250" t="s">
        <v>473</v>
      </c>
      <c r="U250" t="s">
        <v>683</v>
      </c>
      <c r="W250" t="s">
        <v>687</v>
      </c>
      <c r="X250" t="s">
        <v>189</v>
      </c>
      <c r="Y250" t="s">
        <v>164</v>
      </c>
      <c r="AG250" t="s">
        <v>683</v>
      </c>
      <c r="AH250" t="s">
        <v>158</v>
      </c>
      <c r="AI250">
        <v>7</v>
      </c>
      <c r="AL250" t="s">
        <v>179</v>
      </c>
      <c r="AM250" t="s">
        <v>475</v>
      </c>
      <c r="AN250" t="s">
        <v>180</v>
      </c>
      <c r="AP250" t="s">
        <v>318</v>
      </c>
      <c r="AQ250" t="s">
        <v>556</v>
      </c>
      <c r="AR250">
        <v>1</v>
      </c>
    </row>
    <row r="251" spans="1:44" x14ac:dyDescent="0.35">
      <c r="A251" t="s">
        <v>181</v>
      </c>
      <c r="B251" t="s">
        <v>684</v>
      </c>
      <c r="C251" t="s">
        <v>685</v>
      </c>
      <c r="D251">
        <v>3</v>
      </c>
      <c r="E251" t="s">
        <v>157</v>
      </c>
      <c r="F251">
        <v>26.88</v>
      </c>
      <c r="G251">
        <v>28</v>
      </c>
      <c r="I251" t="s">
        <v>158</v>
      </c>
      <c r="J251" t="s">
        <v>505</v>
      </c>
      <c r="K251" t="s">
        <v>158</v>
      </c>
      <c r="L251" t="s">
        <v>686</v>
      </c>
      <c r="M251" t="s">
        <v>506</v>
      </c>
      <c r="N251" t="s">
        <v>181</v>
      </c>
      <c r="Q251" t="s">
        <v>186</v>
      </c>
      <c r="R251" t="s">
        <v>554</v>
      </c>
      <c r="S251" t="s">
        <v>507</v>
      </c>
      <c r="T251" t="s">
        <v>473</v>
      </c>
      <c r="U251" t="s">
        <v>683</v>
      </c>
      <c r="W251" t="s">
        <v>687</v>
      </c>
      <c r="X251" t="s">
        <v>189</v>
      </c>
      <c r="Y251" t="s">
        <v>164</v>
      </c>
      <c r="AG251" t="s">
        <v>683</v>
      </c>
      <c r="AH251" t="s">
        <v>158</v>
      </c>
      <c r="AI251">
        <v>7</v>
      </c>
      <c r="AL251" t="s">
        <v>179</v>
      </c>
      <c r="AM251" t="s">
        <v>475</v>
      </c>
      <c r="AN251" t="s">
        <v>180</v>
      </c>
      <c r="AP251" t="s">
        <v>318</v>
      </c>
      <c r="AQ251" t="s">
        <v>556</v>
      </c>
      <c r="AR251">
        <v>1</v>
      </c>
    </row>
    <row r="252" spans="1:44" x14ac:dyDescent="0.35">
      <c r="A252" t="s">
        <v>181</v>
      </c>
      <c r="B252" t="s">
        <v>684</v>
      </c>
      <c r="C252" t="s">
        <v>685</v>
      </c>
      <c r="D252">
        <v>3</v>
      </c>
      <c r="E252" t="s">
        <v>184</v>
      </c>
      <c r="F252">
        <v>19.468800000000002</v>
      </c>
      <c r="G252">
        <v>27</v>
      </c>
      <c r="I252" t="s">
        <v>158</v>
      </c>
      <c r="J252" t="s">
        <v>505</v>
      </c>
      <c r="K252" t="s">
        <v>158</v>
      </c>
      <c r="L252" t="s">
        <v>686</v>
      </c>
      <c r="M252" t="s">
        <v>506</v>
      </c>
      <c r="N252" t="s">
        <v>181</v>
      </c>
      <c r="Q252" t="s">
        <v>186</v>
      </c>
      <c r="R252" t="s">
        <v>554</v>
      </c>
      <c r="S252" t="s">
        <v>507</v>
      </c>
      <c r="T252" t="s">
        <v>473</v>
      </c>
      <c r="U252" t="s">
        <v>683</v>
      </c>
      <c r="W252" t="s">
        <v>687</v>
      </c>
      <c r="X252" t="s">
        <v>189</v>
      </c>
      <c r="Y252" t="s">
        <v>164</v>
      </c>
      <c r="AG252" t="s">
        <v>683</v>
      </c>
      <c r="AH252" t="s">
        <v>158</v>
      </c>
      <c r="AI252">
        <v>7</v>
      </c>
      <c r="AL252" t="s">
        <v>179</v>
      </c>
      <c r="AM252" t="s">
        <v>475</v>
      </c>
      <c r="AN252" t="s">
        <v>180</v>
      </c>
      <c r="AP252" t="s">
        <v>318</v>
      </c>
      <c r="AQ252" t="s">
        <v>556</v>
      </c>
      <c r="AR252">
        <v>1</v>
      </c>
    </row>
    <row r="253" spans="1:44" x14ac:dyDescent="0.35">
      <c r="A253" t="s">
        <v>181</v>
      </c>
      <c r="B253" t="s">
        <v>684</v>
      </c>
      <c r="C253" t="s">
        <v>685</v>
      </c>
      <c r="D253">
        <v>3</v>
      </c>
      <c r="E253" t="s">
        <v>157</v>
      </c>
      <c r="F253">
        <v>50.803199999999997</v>
      </c>
      <c r="G253">
        <v>26</v>
      </c>
      <c r="I253" t="s">
        <v>158</v>
      </c>
      <c r="J253" t="s">
        <v>505</v>
      </c>
      <c r="K253" t="s">
        <v>158</v>
      </c>
      <c r="L253" t="s">
        <v>686</v>
      </c>
      <c r="M253" t="s">
        <v>506</v>
      </c>
      <c r="N253" t="s">
        <v>181</v>
      </c>
      <c r="Q253" t="s">
        <v>186</v>
      </c>
      <c r="R253" t="s">
        <v>554</v>
      </c>
      <c r="S253" t="s">
        <v>507</v>
      </c>
      <c r="T253" t="s">
        <v>473</v>
      </c>
      <c r="U253" t="s">
        <v>683</v>
      </c>
      <c r="W253" t="s">
        <v>687</v>
      </c>
      <c r="X253" t="s">
        <v>189</v>
      </c>
      <c r="Y253" t="s">
        <v>164</v>
      </c>
      <c r="AG253" t="s">
        <v>683</v>
      </c>
      <c r="AH253" t="s">
        <v>158</v>
      </c>
      <c r="AI253">
        <v>7</v>
      </c>
      <c r="AL253" t="s">
        <v>179</v>
      </c>
      <c r="AM253" t="s">
        <v>475</v>
      </c>
      <c r="AN253" t="s">
        <v>180</v>
      </c>
      <c r="AP253" t="s">
        <v>318</v>
      </c>
      <c r="AQ253" t="s">
        <v>556</v>
      </c>
      <c r="AR253">
        <v>1</v>
      </c>
    </row>
    <row r="254" spans="1:44" x14ac:dyDescent="0.35">
      <c r="A254" t="s">
        <v>181</v>
      </c>
      <c r="B254" t="s">
        <v>684</v>
      </c>
      <c r="C254" t="s">
        <v>685</v>
      </c>
      <c r="D254">
        <v>3</v>
      </c>
      <c r="E254" t="s">
        <v>157</v>
      </c>
      <c r="F254">
        <v>50.803199999999997</v>
      </c>
      <c r="G254">
        <v>26</v>
      </c>
      <c r="I254" t="s">
        <v>158</v>
      </c>
      <c r="J254" t="s">
        <v>505</v>
      </c>
      <c r="K254" t="s">
        <v>158</v>
      </c>
      <c r="L254" t="s">
        <v>686</v>
      </c>
      <c r="M254" t="s">
        <v>506</v>
      </c>
      <c r="N254" t="s">
        <v>181</v>
      </c>
      <c r="Q254" t="s">
        <v>186</v>
      </c>
      <c r="R254" t="s">
        <v>554</v>
      </c>
      <c r="S254" t="s">
        <v>507</v>
      </c>
      <c r="T254" t="s">
        <v>473</v>
      </c>
      <c r="U254" t="s">
        <v>683</v>
      </c>
      <c r="W254" t="s">
        <v>687</v>
      </c>
      <c r="X254" t="s">
        <v>189</v>
      </c>
      <c r="Y254" t="s">
        <v>164</v>
      </c>
      <c r="AG254" t="s">
        <v>683</v>
      </c>
      <c r="AH254" t="s">
        <v>158</v>
      </c>
      <c r="AI254">
        <v>7</v>
      </c>
      <c r="AL254" t="s">
        <v>179</v>
      </c>
      <c r="AM254" t="s">
        <v>475</v>
      </c>
      <c r="AN254" t="s">
        <v>180</v>
      </c>
      <c r="AP254" t="s">
        <v>318</v>
      </c>
      <c r="AQ254" t="s">
        <v>556</v>
      </c>
      <c r="AR254">
        <v>1</v>
      </c>
    </row>
    <row r="255" spans="1:44" x14ac:dyDescent="0.35">
      <c r="A255" t="s">
        <v>236</v>
      </c>
      <c r="B255" t="s">
        <v>684</v>
      </c>
      <c r="C255" t="s">
        <v>685</v>
      </c>
      <c r="D255">
        <v>2</v>
      </c>
      <c r="E255" t="s">
        <v>157</v>
      </c>
      <c r="F255">
        <v>4.2431999999999999</v>
      </c>
      <c r="G255">
        <v>13</v>
      </c>
      <c r="I255" t="s">
        <v>158</v>
      </c>
      <c r="J255" t="s">
        <v>505</v>
      </c>
      <c r="K255" t="s">
        <v>158</v>
      </c>
      <c r="L255" t="s">
        <v>686</v>
      </c>
      <c r="M255" t="s">
        <v>506</v>
      </c>
      <c r="N255" t="s">
        <v>181</v>
      </c>
      <c r="Q255" t="s">
        <v>186</v>
      </c>
      <c r="R255" t="s">
        <v>554</v>
      </c>
      <c r="S255" t="s">
        <v>507</v>
      </c>
      <c r="T255" t="s">
        <v>473</v>
      </c>
      <c r="U255" t="s">
        <v>683</v>
      </c>
      <c r="W255" t="s">
        <v>687</v>
      </c>
      <c r="X255" t="s">
        <v>189</v>
      </c>
      <c r="Y255" t="s">
        <v>164</v>
      </c>
      <c r="AH255" t="s">
        <v>158</v>
      </c>
      <c r="AI255">
        <v>7</v>
      </c>
      <c r="AL255" t="s">
        <v>179</v>
      </c>
      <c r="AM255" t="s">
        <v>475</v>
      </c>
      <c r="AN255" t="s">
        <v>180</v>
      </c>
      <c r="AP255" t="s">
        <v>318</v>
      </c>
      <c r="AQ255" t="s">
        <v>556</v>
      </c>
      <c r="AR255">
        <v>1</v>
      </c>
    </row>
    <row r="256" spans="1:44" x14ac:dyDescent="0.35">
      <c r="A256" t="s">
        <v>181</v>
      </c>
      <c r="B256" t="s">
        <v>688</v>
      </c>
      <c r="C256" t="s">
        <v>689</v>
      </c>
      <c r="D256">
        <v>2</v>
      </c>
      <c r="E256" t="s">
        <v>184</v>
      </c>
      <c r="F256">
        <v>9.1007999999999996</v>
      </c>
      <c r="G256">
        <v>20</v>
      </c>
      <c r="I256" t="s">
        <v>158</v>
      </c>
      <c r="J256" t="s">
        <v>214</v>
      </c>
      <c r="K256" t="s">
        <v>158</v>
      </c>
      <c r="M256" t="s">
        <v>506</v>
      </c>
      <c r="N256" t="s">
        <v>181</v>
      </c>
      <c r="Q256" t="s">
        <v>186</v>
      </c>
      <c r="R256" t="s">
        <v>615</v>
      </c>
      <c r="S256" t="s">
        <v>162</v>
      </c>
      <c r="T256" t="s">
        <v>162</v>
      </c>
      <c r="W256" t="s">
        <v>616</v>
      </c>
      <c r="X256" t="s">
        <v>189</v>
      </c>
      <c r="Y256" t="s">
        <v>158</v>
      </c>
      <c r="Z256">
        <v>9.6729554794520556E-2</v>
      </c>
      <c r="AG256" s="25">
        <v>45408.944444444453</v>
      </c>
      <c r="AH256" t="s">
        <v>164</v>
      </c>
      <c r="AL256" t="s">
        <v>167</v>
      </c>
      <c r="AM256" t="s">
        <v>189</v>
      </c>
      <c r="AN256" t="s">
        <v>180</v>
      </c>
      <c r="AP256" t="s">
        <v>218</v>
      </c>
      <c r="AQ256" t="s">
        <v>556</v>
      </c>
      <c r="AR256">
        <v>1</v>
      </c>
    </row>
    <row r="257" spans="1:44" x14ac:dyDescent="0.35">
      <c r="A257" t="s">
        <v>193</v>
      </c>
      <c r="B257" t="s">
        <v>690</v>
      </c>
      <c r="C257" t="s">
        <v>691</v>
      </c>
      <c r="D257">
        <v>2</v>
      </c>
      <c r="E257" t="s">
        <v>184</v>
      </c>
      <c r="F257">
        <v>12.192</v>
      </c>
      <c r="G257">
        <v>32</v>
      </c>
      <c r="I257" t="s">
        <v>158</v>
      </c>
      <c r="J257" t="s">
        <v>214</v>
      </c>
      <c r="K257" t="s">
        <v>158</v>
      </c>
      <c r="L257" t="s">
        <v>690</v>
      </c>
      <c r="M257" t="s">
        <v>506</v>
      </c>
      <c r="N257" t="s">
        <v>181</v>
      </c>
      <c r="Q257" t="s">
        <v>186</v>
      </c>
      <c r="R257" t="s">
        <v>554</v>
      </c>
      <c r="S257" t="s">
        <v>162</v>
      </c>
      <c r="T257" t="s">
        <v>162</v>
      </c>
      <c r="U257" s="25">
        <v>45408.944444444453</v>
      </c>
      <c r="W257" t="s">
        <v>692</v>
      </c>
      <c r="X257" t="s">
        <v>189</v>
      </c>
      <c r="Y257" t="s">
        <v>158</v>
      </c>
      <c r="Z257">
        <v>2.525353881278539E-2</v>
      </c>
      <c r="AG257" s="25">
        <v>45408.944444444453</v>
      </c>
      <c r="AH257" t="s">
        <v>158</v>
      </c>
      <c r="AI257">
        <v>7</v>
      </c>
      <c r="AL257" t="s">
        <v>167</v>
      </c>
      <c r="AM257" t="s">
        <v>189</v>
      </c>
      <c r="AN257" t="s">
        <v>180</v>
      </c>
      <c r="AP257" t="s">
        <v>218</v>
      </c>
      <c r="AQ257" t="s">
        <v>556</v>
      </c>
      <c r="AR257">
        <v>1</v>
      </c>
    </row>
    <row r="258" spans="1:44" x14ac:dyDescent="0.35">
      <c r="A258" t="s">
        <v>236</v>
      </c>
      <c r="B258" t="s">
        <v>690</v>
      </c>
      <c r="C258" t="s">
        <v>691</v>
      </c>
      <c r="D258">
        <v>3</v>
      </c>
      <c r="E258" t="s">
        <v>184</v>
      </c>
      <c r="F258">
        <v>12.192</v>
      </c>
      <c r="G258">
        <v>30</v>
      </c>
      <c r="I258" t="s">
        <v>158</v>
      </c>
      <c r="J258" t="s">
        <v>214</v>
      </c>
      <c r="K258" t="s">
        <v>158</v>
      </c>
      <c r="L258" t="s">
        <v>690</v>
      </c>
      <c r="M258" t="s">
        <v>506</v>
      </c>
      <c r="N258" t="s">
        <v>181</v>
      </c>
      <c r="Q258" t="s">
        <v>186</v>
      </c>
      <c r="R258" t="s">
        <v>554</v>
      </c>
      <c r="S258" t="s">
        <v>162</v>
      </c>
      <c r="T258" t="s">
        <v>162</v>
      </c>
      <c r="U258" s="25">
        <v>45408.944444444453</v>
      </c>
      <c r="W258" t="s">
        <v>692</v>
      </c>
      <c r="X258" t="s">
        <v>189</v>
      </c>
      <c r="Y258" t="s">
        <v>158</v>
      </c>
      <c r="Z258">
        <v>2.525353881278539E-2</v>
      </c>
      <c r="AG258" s="25">
        <v>45408.944444444453</v>
      </c>
      <c r="AH258" t="s">
        <v>158</v>
      </c>
      <c r="AI258">
        <v>7</v>
      </c>
      <c r="AL258" t="s">
        <v>167</v>
      </c>
      <c r="AM258" t="s">
        <v>189</v>
      </c>
      <c r="AN258" t="s">
        <v>180</v>
      </c>
      <c r="AP258" t="s">
        <v>218</v>
      </c>
      <c r="AQ258" t="s">
        <v>556</v>
      </c>
      <c r="AR258">
        <v>1</v>
      </c>
    </row>
    <row r="259" spans="1:44" x14ac:dyDescent="0.35">
      <c r="A259" t="s">
        <v>236</v>
      </c>
      <c r="B259" t="s">
        <v>690</v>
      </c>
      <c r="C259" t="s">
        <v>691</v>
      </c>
      <c r="D259">
        <v>3</v>
      </c>
      <c r="E259" t="s">
        <v>184</v>
      </c>
      <c r="F259">
        <v>9.7919999999999998</v>
      </c>
      <c r="G259">
        <v>30</v>
      </c>
      <c r="I259" t="s">
        <v>158</v>
      </c>
      <c r="J259" t="s">
        <v>214</v>
      </c>
      <c r="K259" t="s">
        <v>158</v>
      </c>
      <c r="L259" t="s">
        <v>690</v>
      </c>
      <c r="M259" t="s">
        <v>506</v>
      </c>
      <c r="N259" t="s">
        <v>181</v>
      </c>
      <c r="Q259" t="s">
        <v>186</v>
      </c>
      <c r="R259" t="s">
        <v>554</v>
      </c>
      <c r="S259" t="s">
        <v>162</v>
      </c>
      <c r="T259" t="s">
        <v>162</v>
      </c>
      <c r="U259" s="25">
        <v>45408.944444444453</v>
      </c>
      <c r="W259" t="s">
        <v>692</v>
      </c>
      <c r="X259" t="s">
        <v>189</v>
      </c>
      <c r="Y259" t="s">
        <v>158</v>
      </c>
      <c r="Z259">
        <v>2.525353881278539E-2</v>
      </c>
      <c r="AG259" s="25">
        <v>45408.944444444453</v>
      </c>
      <c r="AH259" t="s">
        <v>158</v>
      </c>
      <c r="AI259">
        <v>7</v>
      </c>
      <c r="AL259" t="s">
        <v>167</v>
      </c>
      <c r="AM259" t="s">
        <v>189</v>
      </c>
      <c r="AN259" t="s">
        <v>180</v>
      </c>
      <c r="AP259" t="s">
        <v>218</v>
      </c>
      <c r="AQ259" t="s">
        <v>556</v>
      </c>
      <c r="AR259">
        <v>1</v>
      </c>
    </row>
    <row r="260" spans="1:44" x14ac:dyDescent="0.35">
      <c r="A260" t="s">
        <v>693</v>
      </c>
      <c r="B260" t="s">
        <v>690</v>
      </c>
      <c r="C260" t="s">
        <v>691</v>
      </c>
      <c r="D260">
        <v>2</v>
      </c>
      <c r="E260" t="s">
        <v>184</v>
      </c>
      <c r="F260">
        <v>6.911999999999999</v>
      </c>
      <c r="G260">
        <v>32</v>
      </c>
      <c r="I260" t="s">
        <v>158</v>
      </c>
      <c r="J260" t="s">
        <v>214</v>
      </c>
      <c r="K260" t="s">
        <v>158</v>
      </c>
      <c r="L260" t="s">
        <v>690</v>
      </c>
      <c r="M260" t="s">
        <v>506</v>
      </c>
      <c r="N260" t="s">
        <v>181</v>
      </c>
      <c r="Q260" t="s">
        <v>186</v>
      </c>
      <c r="R260" t="s">
        <v>554</v>
      </c>
      <c r="S260" t="s">
        <v>162</v>
      </c>
      <c r="T260" t="s">
        <v>162</v>
      </c>
      <c r="U260" s="25">
        <v>45408.944444444453</v>
      </c>
      <c r="W260" t="s">
        <v>692</v>
      </c>
      <c r="X260" t="s">
        <v>189</v>
      </c>
      <c r="Y260" t="s">
        <v>158</v>
      </c>
      <c r="Z260">
        <v>2.525353881278539E-2</v>
      </c>
      <c r="AG260" s="25">
        <v>45408.944444444453</v>
      </c>
      <c r="AH260" t="s">
        <v>158</v>
      </c>
      <c r="AI260">
        <v>7</v>
      </c>
      <c r="AL260" t="s">
        <v>167</v>
      </c>
      <c r="AM260" t="s">
        <v>189</v>
      </c>
      <c r="AN260" t="s">
        <v>180</v>
      </c>
      <c r="AP260" t="s">
        <v>218</v>
      </c>
      <c r="AQ260" t="s">
        <v>556</v>
      </c>
      <c r="AR260">
        <v>1</v>
      </c>
    </row>
    <row r="261" spans="1:44" x14ac:dyDescent="0.35">
      <c r="A261" t="s">
        <v>181</v>
      </c>
      <c r="B261" t="s">
        <v>694</v>
      </c>
      <c r="C261" t="s">
        <v>691</v>
      </c>
      <c r="D261">
        <v>3</v>
      </c>
      <c r="E261" t="s">
        <v>157</v>
      </c>
      <c r="F261">
        <v>8.2943999999999996</v>
      </c>
      <c r="G261">
        <v>20</v>
      </c>
      <c r="I261" t="s">
        <v>158</v>
      </c>
      <c r="J261" t="s">
        <v>214</v>
      </c>
      <c r="K261" t="s">
        <v>158</v>
      </c>
      <c r="L261" t="s">
        <v>694</v>
      </c>
      <c r="M261" t="s">
        <v>506</v>
      </c>
      <c r="N261" t="s">
        <v>181</v>
      </c>
      <c r="Q261" t="s">
        <v>186</v>
      </c>
      <c r="R261" t="s">
        <v>554</v>
      </c>
      <c r="S261" t="s">
        <v>162</v>
      </c>
      <c r="T261" t="s">
        <v>162</v>
      </c>
      <c r="U261" s="25">
        <v>45408.944444444453</v>
      </c>
      <c r="W261" t="s">
        <v>692</v>
      </c>
      <c r="X261" t="s">
        <v>189</v>
      </c>
      <c r="Y261" t="s">
        <v>158</v>
      </c>
      <c r="Z261">
        <v>2.525353881278539E-2</v>
      </c>
      <c r="AH261" t="s">
        <v>158</v>
      </c>
      <c r="AI261">
        <v>7</v>
      </c>
      <c r="AL261" t="s">
        <v>167</v>
      </c>
      <c r="AM261" t="s">
        <v>189</v>
      </c>
      <c r="AN261" t="s">
        <v>180</v>
      </c>
      <c r="AP261" t="s">
        <v>218</v>
      </c>
      <c r="AQ261" t="s">
        <v>556</v>
      </c>
      <c r="AR261">
        <v>1</v>
      </c>
    </row>
    <row r="262" spans="1:44" x14ac:dyDescent="0.35">
      <c r="A262" t="s">
        <v>181</v>
      </c>
      <c r="B262" t="s">
        <v>695</v>
      </c>
      <c r="C262" t="s">
        <v>696</v>
      </c>
      <c r="D262">
        <v>2</v>
      </c>
      <c r="E262" t="s">
        <v>184</v>
      </c>
      <c r="F262">
        <v>24.96</v>
      </c>
      <c r="G262">
        <v>24</v>
      </c>
      <c r="I262" t="s">
        <v>634</v>
      </c>
      <c r="J262" t="s">
        <v>505</v>
      </c>
      <c r="K262" t="s">
        <v>158</v>
      </c>
      <c r="M262" t="s">
        <v>202</v>
      </c>
      <c r="N262" t="s">
        <v>181</v>
      </c>
      <c r="Q262" t="s">
        <v>186</v>
      </c>
      <c r="R262" t="s">
        <v>554</v>
      </c>
      <c r="S262" t="s">
        <v>162</v>
      </c>
      <c r="T262" t="s">
        <v>162</v>
      </c>
      <c r="W262" t="s">
        <v>635</v>
      </c>
      <c r="X262" t="s">
        <v>270</v>
      </c>
      <c r="Y262" t="s">
        <v>634</v>
      </c>
      <c r="AH262" t="s">
        <v>164</v>
      </c>
      <c r="AL262" t="s">
        <v>167</v>
      </c>
      <c r="AM262" t="s">
        <v>697</v>
      </c>
      <c r="AN262" t="s">
        <v>180</v>
      </c>
      <c r="AP262" t="s">
        <v>218</v>
      </c>
      <c r="AQ262" t="s">
        <v>556</v>
      </c>
      <c r="AR262">
        <v>1</v>
      </c>
    </row>
    <row r="263" spans="1:44" x14ac:dyDescent="0.35">
      <c r="A263" t="s">
        <v>181</v>
      </c>
      <c r="B263" t="s">
        <v>695</v>
      </c>
      <c r="C263" t="s">
        <v>696</v>
      </c>
      <c r="D263">
        <v>2</v>
      </c>
      <c r="E263" t="s">
        <v>184</v>
      </c>
      <c r="F263">
        <v>31.084800000000001</v>
      </c>
      <c r="G263">
        <v>24</v>
      </c>
      <c r="I263" t="s">
        <v>634</v>
      </c>
      <c r="J263" t="s">
        <v>505</v>
      </c>
      <c r="K263" t="s">
        <v>158</v>
      </c>
      <c r="M263" t="s">
        <v>202</v>
      </c>
      <c r="N263" t="s">
        <v>181</v>
      </c>
      <c r="Q263" t="s">
        <v>186</v>
      </c>
      <c r="R263" t="s">
        <v>554</v>
      </c>
      <c r="S263" t="s">
        <v>162</v>
      </c>
      <c r="T263" t="s">
        <v>162</v>
      </c>
      <c r="W263" t="s">
        <v>635</v>
      </c>
      <c r="X263" t="s">
        <v>270</v>
      </c>
      <c r="Y263" t="s">
        <v>634</v>
      </c>
      <c r="AH263" t="s">
        <v>164</v>
      </c>
      <c r="AL263" t="s">
        <v>167</v>
      </c>
      <c r="AM263" t="s">
        <v>697</v>
      </c>
      <c r="AN263" t="s">
        <v>180</v>
      </c>
      <c r="AP263" t="s">
        <v>218</v>
      </c>
      <c r="AQ263" t="s">
        <v>556</v>
      </c>
      <c r="AR263">
        <v>1</v>
      </c>
    </row>
    <row r="264" spans="1:44" x14ac:dyDescent="0.35">
      <c r="A264" t="s">
        <v>181</v>
      </c>
      <c r="B264" t="s">
        <v>698</v>
      </c>
      <c r="C264" t="s">
        <v>699</v>
      </c>
      <c r="D264">
        <v>2</v>
      </c>
      <c r="E264" t="s">
        <v>157</v>
      </c>
      <c r="F264">
        <v>7.5839999999999996</v>
      </c>
      <c r="G264">
        <v>26</v>
      </c>
      <c r="I264" t="s">
        <v>158</v>
      </c>
      <c r="J264" t="s">
        <v>700</v>
      </c>
      <c r="K264" t="s">
        <v>158</v>
      </c>
      <c r="M264" t="s">
        <v>506</v>
      </c>
      <c r="N264" t="s">
        <v>181</v>
      </c>
      <c r="Q264" t="s">
        <v>186</v>
      </c>
      <c r="R264" t="s">
        <v>554</v>
      </c>
      <c r="S264" t="s">
        <v>162</v>
      </c>
      <c r="T264" t="s">
        <v>162</v>
      </c>
      <c r="W264" t="s">
        <v>616</v>
      </c>
      <c r="X264" t="s">
        <v>189</v>
      </c>
      <c r="Y264" t="s">
        <v>158</v>
      </c>
      <c r="Z264">
        <v>8.4489920091324194E-2</v>
      </c>
      <c r="AH264" t="s">
        <v>164</v>
      </c>
      <c r="AL264" t="s">
        <v>167</v>
      </c>
      <c r="AM264" t="s">
        <v>189</v>
      </c>
      <c r="AN264" t="s">
        <v>180</v>
      </c>
      <c r="AP264" t="s">
        <v>218</v>
      </c>
      <c r="AQ264" t="s">
        <v>556</v>
      </c>
      <c r="AR264">
        <v>1</v>
      </c>
    </row>
    <row r="265" spans="1:44" x14ac:dyDescent="0.35">
      <c r="A265" t="s">
        <v>181</v>
      </c>
      <c r="B265" t="s">
        <v>698</v>
      </c>
      <c r="C265" t="s">
        <v>699</v>
      </c>
      <c r="D265">
        <v>2</v>
      </c>
      <c r="E265" t="s">
        <v>157</v>
      </c>
      <c r="F265">
        <v>7.5839999999999996</v>
      </c>
      <c r="G265">
        <v>26</v>
      </c>
      <c r="I265" t="s">
        <v>158</v>
      </c>
      <c r="J265" t="s">
        <v>700</v>
      </c>
      <c r="K265" t="s">
        <v>158</v>
      </c>
      <c r="M265" t="s">
        <v>506</v>
      </c>
      <c r="N265" t="s">
        <v>181</v>
      </c>
      <c r="Q265" t="s">
        <v>186</v>
      </c>
      <c r="R265" t="s">
        <v>554</v>
      </c>
      <c r="S265" t="s">
        <v>162</v>
      </c>
      <c r="T265" t="s">
        <v>162</v>
      </c>
      <c r="W265" t="s">
        <v>616</v>
      </c>
      <c r="X265" t="s">
        <v>189</v>
      </c>
      <c r="Y265" t="s">
        <v>158</v>
      </c>
      <c r="Z265">
        <v>8.4489920091324194E-2</v>
      </c>
      <c r="AH265" t="s">
        <v>164</v>
      </c>
      <c r="AL265" t="s">
        <v>167</v>
      </c>
      <c r="AM265" t="s">
        <v>189</v>
      </c>
      <c r="AN265" t="s">
        <v>180</v>
      </c>
      <c r="AP265" t="s">
        <v>218</v>
      </c>
      <c r="AQ265" t="s">
        <v>556</v>
      </c>
      <c r="AR265">
        <v>1</v>
      </c>
    </row>
    <row r="266" spans="1:44" x14ac:dyDescent="0.35">
      <c r="A266" t="s">
        <v>236</v>
      </c>
      <c r="B266" t="s">
        <v>701</v>
      </c>
      <c r="C266" t="s">
        <v>702</v>
      </c>
      <c r="D266">
        <v>2</v>
      </c>
      <c r="E266" t="s">
        <v>157</v>
      </c>
      <c r="F266">
        <v>3.9744000000000002</v>
      </c>
      <c r="G266">
        <v>20</v>
      </c>
      <c r="I266" t="s">
        <v>158</v>
      </c>
      <c r="J266" t="s">
        <v>505</v>
      </c>
      <c r="K266" t="s">
        <v>158</v>
      </c>
      <c r="M266" t="s">
        <v>553</v>
      </c>
      <c r="N266" t="s">
        <v>270</v>
      </c>
      <c r="S266" t="s">
        <v>162</v>
      </c>
      <c r="T266" t="s">
        <v>270</v>
      </c>
      <c r="W266" t="s">
        <v>703</v>
      </c>
      <c r="X266" t="s">
        <v>270</v>
      </c>
      <c r="Y266" t="s">
        <v>158</v>
      </c>
      <c r="Z266">
        <v>1.398401826484019</v>
      </c>
      <c r="AH266" t="s">
        <v>164</v>
      </c>
      <c r="AL266" t="s">
        <v>167</v>
      </c>
      <c r="AM266" t="s">
        <v>192</v>
      </c>
      <c r="AN266" t="s">
        <v>162</v>
      </c>
      <c r="AP266" t="s">
        <v>162</v>
      </c>
      <c r="AQ266" t="s">
        <v>556</v>
      </c>
      <c r="AR266">
        <v>1</v>
      </c>
    </row>
    <row r="267" spans="1:44" x14ac:dyDescent="0.35">
      <c r="A267" t="s">
        <v>193</v>
      </c>
      <c r="B267" t="s">
        <v>701</v>
      </c>
      <c r="C267" t="s">
        <v>702</v>
      </c>
      <c r="D267">
        <v>2</v>
      </c>
      <c r="E267" t="s">
        <v>184</v>
      </c>
      <c r="F267">
        <v>3.5712000000000002</v>
      </c>
      <c r="G267">
        <v>26</v>
      </c>
      <c r="I267" t="s">
        <v>158</v>
      </c>
      <c r="J267" t="s">
        <v>505</v>
      </c>
      <c r="K267" t="s">
        <v>158</v>
      </c>
      <c r="M267" t="s">
        <v>553</v>
      </c>
      <c r="N267" t="s">
        <v>270</v>
      </c>
      <c r="S267" t="s">
        <v>162</v>
      </c>
      <c r="T267" t="s">
        <v>270</v>
      </c>
      <c r="W267" t="s">
        <v>703</v>
      </c>
      <c r="X267" t="s">
        <v>270</v>
      </c>
      <c r="Y267" t="s">
        <v>158</v>
      </c>
      <c r="Z267">
        <v>1.398401826484019</v>
      </c>
      <c r="AH267" t="s">
        <v>164</v>
      </c>
      <c r="AL267" t="s">
        <v>167</v>
      </c>
      <c r="AM267" t="s">
        <v>242</v>
      </c>
      <c r="AN267" t="s">
        <v>162</v>
      </c>
      <c r="AP267" t="s">
        <v>162</v>
      </c>
      <c r="AQ267" t="s">
        <v>556</v>
      </c>
      <c r="AR267">
        <v>1</v>
      </c>
    </row>
    <row r="268" spans="1:44" x14ac:dyDescent="0.35">
      <c r="A268" t="s">
        <v>236</v>
      </c>
      <c r="B268" t="s">
        <v>701</v>
      </c>
      <c r="C268" t="s">
        <v>702</v>
      </c>
      <c r="D268">
        <v>2</v>
      </c>
      <c r="E268" t="s">
        <v>157</v>
      </c>
      <c r="F268">
        <v>3.36</v>
      </c>
      <c r="G268">
        <v>33</v>
      </c>
      <c r="I268" t="s">
        <v>158</v>
      </c>
      <c r="J268" t="s">
        <v>505</v>
      </c>
      <c r="K268" t="s">
        <v>158</v>
      </c>
      <c r="M268" t="s">
        <v>553</v>
      </c>
      <c r="N268" t="s">
        <v>270</v>
      </c>
      <c r="S268" t="s">
        <v>162</v>
      </c>
      <c r="T268" t="s">
        <v>270</v>
      </c>
      <c r="W268" t="s">
        <v>703</v>
      </c>
      <c r="X268" t="s">
        <v>270</v>
      </c>
      <c r="Y268" t="s">
        <v>158</v>
      </c>
      <c r="Z268">
        <v>1.398401826484019</v>
      </c>
      <c r="AH268" t="s">
        <v>164</v>
      </c>
      <c r="AL268" t="s">
        <v>167</v>
      </c>
      <c r="AM268" t="s">
        <v>242</v>
      </c>
      <c r="AN268" t="s">
        <v>162</v>
      </c>
      <c r="AP268" t="s">
        <v>162</v>
      </c>
      <c r="AQ268" t="s">
        <v>556</v>
      </c>
      <c r="AR268">
        <v>1</v>
      </c>
    </row>
    <row r="269" spans="1:44" x14ac:dyDescent="0.35">
      <c r="A269" t="s">
        <v>236</v>
      </c>
      <c r="B269" t="s">
        <v>701</v>
      </c>
      <c r="C269" t="s">
        <v>702</v>
      </c>
      <c r="D269">
        <v>3</v>
      </c>
      <c r="E269" t="s">
        <v>184</v>
      </c>
      <c r="F269">
        <v>27.532800000000002</v>
      </c>
      <c r="G269">
        <v>28</v>
      </c>
      <c r="I269" t="s">
        <v>158</v>
      </c>
      <c r="J269" t="s">
        <v>505</v>
      </c>
      <c r="K269" t="s">
        <v>158</v>
      </c>
      <c r="M269" t="s">
        <v>553</v>
      </c>
      <c r="N269" t="s">
        <v>270</v>
      </c>
      <c r="S269" t="s">
        <v>162</v>
      </c>
      <c r="T269" t="s">
        <v>270</v>
      </c>
      <c r="W269" t="s">
        <v>703</v>
      </c>
      <c r="X269" t="s">
        <v>270</v>
      </c>
      <c r="Y269" t="s">
        <v>158</v>
      </c>
      <c r="Z269">
        <v>1.398401826484019</v>
      </c>
      <c r="AH269" t="s">
        <v>164</v>
      </c>
      <c r="AL269" t="s">
        <v>167</v>
      </c>
      <c r="AM269" t="s">
        <v>242</v>
      </c>
      <c r="AN269" t="s">
        <v>162</v>
      </c>
      <c r="AP269" t="s">
        <v>162</v>
      </c>
      <c r="AQ269" t="s">
        <v>556</v>
      </c>
      <c r="AR269">
        <v>1</v>
      </c>
    </row>
    <row r="270" spans="1:44" x14ac:dyDescent="0.35">
      <c r="A270" t="s">
        <v>202</v>
      </c>
      <c r="B270" t="s">
        <v>704</v>
      </c>
      <c r="C270" t="s">
        <v>705</v>
      </c>
      <c r="D270">
        <v>2</v>
      </c>
      <c r="E270" t="s">
        <v>157</v>
      </c>
      <c r="F270">
        <v>65.625599999999991</v>
      </c>
      <c r="G270">
        <v>10</v>
      </c>
      <c r="I270" t="s">
        <v>158</v>
      </c>
      <c r="J270" t="s">
        <v>505</v>
      </c>
      <c r="K270" t="s">
        <v>158</v>
      </c>
      <c r="M270" t="s">
        <v>506</v>
      </c>
      <c r="N270" t="s">
        <v>181</v>
      </c>
      <c r="Q270" t="s">
        <v>186</v>
      </c>
      <c r="R270" t="s">
        <v>186</v>
      </c>
      <c r="S270" t="s">
        <v>162</v>
      </c>
      <c r="T270" t="s">
        <v>162</v>
      </c>
      <c r="W270" t="s">
        <v>616</v>
      </c>
      <c r="X270" t="s">
        <v>270</v>
      </c>
      <c r="Y270" t="s">
        <v>158</v>
      </c>
      <c r="Z270">
        <v>7.7653150684931505E-2</v>
      </c>
      <c r="AH270" t="s">
        <v>164</v>
      </c>
      <c r="AL270" t="s">
        <v>167</v>
      </c>
      <c r="AM270" t="s">
        <v>697</v>
      </c>
      <c r="AN270" t="s">
        <v>180</v>
      </c>
      <c r="AP270" t="s">
        <v>218</v>
      </c>
      <c r="AQ270" t="s">
        <v>556</v>
      </c>
      <c r="AR270">
        <v>1</v>
      </c>
    </row>
    <row r="271" spans="1:44" x14ac:dyDescent="0.35">
      <c r="A271" t="s">
        <v>181</v>
      </c>
      <c r="B271" t="s">
        <v>706</v>
      </c>
      <c r="C271" t="s">
        <v>705</v>
      </c>
      <c r="D271">
        <v>2</v>
      </c>
      <c r="E271" t="s">
        <v>157</v>
      </c>
      <c r="F271">
        <v>2.2080000000000002</v>
      </c>
      <c r="G271">
        <v>20</v>
      </c>
      <c r="I271" t="s">
        <v>158</v>
      </c>
      <c r="J271" t="s">
        <v>505</v>
      </c>
      <c r="K271" t="s">
        <v>158</v>
      </c>
      <c r="M271" t="s">
        <v>506</v>
      </c>
      <c r="N271" t="s">
        <v>181</v>
      </c>
      <c r="Q271" t="s">
        <v>186</v>
      </c>
      <c r="R271" t="s">
        <v>186</v>
      </c>
      <c r="S271" t="s">
        <v>162</v>
      </c>
      <c r="T271" t="s">
        <v>162</v>
      </c>
      <c r="W271" t="s">
        <v>616</v>
      </c>
      <c r="X271" t="s">
        <v>270</v>
      </c>
      <c r="Y271" t="s">
        <v>158</v>
      </c>
      <c r="Z271">
        <v>7.7653150684931505E-2</v>
      </c>
      <c r="AH271" t="s">
        <v>164</v>
      </c>
      <c r="AL271" t="s">
        <v>167</v>
      </c>
      <c r="AM271" t="s">
        <v>697</v>
      </c>
      <c r="AN271" t="s">
        <v>180</v>
      </c>
      <c r="AP271" t="s">
        <v>218</v>
      </c>
      <c r="AQ271" t="s">
        <v>556</v>
      </c>
      <c r="AR271">
        <v>1</v>
      </c>
    </row>
    <row r="272" spans="1:44" x14ac:dyDescent="0.35">
      <c r="A272" t="s">
        <v>202</v>
      </c>
      <c r="B272" t="s">
        <v>707</v>
      </c>
      <c r="C272" t="s">
        <v>708</v>
      </c>
      <c r="D272">
        <v>2</v>
      </c>
      <c r="E272" t="s">
        <v>184</v>
      </c>
      <c r="F272">
        <v>4.9151999999999996</v>
      </c>
      <c r="G272">
        <v>11</v>
      </c>
      <c r="H272" t="s">
        <v>709</v>
      </c>
      <c r="I272" t="s">
        <v>158</v>
      </c>
      <c r="J272" t="s">
        <v>505</v>
      </c>
      <c r="K272" t="s">
        <v>158</v>
      </c>
      <c r="L272" s="25">
        <v>45461.5</v>
      </c>
      <c r="M272" t="s">
        <v>160</v>
      </c>
      <c r="N272" t="s">
        <v>314</v>
      </c>
      <c r="O272" t="s">
        <v>239</v>
      </c>
      <c r="P272" t="s">
        <v>239</v>
      </c>
      <c r="R272" t="s">
        <v>187</v>
      </c>
      <c r="S272" t="s">
        <v>162</v>
      </c>
      <c r="T272" t="s">
        <v>509</v>
      </c>
      <c r="U272" s="25">
        <v>45461.5</v>
      </c>
      <c r="X272" t="s">
        <v>163</v>
      </c>
      <c r="Y272" t="s">
        <v>164</v>
      </c>
      <c r="AD272" t="s">
        <v>164</v>
      </c>
      <c r="AG272" s="25">
        <v>45461.5</v>
      </c>
      <c r="AH272" t="s">
        <v>164</v>
      </c>
      <c r="AL272" t="s">
        <v>179</v>
      </c>
      <c r="AM272" t="s">
        <v>330</v>
      </c>
      <c r="AN272" t="s">
        <v>180</v>
      </c>
      <c r="AP272" t="s">
        <v>24</v>
      </c>
      <c r="AQ272" t="s">
        <v>508</v>
      </c>
      <c r="AR272">
        <v>2</v>
      </c>
    </row>
    <row r="273" spans="1:44" x14ac:dyDescent="0.35">
      <c r="A273" t="s">
        <v>236</v>
      </c>
      <c r="B273" t="s">
        <v>710</v>
      </c>
      <c r="C273" t="s">
        <v>711</v>
      </c>
      <c r="D273">
        <v>3</v>
      </c>
      <c r="E273" t="s">
        <v>157</v>
      </c>
      <c r="F273">
        <v>9.1583999999999985</v>
      </c>
      <c r="G273">
        <v>20</v>
      </c>
      <c r="H273" t="s">
        <v>712</v>
      </c>
      <c r="I273" t="s">
        <v>158</v>
      </c>
      <c r="J273" t="s">
        <v>505</v>
      </c>
      <c r="K273" t="s">
        <v>158</v>
      </c>
      <c r="U273" s="25">
        <v>45460.375</v>
      </c>
      <c r="W273" t="s">
        <v>713</v>
      </c>
      <c r="AD273" t="s">
        <v>164</v>
      </c>
      <c r="AG273" s="25">
        <v>45460.375</v>
      </c>
      <c r="AH273" t="s">
        <v>164</v>
      </c>
      <c r="AL273" t="s">
        <v>167</v>
      </c>
      <c r="AM273" t="s">
        <v>360</v>
      </c>
      <c r="AN273" t="s">
        <v>200</v>
      </c>
      <c r="AP273" t="s">
        <v>201</v>
      </c>
      <c r="AQ273" t="s">
        <v>508</v>
      </c>
      <c r="AR273">
        <v>2</v>
      </c>
    </row>
    <row r="274" spans="1:44" x14ac:dyDescent="0.35">
      <c r="A274" t="s">
        <v>202</v>
      </c>
      <c r="B274" t="s">
        <v>707</v>
      </c>
      <c r="C274" t="s">
        <v>708</v>
      </c>
      <c r="D274">
        <v>2</v>
      </c>
      <c r="E274" t="s">
        <v>157</v>
      </c>
      <c r="F274">
        <v>4.6847999999999992</v>
      </c>
      <c r="G274">
        <v>13</v>
      </c>
      <c r="H274" t="s">
        <v>709</v>
      </c>
      <c r="I274" t="s">
        <v>158</v>
      </c>
      <c r="J274" t="s">
        <v>505</v>
      </c>
      <c r="K274" t="s">
        <v>158</v>
      </c>
      <c r="L274" s="25">
        <v>45461.5</v>
      </c>
      <c r="M274" t="s">
        <v>160</v>
      </c>
      <c r="N274" t="s">
        <v>314</v>
      </c>
      <c r="O274" t="s">
        <v>239</v>
      </c>
      <c r="P274" t="s">
        <v>239</v>
      </c>
      <c r="R274" t="s">
        <v>187</v>
      </c>
      <c r="S274" t="s">
        <v>162</v>
      </c>
      <c r="T274" t="s">
        <v>509</v>
      </c>
      <c r="U274" s="25">
        <v>45461.5</v>
      </c>
      <c r="X274" t="s">
        <v>163</v>
      </c>
      <c r="Y274" t="s">
        <v>164</v>
      </c>
      <c r="AD274" t="s">
        <v>164</v>
      </c>
      <c r="AG274" s="25">
        <v>45461.5</v>
      </c>
      <c r="AH274" t="s">
        <v>164</v>
      </c>
      <c r="AL274" t="s">
        <v>179</v>
      </c>
      <c r="AM274" t="s">
        <v>330</v>
      </c>
      <c r="AN274" t="s">
        <v>180</v>
      </c>
      <c r="AP274" t="s">
        <v>24</v>
      </c>
      <c r="AQ274" t="s">
        <v>508</v>
      </c>
      <c r="AR274">
        <v>2</v>
      </c>
    </row>
    <row r="275" spans="1:44" x14ac:dyDescent="0.35">
      <c r="A275" t="s">
        <v>193</v>
      </c>
      <c r="B275" t="s">
        <v>714</v>
      </c>
      <c r="C275" t="s">
        <v>715</v>
      </c>
      <c r="D275">
        <v>3</v>
      </c>
      <c r="E275" t="s">
        <v>157</v>
      </c>
      <c r="F275">
        <v>14.2464</v>
      </c>
      <c r="G275">
        <v>20</v>
      </c>
      <c r="H275" t="s">
        <v>712</v>
      </c>
      <c r="I275" t="s">
        <v>158</v>
      </c>
      <c r="J275" t="s">
        <v>505</v>
      </c>
      <c r="K275" t="s">
        <v>158</v>
      </c>
      <c r="L275" s="25">
        <v>45453.644444444442</v>
      </c>
      <c r="M275" t="s">
        <v>524</v>
      </c>
      <c r="N275" t="s">
        <v>193</v>
      </c>
      <c r="O275" t="s">
        <v>520</v>
      </c>
      <c r="P275" t="s">
        <v>239</v>
      </c>
      <c r="Q275" t="s">
        <v>716</v>
      </c>
      <c r="R275" t="s">
        <v>216</v>
      </c>
      <c r="S275" t="s">
        <v>364</v>
      </c>
      <c r="T275" t="s">
        <v>18</v>
      </c>
      <c r="AD275" t="s">
        <v>164</v>
      </c>
      <c r="AH275" t="s">
        <v>164</v>
      </c>
      <c r="AL275" t="s">
        <v>20</v>
      </c>
      <c r="AM275" t="s">
        <v>18</v>
      </c>
      <c r="AN275" t="s">
        <v>290</v>
      </c>
      <c r="AP275" t="s">
        <v>18</v>
      </c>
      <c r="AQ275" t="s">
        <v>508</v>
      </c>
      <c r="AR275">
        <v>2</v>
      </c>
    </row>
    <row r="276" spans="1:44" x14ac:dyDescent="0.35">
      <c r="A276" t="s">
        <v>181</v>
      </c>
      <c r="B276" t="s">
        <v>717</v>
      </c>
      <c r="C276" t="s">
        <v>711</v>
      </c>
      <c r="D276">
        <v>2</v>
      </c>
      <c r="E276" t="s">
        <v>184</v>
      </c>
      <c r="F276">
        <v>6.72</v>
      </c>
      <c r="G276">
        <v>26</v>
      </c>
      <c r="H276" t="s">
        <v>712</v>
      </c>
      <c r="I276" t="s">
        <v>158</v>
      </c>
      <c r="J276" t="s">
        <v>505</v>
      </c>
      <c r="K276" t="s">
        <v>158</v>
      </c>
      <c r="U276" s="25">
        <v>45460.375</v>
      </c>
      <c r="W276" t="s">
        <v>713</v>
      </c>
      <c r="AD276" t="s">
        <v>164</v>
      </c>
      <c r="AG276" s="25">
        <v>45460.375</v>
      </c>
      <c r="AH276" t="s">
        <v>164</v>
      </c>
      <c r="AL276" t="s">
        <v>167</v>
      </c>
      <c r="AM276" t="s">
        <v>360</v>
      </c>
      <c r="AN276" t="s">
        <v>200</v>
      </c>
      <c r="AP276" t="s">
        <v>201</v>
      </c>
      <c r="AQ276" t="s">
        <v>508</v>
      </c>
      <c r="AR276">
        <v>2</v>
      </c>
    </row>
    <row r="277" spans="1:44" x14ac:dyDescent="0.35">
      <c r="A277" t="s">
        <v>236</v>
      </c>
      <c r="B277" t="s">
        <v>718</v>
      </c>
      <c r="C277" t="s">
        <v>719</v>
      </c>
      <c r="D277">
        <v>3</v>
      </c>
      <c r="E277" t="s">
        <v>184</v>
      </c>
      <c r="F277">
        <v>9.1199999999999992</v>
      </c>
      <c r="G277">
        <v>22</v>
      </c>
      <c r="H277" t="s">
        <v>712</v>
      </c>
      <c r="I277" t="s">
        <v>158</v>
      </c>
      <c r="J277" t="s">
        <v>202</v>
      </c>
      <c r="K277" t="s">
        <v>158</v>
      </c>
      <c r="L277" s="25">
        <v>45463.545138888891</v>
      </c>
      <c r="M277" t="s">
        <v>160</v>
      </c>
      <c r="N277" t="s">
        <v>236</v>
      </c>
      <c r="O277" t="s">
        <v>239</v>
      </c>
      <c r="P277" t="s">
        <v>239</v>
      </c>
      <c r="Q277" t="s">
        <v>716</v>
      </c>
      <c r="R277" t="s">
        <v>216</v>
      </c>
      <c r="S277" t="s">
        <v>162</v>
      </c>
      <c r="T277" t="s">
        <v>188</v>
      </c>
      <c r="X277" t="s">
        <v>163</v>
      </c>
      <c r="Y277" t="s">
        <v>158</v>
      </c>
      <c r="AD277" t="s">
        <v>164</v>
      </c>
      <c r="AH277" t="s">
        <v>164</v>
      </c>
      <c r="AL277" t="s">
        <v>167</v>
      </c>
      <c r="AM277" t="s">
        <v>192</v>
      </c>
      <c r="AN277" t="s">
        <v>162</v>
      </c>
      <c r="AP277" t="s">
        <v>162</v>
      </c>
      <c r="AQ277" t="s">
        <v>508</v>
      </c>
      <c r="AR277">
        <v>2</v>
      </c>
    </row>
    <row r="278" spans="1:44" x14ac:dyDescent="0.35">
      <c r="A278" t="s">
        <v>193</v>
      </c>
      <c r="B278" t="s">
        <v>718</v>
      </c>
      <c r="C278" t="s">
        <v>719</v>
      </c>
      <c r="D278">
        <v>3</v>
      </c>
      <c r="E278" t="s">
        <v>184</v>
      </c>
      <c r="F278">
        <v>4.6463999999999999</v>
      </c>
      <c r="G278">
        <v>22</v>
      </c>
      <c r="H278" t="s">
        <v>712</v>
      </c>
      <c r="I278" t="s">
        <v>158</v>
      </c>
      <c r="J278" t="s">
        <v>202</v>
      </c>
      <c r="K278" t="s">
        <v>158</v>
      </c>
      <c r="L278" s="25">
        <v>45463.545138888891</v>
      </c>
      <c r="M278" t="s">
        <v>160</v>
      </c>
      <c r="N278" t="s">
        <v>314</v>
      </c>
      <c r="O278" t="s">
        <v>239</v>
      </c>
      <c r="P278" t="s">
        <v>239</v>
      </c>
      <c r="Q278" t="s">
        <v>716</v>
      </c>
      <c r="R278" t="s">
        <v>216</v>
      </c>
      <c r="S278" t="s">
        <v>162</v>
      </c>
      <c r="T278" t="s">
        <v>509</v>
      </c>
      <c r="U278" s="25">
        <v>45463.552083333343</v>
      </c>
      <c r="X278" t="s">
        <v>163</v>
      </c>
      <c r="Y278" t="s">
        <v>164</v>
      </c>
      <c r="AD278" t="s">
        <v>164</v>
      </c>
      <c r="AG278" s="25">
        <v>45463.552083333343</v>
      </c>
      <c r="AH278" t="s">
        <v>164</v>
      </c>
      <c r="AL278" t="s">
        <v>179</v>
      </c>
      <c r="AM278" t="s">
        <v>330</v>
      </c>
      <c r="AN278" t="s">
        <v>180</v>
      </c>
      <c r="AP278" t="s">
        <v>24</v>
      </c>
      <c r="AQ278" t="s">
        <v>508</v>
      </c>
      <c r="AR278">
        <v>2</v>
      </c>
    </row>
    <row r="279" spans="1:44" x14ac:dyDescent="0.35">
      <c r="A279" t="s">
        <v>219</v>
      </c>
      <c r="B279" t="s">
        <v>720</v>
      </c>
      <c r="C279" t="s">
        <v>721</v>
      </c>
      <c r="D279">
        <v>3</v>
      </c>
      <c r="E279" t="s">
        <v>157</v>
      </c>
      <c r="F279">
        <v>0.69119999999999993</v>
      </c>
      <c r="G279">
        <v>3</v>
      </c>
      <c r="H279" t="s">
        <v>722</v>
      </c>
      <c r="I279" t="s">
        <v>158</v>
      </c>
      <c r="J279" t="s">
        <v>202</v>
      </c>
      <c r="K279" t="s">
        <v>158</v>
      </c>
      <c r="L279" s="25">
        <v>45454.625</v>
      </c>
      <c r="M279" t="s">
        <v>506</v>
      </c>
      <c r="N279" t="s">
        <v>640</v>
      </c>
      <c r="Q279" t="s">
        <v>716</v>
      </c>
      <c r="R279" t="s">
        <v>187</v>
      </c>
      <c r="W279" t="s">
        <v>542</v>
      </c>
      <c r="AD279" t="s">
        <v>164</v>
      </c>
      <c r="AH279" t="s">
        <v>164</v>
      </c>
      <c r="AL279" t="s">
        <v>167</v>
      </c>
      <c r="AM279" t="s">
        <v>360</v>
      </c>
      <c r="AN279" t="s">
        <v>200</v>
      </c>
      <c r="AP279" t="s">
        <v>201</v>
      </c>
      <c r="AQ279" t="s">
        <v>508</v>
      </c>
      <c r="AR279">
        <v>2</v>
      </c>
    </row>
    <row r="280" spans="1:44" x14ac:dyDescent="0.35">
      <c r="A280" t="s">
        <v>181</v>
      </c>
      <c r="B280" t="s">
        <v>714</v>
      </c>
      <c r="C280" t="s">
        <v>715</v>
      </c>
      <c r="D280">
        <v>2</v>
      </c>
      <c r="E280" t="s">
        <v>157</v>
      </c>
      <c r="F280">
        <v>15.3024</v>
      </c>
      <c r="G280">
        <v>26</v>
      </c>
      <c r="H280" t="s">
        <v>712</v>
      </c>
      <c r="I280" t="s">
        <v>158</v>
      </c>
      <c r="J280" t="s">
        <v>505</v>
      </c>
      <c r="K280" t="s">
        <v>158</v>
      </c>
      <c r="L280" s="25">
        <v>45453.644444444442</v>
      </c>
      <c r="M280" t="s">
        <v>524</v>
      </c>
      <c r="N280" t="s">
        <v>181</v>
      </c>
      <c r="O280" t="s">
        <v>520</v>
      </c>
      <c r="P280" t="s">
        <v>239</v>
      </c>
      <c r="Q280" t="s">
        <v>716</v>
      </c>
      <c r="R280" t="s">
        <v>216</v>
      </c>
      <c r="S280" t="s">
        <v>364</v>
      </c>
      <c r="T280" t="s">
        <v>18</v>
      </c>
      <c r="AD280" t="s">
        <v>164</v>
      </c>
      <c r="AH280" t="s">
        <v>164</v>
      </c>
      <c r="AL280" t="s">
        <v>20</v>
      </c>
      <c r="AM280" t="s">
        <v>18</v>
      </c>
      <c r="AN280" t="s">
        <v>290</v>
      </c>
      <c r="AP280" t="s">
        <v>18</v>
      </c>
      <c r="AQ280" t="s">
        <v>508</v>
      </c>
      <c r="AR280">
        <v>2</v>
      </c>
    </row>
    <row r="281" spans="1:44" x14ac:dyDescent="0.35">
      <c r="A281" t="s">
        <v>181</v>
      </c>
      <c r="B281" t="s">
        <v>723</v>
      </c>
      <c r="C281" t="s">
        <v>724</v>
      </c>
      <c r="D281">
        <v>2</v>
      </c>
      <c r="E281" t="s">
        <v>184</v>
      </c>
      <c r="F281">
        <v>3.2448000000000001</v>
      </c>
      <c r="G281">
        <v>24</v>
      </c>
      <c r="H281" t="s">
        <v>712</v>
      </c>
      <c r="I281" t="s">
        <v>158</v>
      </c>
      <c r="J281" t="s">
        <v>202</v>
      </c>
      <c r="K281" t="s">
        <v>158</v>
      </c>
      <c r="L281" s="25">
        <v>45463.525000000001</v>
      </c>
      <c r="M281" t="s">
        <v>160</v>
      </c>
      <c r="N281" t="s">
        <v>181</v>
      </c>
      <c r="O281" t="s">
        <v>239</v>
      </c>
      <c r="P281" t="s">
        <v>239</v>
      </c>
      <c r="Q281" t="s">
        <v>716</v>
      </c>
      <c r="R281" t="s">
        <v>216</v>
      </c>
      <c r="S281" t="s">
        <v>162</v>
      </c>
      <c r="W281" t="s">
        <v>542</v>
      </c>
      <c r="AD281" t="s">
        <v>164</v>
      </c>
      <c r="AH281" t="s">
        <v>164</v>
      </c>
      <c r="AL281" t="s">
        <v>167</v>
      </c>
      <c r="AM281" t="s">
        <v>189</v>
      </c>
      <c r="AN281" t="s">
        <v>180</v>
      </c>
      <c r="AP281" t="s">
        <v>218</v>
      </c>
      <c r="AQ281" t="s">
        <v>508</v>
      </c>
      <c r="AR281">
        <v>2</v>
      </c>
    </row>
    <row r="282" spans="1:44" x14ac:dyDescent="0.35">
      <c r="A282" t="s">
        <v>236</v>
      </c>
      <c r="B282" t="s">
        <v>723</v>
      </c>
      <c r="C282" t="s">
        <v>724</v>
      </c>
      <c r="D282">
        <v>2</v>
      </c>
      <c r="E282" t="s">
        <v>184</v>
      </c>
      <c r="F282">
        <v>6.508799999999999</v>
      </c>
      <c r="G282">
        <v>24</v>
      </c>
      <c r="H282" t="s">
        <v>712</v>
      </c>
      <c r="I282" t="s">
        <v>158</v>
      </c>
      <c r="J282" t="s">
        <v>202</v>
      </c>
      <c r="K282" t="s">
        <v>158</v>
      </c>
      <c r="L282" s="25">
        <v>45463.525000000001</v>
      </c>
      <c r="M282" t="s">
        <v>160</v>
      </c>
      <c r="N282" t="s">
        <v>236</v>
      </c>
      <c r="O282" t="s">
        <v>239</v>
      </c>
      <c r="P282" t="s">
        <v>239</v>
      </c>
      <c r="Q282" t="s">
        <v>716</v>
      </c>
      <c r="R282" t="s">
        <v>216</v>
      </c>
      <c r="S282" t="s">
        <v>507</v>
      </c>
      <c r="T282" t="s">
        <v>725</v>
      </c>
      <c r="U282" s="25">
        <v>45468.5</v>
      </c>
      <c r="X282" t="s">
        <v>273</v>
      </c>
      <c r="Y282" t="s">
        <v>164</v>
      </c>
      <c r="AD282" t="s">
        <v>164</v>
      </c>
      <c r="AG282" s="25">
        <v>45468.5</v>
      </c>
      <c r="AH282" t="s">
        <v>164</v>
      </c>
      <c r="AL282" t="s">
        <v>179</v>
      </c>
      <c r="AM282" t="s">
        <v>318</v>
      </c>
      <c r="AN282" t="s">
        <v>180</v>
      </c>
      <c r="AP282" t="s">
        <v>318</v>
      </c>
      <c r="AQ282" t="s">
        <v>508</v>
      </c>
      <c r="AR282">
        <v>2</v>
      </c>
    </row>
    <row r="283" spans="1:44" x14ac:dyDescent="0.35">
      <c r="A283" t="s">
        <v>170</v>
      </c>
      <c r="B283" t="s">
        <v>726</v>
      </c>
      <c r="C283" t="s">
        <v>727</v>
      </c>
      <c r="D283">
        <v>2</v>
      </c>
      <c r="E283" t="s">
        <v>157</v>
      </c>
      <c r="F283">
        <v>8.0063999999999993</v>
      </c>
      <c r="G283">
        <v>25</v>
      </c>
      <c r="H283" t="s">
        <v>722</v>
      </c>
      <c r="I283" t="s">
        <v>158</v>
      </c>
      <c r="J283" t="s">
        <v>202</v>
      </c>
      <c r="K283" t="s">
        <v>158</v>
      </c>
      <c r="L283" s="25">
        <v>45454.625</v>
      </c>
      <c r="M283" t="s">
        <v>524</v>
      </c>
      <c r="N283" t="s">
        <v>728</v>
      </c>
      <c r="Q283" t="s">
        <v>716</v>
      </c>
      <c r="R283" t="s">
        <v>187</v>
      </c>
      <c r="S283" t="s">
        <v>162</v>
      </c>
      <c r="T283" t="s">
        <v>729</v>
      </c>
      <c r="W283" t="s">
        <v>730</v>
      </c>
      <c r="AD283" t="s">
        <v>164</v>
      </c>
      <c r="AH283" t="s">
        <v>158</v>
      </c>
      <c r="AI283" t="s">
        <v>731</v>
      </c>
      <c r="AL283" t="s">
        <v>167</v>
      </c>
      <c r="AM283" t="s">
        <v>732</v>
      </c>
      <c r="AN283" t="s">
        <v>162</v>
      </c>
      <c r="AP283" t="s">
        <v>162</v>
      </c>
      <c r="AQ283" t="s">
        <v>508</v>
      </c>
      <c r="AR283">
        <v>2</v>
      </c>
    </row>
    <row r="284" spans="1:44" x14ac:dyDescent="0.35">
      <c r="A284" t="s">
        <v>193</v>
      </c>
      <c r="B284" t="s">
        <v>733</v>
      </c>
      <c r="C284" t="s">
        <v>727</v>
      </c>
      <c r="D284">
        <v>2</v>
      </c>
      <c r="E284" t="s">
        <v>157</v>
      </c>
      <c r="F284">
        <v>1.9392</v>
      </c>
      <c r="G284">
        <v>33</v>
      </c>
      <c r="H284" t="s">
        <v>722</v>
      </c>
      <c r="I284" t="s">
        <v>158</v>
      </c>
      <c r="J284" t="s">
        <v>202</v>
      </c>
      <c r="K284" t="s">
        <v>158</v>
      </c>
      <c r="L284" s="25">
        <v>45454.625</v>
      </c>
      <c r="M284" t="s">
        <v>506</v>
      </c>
      <c r="N284" t="s">
        <v>314</v>
      </c>
      <c r="Q284" t="s">
        <v>716</v>
      </c>
      <c r="R284" t="s">
        <v>187</v>
      </c>
      <c r="S284" t="s">
        <v>162</v>
      </c>
      <c r="T284" t="s">
        <v>509</v>
      </c>
      <c r="X284" t="s">
        <v>163</v>
      </c>
      <c r="Y284" t="s">
        <v>164</v>
      </c>
      <c r="AD284" t="s">
        <v>164</v>
      </c>
      <c r="AH284" t="s">
        <v>164</v>
      </c>
      <c r="AL284" t="s">
        <v>734</v>
      </c>
      <c r="AM284" t="s">
        <v>330</v>
      </c>
      <c r="AN284" t="s">
        <v>180</v>
      </c>
      <c r="AP284" t="s">
        <v>24</v>
      </c>
      <c r="AQ284" t="s">
        <v>508</v>
      </c>
      <c r="AR284">
        <v>2</v>
      </c>
    </row>
    <row r="285" spans="1:44" x14ac:dyDescent="0.35">
      <c r="A285" t="s">
        <v>181</v>
      </c>
      <c r="B285" t="s">
        <v>714</v>
      </c>
      <c r="C285" t="s">
        <v>715</v>
      </c>
      <c r="D285">
        <v>2</v>
      </c>
      <c r="E285" t="s">
        <v>157</v>
      </c>
      <c r="F285">
        <v>15.3024</v>
      </c>
      <c r="G285">
        <v>26</v>
      </c>
      <c r="H285" t="s">
        <v>712</v>
      </c>
      <c r="I285" t="s">
        <v>158</v>
      </c>
      <c r="J285" t="s">
        <v>505</v>
      </c>
      <c r="K285" t="s">
        <v>158</v>
      </c>
      <c r="L285" s="25">
        <v>45453.644444444442</v>
      </c>
      <c r="M285" t="s">
        <v>524</v>
      </c>
      <c r="N285" t="s">
        <v>181</v>
      </c>
      <c r="O285" t="s">
        <v>520</v>
      </c>
      <c r="P285" t="s">
        <v>239</v>
      </c>
      <c r="Q285" t="s">
        <v>716</v>
      </c>
      <c r="R285" t="s">
        <v>216</v>
      </c>
      <c r="S285" t="s">
        <v>364</v>
      </c>
      <c r="T285" t="s">
        <v>18</v>
      </c>
      <c r="AD285" t="s">
        <v>164</v>
      </c>
      <c r="AH285" t="s">
        <v>164</v>
      </c>
      <c r="AL285" t="s">
        <v>20</v>
      </c>
      <c r="AM285" t="s">
        <v>18</v>
      </c>
      <c r="AN285" t="s">
        <v>290</v>
      </c>
      <c r="AP285" t="s">
        <v>18</v>
      </c>
      <c r="AQ285" t="s">
        <v>508</v>
      </c>
      <c r="AR285">
        <v>2</v>
      </c>
    </row>
    <row r="286" spans="1:44" x14ac:dyDescent="0.35">
      <c r="A286" t="s">
        <v>181</v>
      </c>
      <c r="B286" t="s">
        <v>735</v>
      </c>
      <c r="C286" t="s">
        <v>736</v>
      </c>
      <c r="D286">
        <v>3</v>
      </c>
      <c r="E286" t="s">
        <v>184</v>
      </c>
      <c r="F286">
        <v>11.904</v>
      </c>
      <c r="G286">
        <v>23</v>
      </c>
      <c r="H286" t="s">
        <v>712</v>
      </c>
      <c r="I286" t="s">
        <v>158</v>
      </c>
      <c r="J286" t="s">
        <v>505</v>
      </c>
      <c r="K286" t="s">
        <v>158</v>
      </c>
      <c r="L286" s="25">
        <v>45453.645833333343</v>
      </c>
      <c r="M286" t="s">
        <v>506</v>
      </c>
      <c r="N286" t="s">
        <v>181</v>
      </c>
      <c r="Q286" t="s">
        <v>716</v>
      </c>
      <c r="R286" t="s">
        <v>187</v>
      </c>
      <c r="S286" t="s">
        <v>162</v>
      </c>
      <c r="T286" t="s">
        <v>99</v>
      </c>
      <c r="W286" t="s">
        <v>737</v>
      </c>
      <c r="Y286" t="s">
        <v>158</v>
      </c>
      <c r="AB286">
        <v>63</v>
      </c>
      <c r="AD286" t="s">
        <v>164</v>
      </c>
      <c r="AH286" t="s">
        <v>158</v>
      </c>
      <c r="AI286" t="s">
        <v>738</v>
      </c>
      <c r="AL286" t="s">
        <v>20</v>
      </c>
      <c r="AM286" t="s">
        <v>22</v>
      </c>
      <c r="AN286" t="s">
        <v>290</v>
      </c>
      <c r="AP286" t="s">
        <v>22</v>
      </c>
      <c r="AQ286" t="s">
        <v>508</v>
      </c>
      <c r="AR286">
        <v>2</v>
      </c>
    </row>
    <row r="287" spans="1:44" x14ac:dyDescent="0.35">
      <c r="A287" t="s">
        <v>236</v>
      </c>
      <c r="B287" t="s">
        <v>739</v>
      </c>
      <c r="C287" t="s">
        <v>715</v>
      </c>
      <c r="D287">
        <v>2</v>
      </c>
      <c r="E287" t="s">
        <v>157</v>
      </c>
      <c r="F287">
        <v>4.8191999999999986</v>
      </c>
      <c r="G287">
        <v>20</v>
      </c>
      <c r="H287" t="s">
        <v>712</v>
      </c>
      <c r="I287" t="s">
        <v>158</v>
      </c>
      <c r="J287" t="s">
        <v>505</v>
      </c>
      <c r="K287" t="s">
        <v>158</v>
      </c>
      <c r="L287" s="25">
        <v>45453.644444444442</v>
      </c>
      <c r="M287" t="s">
        <v>524</v>
      </c>
      <c r="N287" t="s">
        <v>236</v>
      </c>
      <c r="O287" t="s">
        <v>520</v>
      </c>
      <c r="P287" t="s">
        <v>239</v>
      </c>
      <c r="Q287" t="s">
        <v>716</v>
      </c>
      <c r="R287" t="s">
        <v>216</v>
      </c>
      <c r="S287" t="s">
        <v>364</v>
      </c>
      <c r="T287" t="s">
        <v>18</v>
      </c>
      <c r="AD287" t="s">
        <v>164</v>
      </c>
      <c r="AH287" t="s">
        <v>164</v>
      </c>
      <c r="AL287" t="s">
        <v>20</v>
      </c>
      <c r="AM287" t="s">
        <v>18</v>
      </c>
      <c r="AN287" t="s">
        <v>290</v>
      </c>
      <c r="AP287" t="s">
        <v>18</v>
      </c>
      <c r="AQ287" t="s">
        <v>508</v>
      </c>
      <c r="AR287">
        <v>2</v>
      </c>
    </row>
    <row r="288" spans="1:44" x14ac:dyDescent="0.35">
      <c r="A288" t="s">
        <v>236</v>
      </c>
      <c r="B288" t="s">
        <v>717</v>
      </c>
      <c r="C288" t="s">
        <v>711</v>
      </c>
      <c r="D288">
        <v>3</v>
      </c>
      <c r="E288" t="s">
        <v>157</v>
      </c>
      <c r="F288">
        <v>9.1583999999999985</v>
      </c>
      <c r="G288">
        <v>20</v>
      </c>
      <c r="H288" t="s">
        <v>712</v>
      </c>
      <c r="I288" t="s">
        <v>158</v>
      </c>
      <c r="J288" t="s">
        <v>505</v>
      </c>
      <c r="K288" t="s">
        <v>158</v>
      </c>
      <c r="U288" s="25">
        <v>45460.375</v>
      </c>
      <c r="W288" t="s">
        <v>713</v>
      </c>
      <c r="AD288" t="s">
        <v>164</v>
      </c>
      <c r="AG288" s="25">
        <v>45460.375</v>
      </c>
      <c r="AH288" t="s">
        <v>164</v>
      </c>
      <c r="AL288" t="s">
        <v>167</v>
      </c>
      <c r="AM288" t="s">
        <v>360</v>
      </c>
      <c r="AN288" t="s">
        <v>200</v>
      </c>
      <c r="AP288" t="s">
        <v>201</v>
      </c>
      <c r="AQ288" t="s">
        <v>508</v>
      </c>
      <c r="AR288">
        <v>2</v>
      </c>
    </row>
    <row r="289" spans="1:44" x14ac:dyDescent="0.35">
      <c r="A289" t="s">
        <v>181</v>
      </c>
      <c r="B289" t="s">
        <v>735</v>
      </c>
      <c r="C289" t="s">
        <v>736</v>
      </c>
      <c r="D289">
        <v>3</v>
      </c>
      <c r="E289" t="s">
        <v>184</v>
      </c>
      <c r="F289">
        <v>11.904</v>
      </c>
      <c r="G289">
        <v>23</v>
      </c>
      <c r="H289" t="s">
        <v>712</v>
      </c>
      <c r="I289" t="s">
        <v>158</v>
      </c>
      <c r="J289" t="s">
        <v>505</v>
      </c>
      <c r="K289" t="s">
        <v>158</v>
      </c>
      <c r="L289" s="25">
        <v>45453.645833333343</v>
      </c>
      <c r="M289" t="s">
        <v>506</v>
      </c>
      <c r="N289" t="s">
        <v>181</v>
      </c>
      <c r="Q289" t="s">
        <v>716</v>
      </c>
      <c r="R289" t="s">
        <v>187</v>
      </c>
      <c r="S289" t="s">
        <v>162</v>
      </c>
      <c r="T289" t="s">
        <v>99</v>
      </c>
      <c r="W289" t="s">
        <v>737</v>
      </c>
      <c r="Y289" t="s">
        <v>158</v>
      </c>
      <c r="AB289">
        <v>63</v>
      </c>
      <c r="AD289" t="s">
        <v>164</v>
      </c>
      <c r="AH289" t="s">
        <v>158</v>
      </c>
      <c r="AI289" t="s">
        <v>738</v>
      </c>
      <c r="AL289" t="s">
        <v>20</v>
      </c>
      <c r="AM289" t="s">
        <v>22</v>
      </c>
      <c r="AN289" t="s">
        <v>290</v>
      </c>
      <c r="AP289" t="s">
        <v>22</v>
      </c>
      <c r="AQ289" t="s">
        <v>508</v>
      </c>
      <c r="AR289">
        <v>2</v>
      </c>
    </row>
    <row r="290" spans="1:44" x14ac:dyDescent="0.35">
      <c r="A290" t="s">
        <v>236</v>
      </c>
      <c r="B290" t="s">
        <v>718</v>
      </c>
      <c r="C290" t="s">
        <v>719</v>
      </c>
      <c r="D290">
        <v>4</v>
      </c>
      <c r="E290" t="s">
        <v>157</v>
      </c>
      <c r="F290">
        <v>7.622399999999999</v>
      </c>
      <c r="G290">
        <v>27</v>
      </c>
      <c r="H290" t="s">
        <v>712</v>
      </c>
      <c r="I290" t="s">
        <v>158</v>
      </c>
      <c r="J290" t="s">
        <v>202</v>
      </c>
      <c r="K290" t="s">
        <v>158</v>
      </c>
      <c r="L290" s="25">
        <v>45463.545138888891</v>
      </c>
      <c r="M290" t="s">
        <v>160</v>
      </c>
      <c r="N290" t="s">
        <v>236</v>
      </c>
      <c r="O290" t="s">
        <v>239</v>
      </c>
      <c r="P290" t="s">
        <v>239</v>
      </c>
      <c r="Q290" t="s">
        <v>716</v>
      </c>
      <c r="R290" t="s">
        <v>216</v>
      </c>
      <c r="S290" t="s">
        <v>162</v>
      </c>
      <c r="T290" t="s">
        <v>188</v>
      </c>
      <c r="X290" t="s">
        <v>163</v>
      </c>
      <c r="Y290" t="s">
        <v>158</v>
      </c>
      <c r="AD290" t="s">
        <v>164</v>
      </c>
      <c r="AH290" t="s">
        <v>164</v>
      </c>
      <c r="AL290" t="s">
        <v>167</v>
      </c>
      <c r="AM290" t="s">
        <v>192</v>
      </c>
      <c r="AN290" t="s">
        <v>162</v>
      </c>
      <c r="AP290" t="s">
        <v>162</v>
      </c>
      <c r="AQ290" t="s">
        <v>508</v>
      </c>
      <c r="AR290">
        <v>2</v>
      </c>
    </row>
    <row r="291" spans="1:44" x14ac:dyDescent="0.35">
      <c r="A291" t="s">
        <v>202</v>
      </c>
      <c r="B291" t="s">
        <v>740</v>
      </c>
      <c r="C291" t="s">
        <v>741</v>
      </c>
      <c r="D291">
        <v>3</v>
      </c>
      <c r="E291" t="s">
        <v>184</v>
      </c>
      <c r="F291">
        <v>6.8543999999999992</v>
      </c>
      <c r="G291">
        <v>17</v>
      </c>
      <c r="H291" t="s">
        <v>709</v>
      </c>
      <c r="I291" t="s">
        <v>158</v>
      </c>
      <c r="J291" t="s">
        <v>505</v>
      </c>
      <c r="K291" t="s">
        <v>158</v>
      </c>
      <c r="L291" s="25">
        <v>45456</v>
      </c>
      <c r="M291" t="s">
        <v>506</v>
      </c>
      <c r="N291" t="s">
        <v>314</v>
      </c>
      <c r="O291" t="s">
        <v>239</v>
      </c>
      <c r="P291" t="s">
        <v>239</v>
      </c>
      <c r="R291" t="s">
        <v>187</v>
      </c>
      <c r="S291" t="s">
        <v>162</v>
      </c>
      <c r="T291" t="s">
        <v>509</v>
      </c>
      <c r="U291" s="25">
        <v>45476.5</v>
      </c>
      <c r="X291" t="s">
        <v>163</v>
      </c>
      <c r="Y291" t="s">
        <v>164</v>
      </c>
      <c r="AD291" t="s">
        <v>164</v>
      </c>
      <c r="AG291" s="25">
        <v>45476.5</v>
      </c>
      <c r="AH291" t="s">
        <v>164</v>
      </c>
      <c r="AL291" t="s">
        <v>742</v>
      </c>
      <c r="AM291" t="s">
        <v>330</v>
      </c>
      <c r="AN291" t="s">
        <v>180</v>
      </c>
      <c r="AP291" t="s">
        <v>24</v>
      </c>
      <c r="AQ291" t="s">
        <v>508</v>
      </c>
      <c r="AR291">
        <v>2</v>
      </c>
    </row>
    <row r="292" spans="1:44" x14ac:dyDescent="0.35">
      <c r="A292" t="s">
        <v>202</v>
      </c>
      <c r="B292" t="s">
        <v>743</v>
      </c>
      <c r="C292" t="s">
        <v>741</v>
      </c>
      <c r="D292">
        <v>2</v>
      </c>
      <c r="E292" t="s">
        <v>157</v>
      </c>
      <c r="F292">
        <v>1.9967999999999999</v>
      </c>
      <c r="G292">
        <v>24</v>
      </c>
      <c r="H292" t="s">
        <v>709</v>
      </c>
      <c r="I292" t="s">
        <v>158</v>
      </c>
      <c r="J292" t="s">
        <v>505</v>
      </c>
      <c r="K292" t="s">
        <v>158</v>
      </c>
      <c r="L292" s="25">
        <v>45456</v>
      </c>
      <c r="M292" t="s">
        <v>506</v>
      </c>
      <c r="N292" t="s">
        <v>314</v>
      </c>
      <c r="O292" t="s">
        <v>239</v>
      </c>
      <c r="P292" t="s">
        <v>239</v>
      </c>
      <c r="R292" t="s">
        <v>187</v>
      </c>
      <c r="S292" t="s">
        <v>162</v>
      </c>
      <c r="T292" t="s">
        <v>509</v>
      </c>
      <c r="U292" s="25">
        <v>45476.5</v>
      </c>
      <c r="X292" t="s">
        <v>163</v>
      </c>
      <c r="Y292" t="s">
        <v>164</v>
      </c>
      <c r="AD292" t="s">
        <v>164</v>
      </c>
      <c r="AG292" s="25">
        <v>45476.5</v>
      </c>
      <c r="AH292" t="s">
        <v>164</v>
      </c>
      <c r="AL292" t="s">
        <v>742</v>
      </c>
      <c r="AM292" t="s">
        <v>330</v>
      </c>
      <c r="AN292" t="s">
        <v>180</v>
      </c>
      <c r="AP292" t="s">
        <v>24</v>
      </c>
      <c r="AQ292" t="s">
        <v>508</v>
      </c>
      <c r="AR292">
        <v>2</v>
      </c>
    </row>
    <row r="293" spans="1:44" x14ac:dyDescent="0.35">
      <c r="A293" t="s">
        <v>202</v>
      </c>
      <c r="B293" t="s">
        <v>743</v>
      </c>
      <c r="C293" t="s">
        <v>741</v>
      </c>
      <c r="D293">
        <v>2</v>
      </c>
      <c r="E293" t="s">
        <v>157</v>
      </c>
      <c r="F293">
        <v>1.9967999999999999</v>
      </c>
      <c r="G293">
        <v>24</v>
      </c>
      <c r="H293" t="s">
        <v>709</v>
      </c>
      <c r="I293" t="s">
        <v>158</v>
      </c>
      <c r="J293" t="s">
        <v>505</v>
      </c>
      <c r="K293" t="s">
        <v>158</v>
      </c>
      <c r="L293" s="25">
        <v>45456</v>
      </c>
      <c r="M293" t="s">
        <v>506</v>
      </c>
      <c r="N293" t="s">
        <v>314</v>
      </c>
      <c r="O293" t="s">
        <v>239</v>
      </c>
      <c r="P293" t="s">
        <v>239</v>
      </c>
      <c r="R293" t="s">
        <v>187</v>
      </c>
      <c r="S293" t="s">
        <v>162</v>
      </c>
      <c r="T293" t="s">
        <v>509</v>
      </c>
      <c r="U293" s="25">
        <v>45476.5</v>
      </c>
      <c r="X293" t="s">
        <v>163</v>
      </c>
      <c r="Y293" t="s">
        <v>164</v>
      </c>
      <c r="AD293" t="s">
        <v>164</v>
      </c>
      <c r="AG293" s="25">
        <v>45476.5</v>
      </c>
      <c r="AH293" t="s">
        <v>164</v>
      </c>
      <c r="AL293" t="s">
        <v>742</v>
      </c>
      <c r="AM293" t="s">
        <v>330</v>
      </c>
      <c r="AN293" t="s">
        <v>180</v>
      </c>
      <c r="AP293" t="s">
        <v>24</v>
      </c>
      <c r="AQ293" t="s">
        <v>508</v>
      </c>
      <c r="AR293">
        <v>2</v>
      </c>
    </row>
    <row r="294" spans="1:44" x14ac:dyDescent="0.35">
      <c r="A294" t="s">
        <v>202</v>
      </c>
      <c r="B294" t="s">
        <v>743</v>
      </c>
      <c r="C294" t="s">
        <v>741</v>
      </c>
      <c r="D294">
        <v>2</v>
      </c>
      <c r="E294" t="s">
        <v>157</v>
      </c>
      <c r="F294">
        <v>1.9967999999999999</v>
      </c>
      <c r="G294">
        <v>24</v>
      </c>
      <c r="H294" t="s">
        <v>709</v>
      </c>
      <c r="I294" t="s">
        <v>158</v>
      </c>
      <c r="J294" t="s">
        <v>505</v>
      </c>
      <c r="K294" t="s">
        <v>158</v>
      </c>
      <c r="L294" s="25">
        <v>45456</v>
      </c>
      <c r="M294" t="s">
        <v>506</v>
      </c>
      <c r="N294" t="s">
        <v>314</v>
      </c>
      <c r="O294" t="s">
        <v>239</v>
      </c>
      <c r="P294" t="s">
        <v>239</v>
      </c>
      <c r="R294" t="s">
        <v>187</v>
      </c>
      <c r="S294" t="s">
        <v>162</v>
      </c>
      <c r="T294" t="s">
        <v>509</v>
      </c>
      <c r="U294" s="25">
        <v>45476.5</v>
      </c>
      <c r="X294" t="s">
        <v>163</v>
      </c>
      <c r="Y294" t="s">
        <v>164</v>
      </c>
      <c r="AD294" t="s">
        <v>164</v>
      </c>
      <c r="AG294" s="25">
        <v>45476.5</v>
      </c>
      <c r="AH294" t="s">
        <v>164</v>
      </c>
      <c r="AL294" t="s">
        <v>742</v>
      </c>
      <c r="AM294" t="s">
        <v>330</v>
      </c>
      <c r="AN294" t="s">
        <v>180</v>
      </c>
      <c r="AP294" t="s">
        <v>24</v>
      </c>
      <c r="AQ294" t="s">
        <v>508</v>
      </c>
      <c r="AR294">
        <v>2</v>
      </c>
    </row>
    <row r="295" spans="1:44" x14ac:dyDescent="0.35">
      <c r="A295" t="s">
        <v>202</v>
      </c>
      <c r="B295" t="s">
        <v>743</v>
      </c>
      <c r="C295" t="s">
        <v>741</v>
      </c>
      <c r="D295">
        <v>2</v>
      </c>
      <c r="E295" t="s">
        <v>184</v>
      </c>
      <c r="F295">
        <v>31.315200000000001</v>
      </c>
      <c r="G295">
        <v>21</v>
      </c>
      <c r="H295" t="s">
        <v>709</v>
      </c>
      <c r="I295" t="s">
        <v>158</v>
      </c>
      <c r="J295" t="s">
        <v>505</v>
      </c>
      <c r="K295" t="s">
        <v>158</v>
      </c>
      <c r="L295" s="25">
        <v>45456</v>
      </c>
      <c r="M295" t="s">
        <v>506</v>
      </c>
      <c r="N295" t="s">
        <v>236</v>
      </c>
      <c r="O295" t="s">
        <v>239</v>
      </c>
      <c r="P295" t="s">
        <v>239</v>
      </c>
      <c r="R295" t="s">
        <v>187</v>
      </c>
      <c r="S295" t="s">
        <v>507</v>
      </c>
      <c r="T295" t="s">
        <v>207</v>
      </c>
      <c r="U295" s="25">
        <v>45456.416666666657</v>
      </c>
      <c r="AD295" t="s">
        <v>164</v>
      </c>
      <c r="AG295" s="25">
        <v>45456.416666666657</v>
      </c>
      <c r="AH295" t="s">
        <v>164</v>
      </c>
      <c r="AL295" t="s">
        <v>742</v>
      </c>
      <c r="AM295" t="s">
        <v>211</v>
      </c>
      <c r="AN295" t="s">
        <v>180</v>
      </c>
      <c r="AP295" t="s">
        <v>13</v>
      </c>
      <c r="AQ295" t="s">
        <v>508</v>
      </c>
      <c r="AR295">
        <v>2</v>
      </c>
    </row>
    <row r="296" spans="1:44" x14ac:dyDescent="0.35">
      <c r="A296" t="s">
        <v>193</v>
      </c>
      <c r="B296" t="s">
        <v>707</v>
      </c>
      <c r="C296" t="s">
        <v>708</v>
      </c>
      <c r="D296">
        <v>2</v>
      </c>
      <c r="E296" t="s">
        <v>157</v>
      </c>
      <c r="F296">
        <v>3.4752000000000001</v>
      </c>
      <c r="G296">
        <v>9</v>
      </c>
      <c r="H296" t="s">
        <v>709</v>
      </c>
      <c r="I296" t="s">
        <v>158</v>
      </c>
      <c r="J296" t="s">
        <v>505</v>
      </c>
      <c r="K296" t="s">
        <v>158</v>
      </c>
      <c r="L296" s="25">
        <v>45461.5</v>
      </c>
      <c r="M296" t="s">
        <v>160</v>
      </c>
      <c r="N296" t="s">
        <v>314</v>
      </c>
      <c r="O296" t="s">
        <v>239</v>
      </c>
      <c r="P296" t="s">
        <v>239</v>
      </c>
      <c r="R296" t="s">
        <v>187</v>
      </c>
      <c r="S296" t="s">
        <v>162</v>
      </c>
      <c r="T296" t="s">
        <v>509</v>
      </c>
      <c r="U296" s="25">
        <v>45461.5</v>
      </c>
      <c r="X296" t="s">
        <v>163</v>
      </c>
      <c r="Y296" t="s">
        <v>164</v>
      </c>
      <c r="AD296" t="s">
        <v>164</v>
      </c>
      <c r="AG296" s="25">
        <v>45461.5</v>
      </c>
      <c r="AH296" t="s">
        <v>164</v>
      </c>
      <c r="AL296" t="s">
        <v>179</v>
      </c>
      <c r="AM296" t="s">
        <v>330</v>
      </c>
      <c r="AN296" t="s">
        <v>180</v>
      </c>
      <c r="AP296" t="s">
        <v>24</v>
      </c>
      <c r="AQ296" t="s">
        <v>508</v>
      </c>
      <c r="AR296">
        <v>2</v>
      </c>
    </row>
    <row r="297" spans="1:44" x14ac:dyDescent="0.35">
      <c r="A297" t="s">
        <v>193</v>
      </c>
      <c r="B297" t="s">
        <v>707</v>
      </c>
      <c r="C297" t="s">
        <v>708</v>
      </c>
      <c r="D297">
        <v>2</v>
      </c>
      <c r="E297" t="s">
        <v>157</v>
      </c>
      <c r="F297">
        <v>4.6847999999999992</v>
      </c>
      <c r="G297">
        <v>13</v>
      </c>
      <c r="H297" t="s">
        <v>709</v>
      </c>
      <c r="I297" t="s">
        <v>158</v>
      </c>
      <c r="J297" t="s">
        <v>505</v>
      </c>
      <c r="K297" t="s">
        <v>158</v>
      </c>
      <c r="L297" s="25">
        <v>45461.5</v>
      </c>
      <c r="M297" t="s">
        <v>160</v>
      </c>
      <c r="N297" t="s">
        <v>314</v>
      </c>
      <c r="O297" t="s">
        <v>239</v>
      </c>
      <c r="P297" t="s">
        <v>239</v>
      </c>
      <c r="R297" t="s">
        <v>187</v>
      </c>
      <c r="S297" t="s">
        <v>162</v>
      </c>
      <c r="T297" t="s">
        <v>509</v>
      </c>
      <c r="U297" s="25">
        <v>45461.5</v>
      </c>
      <c r="X297" t="s">
        <v>163</v>
      </c>
      <c r="Y297" t="s">
        <v>164</v>
      </c>
      <c r="AD297" t="s">
        <v>164</v>
      </c>
      <c r="AG297" s="25">
        <v>45461.5</v>
      </c>
      <c r="AH297" t="s">
        <v>164</v>
      </c>
      <c r="AL297" t="s">
        <v>179</v>
      </c>
      <c r="AM297" t="s">
        <v>330</v>
      </c>
      <c r="AN297" t="s">
        <v>180</v>
      </c>
      <c r="AP297" t="s">
        <v>24</v>
      </c>
      <c r="AQ297" t="s">
        <v>508</v>
      </c>
      <c r="AR297">
        <v>2</v>
      </c>
    </row>
    <row r="298" spans="1:44" x14ac:dyDescent="0.35">
      <c r="A298" t="s">
        <v>193</v>
      </c>
      <c r="B298" t="s">
        <v>707</v>
      </c>
      <c r="C298" t="s">
        <v>708</v>
      </c>
      <c r="D298">
        <v>2</v>
      </c>
      <c r="E298" t="s">
        <v>157</v>
      </c>
      <c r="F298">
        <v>4.6847999999999992</v>
      </c>
      <c r="G298">
        <v>13</v>
      </c>
      <c r="H298" t="s">
        <v>709</v>
      </c>
      <c r="I298" t="s">
        <v>158</v>
      </c>
      <c r="J298" t="s">
        <v>505</v>
      </c>
      <c r="K298" t="s">
        <v>158</v>
      </c>
      <c r="L298" s="25">
        <v>45461.5</v>
      </c>
      <c r="M298" t="s">
        <v>160</v>
      </c>
      <c r="N298" t="s">
        <v>314</v>
      </c>
      <c r="O298" t="s">
        <v>239</v>
      </c>
      <c r="P298" t="s">
        <v>239</v>
      </c>
      <c r="R298" t="s">
        <v>187</v>
      </c>
      <c r="S298" t="s">
        <v>162</v>
      </c>
      <c r="T298" t="s">
        <v>509</v>
      </c>
      <c r="U298" s="25">
        <v>45461.5</v>
      </c>
      <c r="X298" t="s">
        <v>163</v>
      </c>
      <c r="Y298" t="s">
        <v>164</v>
      </c>
      <c r="AD298" t="s">
        <v>164</v>
      </c>
      <c r="AG298" s="25">
        <v>45461.5</v>
      </c>
      <c r="AH298" t="s">
        <v>164</v>
      </c>
      <c r="AL298" t="s">
        <v>179</v>
      </c>
      <c r="AM298" t="s">
        <v>330</v>
      </c>
      <c r="AN298" t="s">
        <v>180</v>
      </c>
      <c r="AP298" t="s">
        <v>24</v>
      </c>
      <c r="AQ298" t="s">
        <v>508</v>
      </c>
      <c r="AR298">
        <v>2</v>
      </c>
    </row>
    <row r="299" spans="1:44" x14ac:dyDescent="0.35">
      <c r="A299" t="s">
        <v>202</v>
      </c>
      <c r="B299" t="s">
        <v>707</v>
      </c>
      <c r="C299" t="s">
        <v>708</v>
      </c>
      <c r="D299">
        <v>2</v>
      </c>
      <c r="E299" t="s">
        <v>157</v>
      </c>
      <c r="F299">
        <v>3.5135999999999998</v>
      </c>
      <c r="G299">
        <v>13</v>
      </c>
      <c r="H299" t="s">
        <v>709</v>
      </c>
      <c r="I299" t="s">
        <v>158</v>
      </c>
      <c r="J299" t="s">
        <v>505</v>
      </c>
      <c r="K299" t="s">
        <v>158</v>
      </c>
      <c r="L299" s="25">
        <v>45461.5</v>
      </c>
      <c r="M299" t="s">
        <v>160</v>
      </c>
      <c r="N299" t="s">
        <v>236</v>
      </c>
      <c r="O299" t="s">
        <v>239</v>
      </c>
      <c r="P299" t="s">
        <v>239</v>
      </c>
      <c r="R299" t="s">
        <v>187</v>
      </c>
      <c r="S299" t="s">
        <v>162</v>
      </c>
      <c r="T299" t="s">
        <v>188</v>
      </c>
      <c r="X299" t="s">
        <v>163</v>
      </c>
      <c r="Y299" t="s">
        <v>158</v>
      </c>
      <c r="AD299" t="s">
        <v>164</v>
      </c>
      <c r="AH299" t="s">
        <v>164</v>
      </c>
      <c r="AL299" t="s">
        <v>167</v>
      </c>
      <c r="AM299" t="s">
        <v>192</v>
      </c>
      <c r="AN299" t="s">
        <v>162</v>
      </c>
      <c r="AP299" t="s">
        <v>162</v>
      </c>
      <c r="AQ299" t="s">
        <v>508</v>
      </c>
      <c r="AR299">
        <v>2</v>
      </c>
    </row>
    <row r="300" spans="1:44" x14ac:dyDescent="0.35">
      <c r="A300" t="s">
        <v>181</v>
      </c>
      <c r="B300" t="s">
        <v>744</v>
      </c>
      <c r="C300" t="s">
        <v>745</v>
      </c>
      <c r="D300">
        <v>3</v>
      </c>
      <c r="E300" t="s">
        <v>157</v>
      </c>
      <c r="F300">
        <v>0.86399999999999988</v>
      </c>
      <c r="G300">
        <v>25</v>
      </c>
      <c r="H300" t="s">
        <v>746</v>
      </c>
      <c r="I300" t="s">
        <v>158</v>
      </c>
      <c r="J300" t="s">
        <v>505</v>
      </c>
      <c r="K300" t="s">
        <v>158</v>
      </c>
      <c r="L300" s="25">
        <v>45461.375</v>
      </c>
      <c r="M300" t="s">
        <v>506</v>
      </c>
      <c r="N300" t="s">
        <v>181</v>
      </c>
      <c r="Q300" t="s">
        <v>716</v>
      </c>
      <c r="R300" t="s">
        <v>216</v>
      </c>
      <c r="S300" t="s">
        <v>162</v>
      </c>
      <c r="W300" t="s">
        <v>542</v>
      </c>
      <c r="AD300" t="s">
        <v>164</v>
      </c>
      <c r="AH300" t="s">
        <v>164</v>
      </c>
      <c r="AL300" t="s">
        <v>167</v>
      </c>
      <c r="AM300" t="s">
        <v>189</v>
      </c>
      <c r="AN300" t="s">
        <v>180</v>
      </c>
      <c r="AP300" t="s">
        <v>218</v>
      </c>
      <c r="AQ300" t="s">
        <v>508</v>
      </c>
      <c r="AR300">
        <v>2</v>
      </c>
    </row>
    <row r="301" spans="1:44" x14ac:dyDescent="0.35">
      <c r="A301" t="s">
        <v>181</v>
      </c>
      <c r="B301" t="s">
        <v>744</v>
      </c>
      <c r="C301" t="s">
        <v>745</v>
      </c>
      <c r="D301">
        <v>3</v>
      </c>
      <c r="E301" t="s">
        <v>157</v>
      </c>
      <c r="F301">
        <v>0.86399999999999988</v>
      </c>
      <c r="G301">
        <v>25</v>
      </c>
      <c r="H301" t="s">
        <v>746</v>
      </c>
      <c r="I301" t="s">
        <v>158</v>
      </c>
      <c r="J301" t="s">
        <v>505</v>
      </c>
      <c r="K301" t="s">
        <v>158</v>
      </c>
      <c r="L301" s="25">
        <v>45461.375</v>
      </c>
      <c r="M301" t="s">
        <v>506</v>
      </c>
      <c r="N301" t="s">
        <v>181</v>
      </c>
      <c r="Q301" t="s">
        <v>716</v>
      </c>
      <c r="R301" t="s">
        <v>216</v>
      </c>
      <c r="S301" t="s">
        <v>162</v>
      </c>
      <c r="W301" t="s">
        <v>542</v>
      </c>
      <c r="AD301" t="s">
        <v>164</v>
      </c>
      <c r="AH301" t="s">
        <v>164</v>
      </c>
      <c r="AL301" t="s">
        <v>167</v>
      </c>
      <c r="AM301" t="s">
        <v>189</v>
      </c>
      <c r="AN301" t="s">
        <v>180</v>
      </c>
      <c r="AP301" t="s">
        <v>218</v>
      </c>
      <c r="AQ301" t="s">
        <v>508</v>
      </c>
      <c r="AR301">
        <v>2</v>
      </c>
    </row>
    <row r="302" spans="1:44" x14ac:dyDescent="0.35">
      <c r="A302" t="s">
        <v>181</v>
      </c>
      <c r="B302" t="s">
        <v>723</v>
      </c>
      <c r="C302" t="s">
        <v>724</v>
      </c>
      <c r="D302">
        <v>2</v>
      </c>
      <c r="E302" t="s">
        <v>157</v>
      </c>
      <c r="F302">
        <v>3.2448000000000001</v>
      </c>
      <c r="G302">
        <v>33</v>
      </c>
      <c r="H302" t="s">
        <v>712</v>
      </c>
      <c r="I302" t="s">
        <v>158</v>
      </c>
      <c r="J302" t="s">
        <v>202</v>
      </c>
      <c r="K302" t="s">
        <v>158</v>
      </c>
      <c r="L302" s="25">
        <v>45463.525000000001</v>
      </c>
      <c r="M302" t="s">
        <v>160</v>
      </c>
      <c r="N302" t="s">
        <v>181</v>
      </c>
      <c r="O302" t="s">
        <v>239</v>
      </c>
      <c r="P302" t="s">
        <v>239</v>
      </c>
      <c r="Q302" t="s">
        <v>716</v>
      </c>
      <c r="R302" t="s">
        <v>216</v>
      </c>
      <c r="S302" t="s">
        <v>162</v>
      </c>
      <c r="W302" t="s">
        <v>542</v>
      </c>
      <c r="AD302" t="s">
        <v>164</v>
      </c>
      <c r="AH302" t="s">
        <v>164</v>
      </c>
      <c r="AL302" t="s">
        <v>167</v>
      </c>
      <c r="AM302" t="s">
        <v>189</v>
      </c>
      <c r="AN302" t="s">
        <v>180</v>
      </c>
      <c r="AP302" t="s">
        <v>218</v>
      </c>
      <c r="AQ302" t="s">
        <v>508</v>
      </c>
      <c r="AR302">
        <v>2</v>
      </c>
    </row>
    <row r="303" spans="1:44" x14ac:dyDescent="0.35">
      <c r="A303" t="s">
        <v>170</v>
      </c>
      <c r="B303" t="s">
        <v>720</v>
      </c>
      <c r="C303" t="s">
        <v>721</v>
      </c>
      <c r="D303">
        <v>3</v>
      </c>
      <c r="E303" t="s">
        <v>184</v>
      </c>
      <c r="F303">
        <v>7.3343999999999996</v>
      </c>
      <c r="G303">
        <v>26</v>
      </c>
      <c r="H303" t="s">
        <v>722</v>
      </c>
      <c r="I303" t="s">
        <v>158</v>
      </c>
      <c r="J303" t="s">
        <v>202</v>
      </c>
      <c r="K303" t="s">
        <v>158</v>
      </c>
      <c r="L303" s="25">
        <v>45454.625</v>
      </c>
      <c r="M303" t="s">
        <v>524</v>
      </c>
      <c r="N303" t="s">
        <v>728</v>
      </c>
      <c r="Q303" t="s">
        <v>716</v>
      </c>
      <c r="R303" t="s">
        <v>187</v>
      </c>
      <c r="S303" t="s">
        <v>162</v>
      </c>
      <c r="T303" t="s">
        <v>729</v>
      </c>
      <c r="W303" t="s">
        <v>730</v>
      </c>
      <c r="AD303" t="s">
        <v>164</v>
      </c>
      <c r="AH303" t="s">
        <v>158</v>
      </c>
      <c r="AI303" t="s">
        <v>731</v>
      </c>
      <c r="AL303" t="s">
        <v>167</v>
      </c>
      <c r="AM303" t="s">
        <v>732</v>
      </c>
      <c r="AN303" t="s">
        <v>162</v>
      </c>
      <c r="AP303" t="s">
        <v>162</v>
      </c>
      <c r="AQ303" t="s">
        <v>508</v>
      </c>
      <c r="AR303">
        <v>2</v>
      </c>
    </row>
    <row r="304" spans="1:44" x14ac:dyDescent="0.35">
      <c r="A304" t="s">
        <v>193</v>
      </c>
      <c r="B304" t="s">
        <v>747</v>
      </c>
      <c r="C304" t="s">
        <v>721</v>
      </c>
      <c r="D304">
        <v>2</v>
      </c>
      <c r="E304" t="s">
        <v>157</v>
      </c>
      <c r="F304">
        <v>10.6752</v>
      </c>
      <c r="G304">
        <v>13</v>
      </c>
      <c r="H304" t="s">
        <v>722</v>
      </c>
      <c r="I304" t="s">
        <v>158</v>
      </c>
      <c r="J304" t="s">
        <v>202</v>
      </c>
      <c r="K304" t="s">
        <v>158</v>
      </c>
      <c r="L304" s="25">
        <v>45454.625</v>
      </c>
      <c r="M304" t="s">
        <v>506</v>
      </c>
      <c r="N304" t="s">
        <v>314</v>
      </c>
      <c r="Q304" t="s">
        <v>716</v>
      </c>
      <c r="R304" t="s">
        <v>187</v>
      </c>
      <c r="S304" t="s">
        <v>162</v>
      </c>
      <c r="T304" t="s">
        <v>509</v>
      </c>
      <c r="X304" t="s">
        <v>163</v>
      </c>
      <c r="Y304" t="s">
        <v>164</v>
      </c>
      <c r="AD304" t="s">
        <v>164</v>
      </c>
      <c r="AH304" t="s">
        <v>164</v>
      </c>
      <c r="AL304" t="s">
        <v>179</v>
      </c>
      <c r="AM304" t="s">
        <v>330</v>
      </c>
      <c r="AN304" t="s">
        <v>180</v>
      </c>
      <c r="AP304" t="s">
        <v>24</v>
      </c>
      <c r="AQ304" t="s">
        <v>508</v>
      </c>
      <c r="AR304">
        <v>2</v>
      </c>
    </row>
    <row r="305" spans="1:44" x14ac:dyDescent="0.35">
      <c r="A305" t="s">
        <v>193</v>
      </c>
      <c r="B305" t="s">
        <v>747</v>
      </c>
      <c r="C305" t="s">
        <v>721</v>
      </c>
      <c r="D305">
        <v>2</v>
      </c>
      <c r="E305" t="s">
        <v>157</v>
      </c>
      <c r="F305">
        <v>4.1087999999999996</v>
      </c>
      <c r="G305">
        <v>13</v>
      </c>
      <c r="H305" t="s">
        <v>722</v>
      </c>
      <c r="I305" t="s">
        <v>158</v>
      </c>
      <c r="J305" t="s">
        <v>202</v>
      </c>
      <c r="K305" t="s">
        <v>158</v>
      </c>
      <c r="L305" s="25">
        <v>45454.625</v>
      </c>
      <c r="M305" t="s">
        <v>506</v>
      </c>
      <c r="N305" t="s">
        <v>314</v>
      </c>
      <c r="Q305" t="s">
        <v>716</v>
      </c>
      <c r="R305" t="s">
        <v>187</v>
      </c>
      <c r="S305" t="s">
        <v>162</v>
      </c>
      <c r="T305" t="s">
        <v>509</v>
      </c>
      <c r="X305" t="s">
        <v>163</v>
      </c>
      <c r="Y305" t="s">
        <v>164</v>
      </c>
      <c r="AD305" t="s">
        <v>164</v>
      </c>
      <c r="AH305" t="s">
        <v>164</v>
      </c>
      <c r="AL305" t="s">
        <v>179</v>
      </c>
      <c r="AM305" t="s">
        <v>330</v>
      </c>
      <c r="AN305" t="s">
        <v>180</v>
      </c>
      <c r="AP305" t="s">
        <v>24</v>
      </c>
      <c r="AQ305" t="s">
        <v>508</v>
      </c>
      <c r="AR305">
        <v>2</v>
      </c>
    </row>
    <row r="306" spans="1:44" x14ac:dyDescent="0.35">
      <c r="A306" t="s">
        <v>193</v>
      </c>
      <c r="B306" t="s">
        <v>747</v>
      </c>
      <c r="C306" t="s">
        <v>721</v>
      </c>
      <c r="D306">
        <v>2</v>
      </c>
      <c r="E306" t="s">
        <v>157</v>
      </c>
      <c r="F306">
        <v>1.3824000000000001</v>
      </c>
      <c r="G306">
        <v>13</v>
      </c>
      <c r="H306" t="s">
        <v>722</v>
      </c>
      <c r="I306" t="s">
        <v>158</v>
      </c>
      <c r="J306" t="s">
        <v>202</v>
      </c>
      <c r="K306" t="s">
        <v>158</v>
      </c>
      <c r="L306" s="25">
        <v>45454.625</v>
      </c>
      <c r="M306" t="s">
        <v>506</v>
      </c>
      <c r="N306" t="s">
        <v>748</v>
      </c>
      <c r="Q306" t="s">
        <v>716</v>
      </c>
      <c r="R306" t="s">
        <v>187</v>
      </c>
      <c r="S306" t="s">
        <v>162</v>
      </c>
      <c r="T306" t="s">
        <v>509</v>
      </c>
      <c r="X306" t="s">
        <v>163</v>
      </c>
      <c r="Y306" t="s">
        <v>164</v>
      </c>
      <c r="AD306" t="s">
        <v>164</v>
      </c>
      <c r="AH306" t="s">
        <v>164</v>
      </c>
      <c r="AL306" t="s">
        <v>179</v>
      </c>
      <c r="AM306" t="s">
        <v>330</v>
      </c>
      <c r="AN306" t="s">
        <v>180</v>
      </c>
      <c r="AP306" t="s">
        <v>24</v>
      </c>
      <c r="AQ306" t="s">
        <v>508</v>
      </c>
      <c r="AR306">
        <v>2</v>
      </c>
    </row>
    <row r="307" spans="1:44" x14ac:dyDescent="0.35">
      <c r="A307" t="s">
        <v>181</v>
      </c>
      <c r="B307" t="s">
        <v>735</v>
      </c>
      <c r="C307" t="s">
        <v>736</v>
      </c>
      <c r="D307">
        <v>3</v>
      </c>
      <c r="E307" t="s">
        <v>184</v>
      </c>
      <c r="F307">
        <v>11.904</v>
      </c>
      <c r="G307">
        <v>23</v>
      </c>
      <c r="H307" t="s">
        <v>712</v>
      </c>
      <c r="I307" t="s">
        <v>158</v>
      </c>
      <c r="J307" t="s">
        <v>505</v>
      </c>
      <c r="K307" t="s">
        <v>158</v>
      </c>
      <c r="L307" s="25">
        <v>45453.645833333343</v>
      </c>
      <c r="M307" t="s">
        <v>506</v>
      </c>
      <c r="N307" t="s">
        <v>181</v>
      </c>
      <c r="Q307" t="s">
        <v>716</v>
      </c>
      <c r="R307" t="s">
        <v>187</v>
      </c>
      <c r="S307" t="s">
        <v>162</v>
      </c>
      <c r="T307" t="s">
        <v>99</v>
      </c>
      <c r="W307" t="s">
        <v>737</v>
      </c>
      <c r="Y307" t="s">
        <v>158</v>
      </c>
      <c r="AB307">
        <v>63</v>
      </c>
      <c r="AD307" t="s">
        <v>164</v>
      </c>
      <c r="AH307" t="s">
        <v>158</v>
      </c>
      <c r="AI307" t="s">
        <v>738</v>
      </c>
      <c r="AL307" t="s">
        <v>20</v>
      </c>
      <c r="AM307" t="s">
        <v>22</v>
      </c>
      <c r="AN307" t="s">
        <v>290</v>
      </c>
      <c r="AP307" t="s">
        <v>22</v>
      </c>
      <c r="AQ307" t="s">
        <v>508</v>
      </c>
      <c r="AR307">
        <v>2</v>
      </c>
    </row>
    <row r="308" spans="1:44" x14ac:dyDescent="0.35">
      <c r="A308" t="s">
        <v>193</v>
      </c>
      <c r="B308" t="s">
        <v>735</v>
      </c>
      <c r="C308" t="s">
        <v>736</v>
      </c>
      <c r="D308">
        <v>3</v>
      </c>
      <c r="E308" t="s">
        <v>157</v>
      </c>
      <c r="F308">
        <v>3.0528</v>
      </c>
      <c r="G308">
        <v>16</v>
      </c>
      <c r="H308" t="s">
        <v>712</v>
      </c>
      <c r="I308" t="s">
        <v>158</v>
      </c>
      <c r="J308" t="s">
        <v>505</v>
      </c>
      <c r="K308" t="s">
        <v>158</v>
      </c>
      <c r="L308" s="25">
        <v>45453.645833333343</v>
      </c>
      <c r="M308" t="s">
        <v>506</v>
      </c>
      <c r="N308" t="s">
        <v>314</v>
      </c>
      <c r="Q308" t="s">
        <v>716</v>
      </c>
      <c r="R308" t="s">
        <v>187</v>
      </c>
      <c r="S308" t="s">
        <v>162</v>
      </c>
      <c r="T308" t="s">
        <v>749</v>
      </c>
      <c r="X308" t="s">
        <v>163</v>
      </c>
      <c r="Y308" t="s">
        <v>164</v>
      </c>
      <c r="AD308" t="s">
        <v>164</v>
      </c>
      <c r="AH308" t="s">
        <v>164</v>
      </c>
      <c r="AL308" t="s">
        <v>179</v>
      </c>
      <c r="AM308" t="s">
        <v>330</v>
      </c>
      <c r="AN308" t="s">
        <v>180</v>
      </c>
      <c r="AP308" t="s">
        <v>24</v>
      </c>
      <c r="AQ308" t="s">
        <v>508</v>
      </c>
      <c r="AR308">
        <v>2</v>
      </c>
    </row>
    <row r="309" spans="1:44" x14ac:dyDescent="0.35">
      <c r="A309" t="s">
        <v>202</v>
      </c>
      <c r="B309" t="s">
        <v>744</v>
      </c>
      <c r="C309" t="s">
        <v>745</v>
      </c>
      <c r="D309">
        <v>2</v>
      </c>
      <c r="E309" t="s">
        <v>157</v>
      </c>
      <c r="F309">
        <v>569.5104</v>
      </c>
      <c r="G309">
        <v>26</v>
      </c>
      <c r="H309" t="s">
        <v>746</v>
      </c>
      <c r="I309" t="s">
        <v>158</v>
      </c>
      <c r="J309" t="s">
        <v>505</v>
      </c>
      <c r="K309" t="s">
        <v>164</v>
      </c>
      <c r="L309" s="25">
        <v>45461.611805555563</v>
      </c>
      <c r="M309" t="s">
        <v>202</v>
      </c>
      <c r="N309" t="s">
        <v>640</v>
      </c>
      <c r="S309" t="s">
        <v>364</v>
      </c>
      <c r="W309" t="s">
        <v>750</v>
      </c>
      <c r="X309" t="s">
        <v>228</v>
      </c>
      <c r="Y309" t="s">
        <v>164</v>
      </c>
      <c r="AD309" t="s">
        <v>164</v>
      </c>
      <c r="AH309" t="s">
        <v>164</v>
      </c>
      <c r="AL309" t="s">
        <v>199</v>
      </c>
      <c r="AM309" t="s">
        <v>199</v>
      </c>
      <c r="AN309" t="s">
        <v>200</v>
      </c>
      <c r="AP309" t="s">
        <v>201</v>
      </c>
      <c r="AQ309" t="s">
        <v>508</v>
      </c>
      <c r="AR309">
        <v>2</v>
      </c>
    </row>
    <row r="310" spans="1:44" x14ac:dyDescent="0.35">
      <c r="A310" t="s">
        <v>181</v>
      </c>
      <c r="B310" s="25">
        <v>45463.757905092592</v>
      </c>
      <c r="C310" s="25">
        <v>45465.620416666658</v>
      </c>
      <c r="D310">
        <v>2</v>
      </c>
      <c r="E310" t="s">
        <v>157</v>
      </c>
      <c r="F310">
        <v>2721</v>
      </c>
      <c r="G310">
        <v>14</v>
      </c>
      <c r="I310" t="s">
        <v>158</v>
      </c>
      <c r="J310" t="s">
        <v>202</v>
      </c>
      <c r="K310" t="s">
        <v>158</v>
      </c>
      <c r="L310" s="25">
        <v>45484</v>
      </c>
      <c r="M310" t="s">
        <v>202</v>
      </c>
      <c r="N310" t="s">
        <v>181</v>
      </c>
      <c r="Q310" t="s">
        <v>186</v>
      </c>
      <c r="R310" t="s">
        <v>216</v>
      </c>
      <c r="S310" t="s">
        <v>162</v>
      </c>
      <c r="T310" t="s">
        <v>162</v>
      </c>
      <c r="X310" t="s">
        <v>189</v>
      </c>
      <c r="Y310" t="s">
        <v>158</v>
      </c>
      <c r="AD310" t="s">
        <v>164</v>
      </c>
      <c r="AE310" s="25">
        <v>45463.757905092592</v>
      </c>
      <c r="AF310" s="25">
        <v>45465.620416666658</v>
      </c>
      <c r="AH310" t="s">
        <v>164</v>
      </c>
      <c r="AI310">
        <v>92</v>
      </c>
      <c r="AJ310" t="s">
        <v>751</v>
      </c>
      <c r="AK310" t="s">
        <v>189</v>
      </c>
      <c r="AL310" t="s">
        <v>167</v>
      </c>
      <c r="AM310" t="s">
        <v>189</v>
      </c>
      <c r="AN310" t="s">
        <v>180</v>
      </c>
      <c r="AP310" t="s">
        <v>218</v>
      </c>
      <c r="AQ310" t="s">
        <v>169</v>
      </c>
      <c r="AR310">
        <v>2</v>
      </c>
    </row>
    <row r="311" spans="1:44" x14ac:dyDescent="0.35">
      <c r="A311" t="s">
        <v>236</v>
      </c>
      <c r="B311" s="25">
        <v>45463.604872685188</v>
      </c>
      <c r="C311" s="25">
        <v>45465.588125000002</v>
      </c>
      <c r="D311">
        <v>3</v>
      </c>
      <c r="E311" t="s">
        <v>184</v>
      </c>
      <c r="F311">
        <v>467</v>
      </c>
      <c r="G311">
        <v>21</v>
      </c>
      <c r="I311" t="s">
        <v>158</v>
      </c>
      <c r="J311" t="s">
        <v>115</v>
      </c>
      <c r="K311" t="s">
        <v>158</v>
      </c>
      <c r="L311" s="25">
        <v>45484</v>
      </c>
      <c r="M311" t="s">
        <v>202</v>
      </c>
      <c r="N311" t="s">
        <v>236</v>
      </c>
      <c r="O311" t="s">
        <v>239</v>
      </c>
      <c r="P311" t="s">
        <v>239</v>
      </c>
      <c r="S311" t="s">
        <v>162</v>
      </c>
      <c r="T311" t="s">
        <v>162</v>
      </c>
      <c r="X311" t="s">
        <v>242</v>
      </c>
      <c r="Y311" t="s">
        <v>158</v>
      </c>
      <c r="AD311" t="s">
        <v>164</v>
      </c>
      <c r="AE311" s="25">
        <v>45463.604872685188</v>
      </c>
      <c r="AF311" s="25">
        <v>45465.588125000002</v>
      </c>
      <c r="AH311" t="s">
        <v>164</v>
      </c>
      <c r="AI311">
        <v>92</v>
      </c>
      <c r="AJ311" t="s">
        <v>752</v>
      </c>
      <c r="AK311" t="s">
        <v>242</v>
      </c>
      <c r="AL311" t="s">
        <v>167</v>
      </c>
      <c r="AM311" t="s">
        <v>242</v>
      </c>
      <c r="AN311" t="s">
        <v>162</v>
      </c>
      <c r="AP311" t="s">
        <v>162</v>
      </c>
      <c r="AQ311" t="s">
        <v>169</v>
      </c>
      <c r="AR311">
        <v>2</v>
      </c>
    </row>
    <row r="312" spans="1:44" x14ac:dyDescent="0.35">
      <c r="A312" t="s">
        <v>202</v>
      </c>
      <c r="B312" s="25">
        <v>45463.732627314806</v>
      </c>
      <c r="C312" s="25">
        <v>45465.62840277778</v>
      </c>
      <c r="D312">
        <v>2</v>
      </c>
      <c r="E312" t="s">
        <v>157</v>
      </c>
      <c r="F312">
        <v>57</v>
      </c>
      <c r="G312">
        <v>13</v>
      </c>
      <c r="I312" t="s">
        <v>158</v>
      </c>
      <c r="J312" t="s">
        <v>202</v>
      </c>
      <c r="K312" t="s">
        <v>158</v>
      </c>
      <c r="L312" s="25">
        <v>45490</v>
      </c>
      <c r="M312" t="s">
        <v>160</v>
      </c>
      <c r="N312" t="s">
        <v>161</v>
      </c>
      <c r="S312" t="s">
        <v>162</v>
      </c>
      <c r="T312" t="s">
        <v>162</v>
      </c>
      <c r="Y312" t="s">
        <v>158</v>
      </c>
      <c r="AD312" t="s">
        <v>164</v>
      </c>
      <c r="AE312" s="25">
        <v>45463.732627314806</v>
      </c>
      <c r="AF312" s="25">
        <v>45465.62840277778</v>
      </c>
      <c r="AH312" t="s">
        <v>164</v>
      </c>
      <c r="AJ312" t="s">
        <v>753</v>
      </c>
      <c r="AL312" t="s">
        <v>167</v>
      </c>
      <c r="AM312" t="s">
        <v>168</v>
      </c>
      <c r="AN312" t="s">
        <v>162</v>
      </c>
      <c r="AP312" t="s">
        <v>162</v>
      </c>
      <c r="AQ312" t="s">
        <v>169</v>
      </c>
      <c r="AR312">
        <v>2</v>
      </c>
    </row>
    <row r="313" spans="1:44" x14ac:dyDescent="0.35">
      <c r="A313" t="s">
        <v>202</v>
      </c>
      <c r="B313" s="25">
        <v>45463.736446759263</v>
      </c>
      <c r="C313" s="25">
        <v>45465.677152777767</v>
      </c>
      <c r="D313">
        <v>2</v>
      </c>
      <c r="E313" t="s">
        <v>157</v>
      </c>
      <c r="G313">
        <v>4</v>
      </c>
      <c r="I313" t="s">
        <v>158</v>
      </c>
      <c r="J313" t="s">
        <v>202</v>
      </c>
      <c r="K313" t="s">
        <v>158</v>
      </c>
      <c r="L313" s="25">
        <v>45490</v>
      </c>
      <c r="M313" t="s">
        <v>160</v>
      </c>
      <c r="N313" t="s">
        <v>161</v>
      </c>
      <c r="S313" t="s">
        <v>162</v>
      </c>
      <c r="T313" t="s">
        <v>162</v>
      </c>
      <c r="Y313" t="s">
        <v>158</v>
      </c>
      <c r="AD313" t="s">
        <v>164</v>
      </c>
      <c r="AE313" s="25">
        <v>45463.736446759263</v>
      </c>
      <c r="AF313" s="25">
        <v>45465.677152777767</v>
      </c>
      <c r="AH313" t="s">
        <v>164</v>
      </c>
      <c r="AJ313" t="s">
        <v>753</v>
      </c>
      <c r="AL313" t="s">
        <v>167</v>
      </c>
      <c r="AM313" t="s">
        <v>168</v>
      </c>
      <c r="AN313" t="s">
        <v>162</v>
      </c>
      <c r="AP313" t="s">
        <v>162</v>
      </c>
      <c r="AQ313" t="s">
        <v>169</v>
      </c>
      <c r="AR313">
        <v>2</v>
      </c>
    </row>
    <row r="314" spans="1:44" x14ac:dyDescent="0.35">
      <c r="A314" t="s">
        <v>236</v>
      </c>
      <c r="B314" s="25">
        <v>45463.651990740742</v>
      </c>
      <c r="C314" s="25">
        <v>45465.548541666663</v>
      </c>
      <c r="D314">
        <v>2</v>
      </c>
      <c r="E314" t="s">
        <v>184</v>
      </c>
      <c r="F314">
        <v>1001</v>
      </c>
      <c r="G314">
        <v>17</v>
      </c>
      <c r="I314" t="s">
        <v>158</v>
      </c>
      <c r="J314" t="s">
        <v>115</v>
      </c>
      <c r="K314" t="s">
        <v>158</v>
      </c>
      <c r="L314" s="25">
        <v>45484</v>
      </c>
      <c r="M314" t="s">
        <v>202</v>
      </c>
      <c r="N314" t="s">
        <v>236</v>
      </c>
      <c r="O314" t="s">
        <v>239</v>
      </c>
      <c r="P314" t="s">
        <v>239</v>
      </c>
      <c r="S314" t="s">
        <v>162</v>
      </c>
      <c r="T314" t="s">
        <v>162</v>
      </c>
      <c r="X314" t="s">
        <v>242</v>
      </c>
      <c r="Y314" t="s">
        <v>158</v>
      </c>
      <c r="AD314" t="s">
        <v>164</v>
      </c>
      <c r="AE314" s="25">
        <v>45463.651990740742</v>
      </c>
      <c r="AF314" s="25">
        <v>45465.548541666663</v>
      </c>
      <c r="AH314" t="s">
        <v>164</v>
      </c>
      <c r="AI314">
        <v>92</v>
      </c>
      <c r="AJ314" t="s">
        <v>754</v>
      </c>
      <c r="AK314" t="s">
        <v>242</v>
      </c>
      <c r="AL314" t="s">
        <v>167</v>
      </c>
      <c r="AM314" t="s">
        <v>242</v>
      </c>
      <c r="AN314" t="s">
        <v>162</v>
      </c>
      <c r="AP314" t="s">
        <v>162</v>
      </c>
      <c r="AQ314" t="s">
        <v>169</v>
      </c>
      <c r="AR314">
        <v>2</v>
      </c>
    </row>
    <row r="315" spans="1:44" x14ac:dyDescent="0.35">
      <c r="A315" t="s">
        <v>170</v>
      </c>
      <c r="B315" s="25">
        <v>45463.651296296302</v>
      </c>
      <c r="C315" s="25">
        <v>45465.548541666663</v>
      </c>
      <c r="D315">
        <v>2</v>
      </c>
      <c r="E315" t="s">
        <v>184</v>
      </c>
      <c r="F315">
        <v>224</v>
      </c>
      <c r="G315">
        <v>22</v>
      </c>
      <c r="I315" t="s">
        <v>158</v>
      </c>
      <c r="J315" t="s">
        <v>115</v>
      </c>
      <c r="K315" t="s">
        <v>158</v>
      </c>
      <c r="L315" s="25">
        <v>45484</v>
      </c>
      <c r="M315" t="s">
        <v>202</v>
      </c>
      <c r="N315" t="s">
        <v>173</v>
      </c>
      <c r="S315" t="s">
        <v>162</v>
      </c>
      <c r="T315" t="s">
        <v>162</v>
      </c>
      <c r="X315" t="s">
        <v>528</v>
      </c>
      <c r="Y315" t="s">
        <v>158</v>
      </c>
      <c r="AD315" t="s">
        <v>164</v>
      </c>
      <c r="AE315" s="25">
        <v>45463.651296296302</v>
      </c>
      <c r="AF315" s="25">
        <v>45465.548541666663</v>
      </c>
      <c r="AH315" t="s">
        <v>164</v>
      </c>
      <c r="AI315">
        <v>92</v>
      </c>
      <c r="AJ315" t="s">
        <v>755</v>
      </c>
      <c r="AK315" t="s">
        <v>756</v>
      </c>
      <c r="AL315" t="s">
        <v>167</v>
      </c>
      <c r="AM315" t="s">
        <v>330</v>
      </c>
      <c r="AN315" t="s">
        <v>180</v>
      </c>
      <c r="AP315" t="s">
        <v>24</v>
      </c>
      <c r="AQ315" t="s">
        <v>169</v>
      </c>
      <c r="AR315">
        <v>2</v>
      </c>
    </row>
    <row r="316" spans="1:44" x14ac:dyDescent="0.35">
      <c r="A316" t="s">
        <v>181</v>
      </c>
      <c r="B316" s="25">
        <v>45463.685335648152</v>
      </c>
      <c r="C316" s="25">
        <v>45465.624236111107</v>
      </c>
      <c r="D316">
        <v>2</v>
      </c>
      <c r="E316" t="s">
        <v>157</v>
      </c>
      <c r="F316">
        <v>285</v>
      </c>
      <c r="G316">
        <v>23</v>
      </c>
      <c r="I316" t="s">
        <v>158</v>
      </c>
      <c r="J316" t="s">
        <v>202</v>
      </c>
      <c r="K316" t="s">
        <v>158</v>
      </c>
      <c r="L316" s="25">
        <v>45484</v>
      </c>
      <c r="M316" t="s">
        <v>202</v>
      </c>
      <c r="N316" t="s">
        <v>181</v>
      </c>
      <c r="Q316" t="s">
        <v>186</v>
      </c>
      <c r="R316" t="s">
        <v>216</v>
      </c>
      <c r="S316" t="s">
        <v>162</v>
      </c>
      <c r="T316" t="s">
        <v>162</v>
      </c>
      <c r="X316" t="s">
        <v>189</v>
      </c>
      <c r="Y316" t="s">
        <v>158</v>
      </c>
      <c r="AD316" t="s">
        <v>164</v>
      </c>
      <c r="AE316" s="25">
        <v>45463.685335648152</v>
      </c>
      <c r="AF316" s="25">
        <v>45465.624236111107</v>
      </c>
      <c r="AH316" t="s">
        <v>164</v>
      </c>
      <c r="AJ316" t="s">
        <v>757</v>
      </c>
      <c r="AK316" t="s">
        <v>758</v>
      </c>
      <c r="AL316" t="s">
        <v>167</v>
      </c>
      <c r="AM316" t="s">
        <v>189</v>
      </c>
      <c r="AN316" t="s">
        <v>180</v>
      </c>
      <c r="AP316" t="s">
        <v>218</v>
      </c>
      <c r="AQ316" t="s">
        <v>169</v>
      </c>
      <c r="AR316">
        <v>2</v>
      </c>
    </row>
    <row r="317" spans="1:44" x14ac:dyDescent="0.35">
      <c r="A317" t="s">
        <v>181</v>
      </c>
      <c r="B317" s="25">
        <v>45463.780474537038</v>
      </c>
      <c r="C317" s="25">
        <v>45465.558263888888</v>
      </c>
      <c r="D317">
        <v>3</v>
      </c>
      <c r="E317" t="s">
        <v>184</v>
      </c>
      <c r="F317">
        <v>274</v>
      </c>
      <c r="G317">
        <v>16</v>
      </c>
      <c r="I317" t="s">
        <v>158</v>
      </c>
      <c r="J317" t="s">
        <v>115</v>
      </c>
      <c r="K317" t="s">
        <v>158</v>
      </c>
      <c r="L317" s="25">
        <v>45485</v>
      </c>
      <c r="M317" t="s">
        <v>160</v>
      </c>
      <c r="N317" t="s">
        <v>181</v>
      </c>
      <c r="Q317" t="s">
        <v>186</v>
      </c>
      <c r="R317" t="s">
        <v>187</v>
      </c>
      <c r="S317" t="s">
        <v>507</v>
      </c>
      <c r="T317" t="s">
        <v>175</v>
      </c>
      <c r="X317" t="s">
        <v>189</v>
      </c>
      <c r="Y317" t="s">
        <v>158</v>
      </c>
      <c r="AD317" t="s">
        <v>164</v>
      </c>
      <c r="AH317" t="s">
        <v>164</v>
      </c>
      <c r="AI317">
        <v>92</v>
      </c>
      <c r="AJ317" t="s">
        <v>759</v>
      </c>
      <c r="AK317" t="s">
        <v>760</v>
      </c>
      <c r="AL317" t="s">
        <v>179</v>
      </c>
      <c r="AM317" t="s">
        <v>175</v>
      </c>
      <c r="AN317" t="s">
        <v>180</v>
      </c>
      <c r="AP317" t="s">
        <v>13</v>
      </c>
      <c r="AQ317" t="s">
        <v>169</v>
      </c>
      <c r="AR317">
        <v>2</v>
      </c>
    </row>
    <row r="318" spans="1:44" x14ac:dyDescent="0.35">
      <c r="A318" t="s">
        <v>193</v>
      </c>
      <c r="B318" s="25">
        <v>45463.780474537038</v>
      </c>
      <c r="C318" s="25">
        <v>45465.558263888888</v>
      </c>
      <c r="D318">
        <v>3</v>
      </c>
      <c r="E318" t="s">
        <v>184</v>
      </c>
      <c r="F318">
        <v>231</v>
      </c>
      <c r="G318">
        <v>16</v>
      </c>
      <c r="I318" t="s">
        <v>158</v>
      </c>
      <c r="J318" t="s">
        <v>115</v>
      </c>
      <c r="K318" t="s">
        <v>158</v>
      </c>
      <c r="L318" s="25">
        <v>45485</v>
      </c>
      <c r="M318" t="s">
        <v>160</v>
      </c>
      <c r="N318" t="s">
        <v>193</v>
      </c>
      <c r="S318" t="s">
        <v>507</v>
      </c>
      <c r="T318" t="s">
        <v>473</v>
      </c>
      <c r="X318" t="s">
        <v>396</v>
      </c>
      <c r="Y318" t="s">
        <v>158</v>
      </c>
      <c r="AD318" t="s">
        <v>164</v>
      </c>
      <c r="AH318" t="s">
        <v>164</v>
      </c>
      <c r="AI318">
        <v>92</v>
      </c>
      <c r="AJ318" t="s">
        <v>761</v>
      </c>
      <c r="AK318" t="s">
        <v>473</v>
      </c>
      <c r="AL318" t="s">
        <v>179</v>
      </c>
      <c r="AM318" t="s">
        <v>475</v>
      </c>
      <c r="AN318" t="s">
        <v>180</v>
      </c>
      <c r="AP318" t="s">
        <v>318</v>
      </c>
      <c r="AQ318" t="s">
        <v>169</v>
      </c>
      <c r="AR318">
        <v>2</v>
      </c>
    </row>
    <row r="319" spans="1:44" x14ac:dyDescent="0.35">
      <c r="A319" t="s">
        <v>219</v>
      </c>
      <c r="B319" s="25">
        <v>45463.646087962959</v>
      </c>
      <c r="C319" s="25">
        <v>45465.678541666668</v>
      </c>
      <c r="D319">
        <v>3</v>
      </c>
      <c r="E319" t="s">
        <v>184</v>
      </c>
      <c r="F319">
        <v>80</v>
      </c>
      <c r="G319">
        <v>10</v>
      </c>
      <c r="I319" t="s">
        <v>158</v>
      </c>
      <c r="J319" t="s">
        <v>115</v>
      </c>
      <c r="K319" t="s">
        <v>158</v>
      </c>
      <c r="L319" s="25">
        <v>45490</v>
      </c>
      <c r="M319" t="s">
        <v>160</v>
      </c>
      <c r="N319" t="s">
        <v>161</v>
      </c>
      <c r="S319" t="s">
        <v>162</v>
      </c>
      <c r="T319" t="s">
        <v>162</v>
      </c>
      <c r="Y319" t="s">
        <v>158</v>
      </c>
      <c r="AD319" t="s">
        <v>164</v>
      </c>
      <c r="AE319" s="25">
        <v>45463.646087962959</v>
      </c>
      <c r="AF319" s="25">
        <v>45465.678541666668</v>
      </c>
      <c r="AH319" t="s">
        <v>164</v>
      </c>
      <c r="AI319">
        <v>92</v>
      </c>
      <c r="AJ319" t="s">
        <v>762</v>
      </c>
      <c r="AK319" t="s">
        <v>763</v>
      </c>
      <c r="AL319" t="s">
        <v>167</v>
      </c>
      <c r="AM319" t="s">
        <v>168</v>
      </c>
      <c r="AN319" t="s">
        <v>162</v>
      </c>
      <c r="AP319" t="s">
        <v>162</v>
      </c>
      <c r="AQ319" t="s">
        <v>169</v>
      </c>
      <c r="AR319">
        <v>2</v>
      </c>
    </row>
    <row r="320" spans="1:44" x14ac:dyDescent="0.35">
      <c r="A320" t="s">
        <v>181</v>
      </c>
      <c r="B320" s="25">
        <v>45463.649560185193</v>
      </c>
      <c r="C320" s="25">
        <v>45465.55097222222</v>
      </c>
      <c r="D320">
        <v>2</v>
      </c>
      <c r="E320" t="s">
        <v>184</v>
      </c>
      <c r="F320">
        <v>114</v>
      </c>
      <c r="G320">
        <v>24</v>
      </c>
      <c r="I320" t="s">
        <v>158</v>
      </c>
      <c r="J320" t="s">
        <v>115</v>
      </c>
      <c r="K320" t="s">
        <v>158</v>
      </c>
      <c r="L320" s="25">
        <v>45463</v>
      </c>
      <c r="M320" t="s">
        <v>160</v>
      </c>
      <c r="N320" t="s">
        <v>181</v>
      </c>
      <c r="Q320" t="s">
        <v>186</v>
      </c>
      <c r="R320" t="s">
        <v>187</v>
      </c>
      <c r="S320" t="s">
        <v>507</v>
      </c>
      <c r="T320" t="s">
        <v>175</v>
      </c>
      <c r="U320" s="25">
        <v>45470</v>
      </c>
      <c r="W320" t="s">
        <v>764</v>
      </c>
      <c r="X320" t="s">
        <v>189</v>
      </c>
      <c r="Y320" t="s">
        <v>158</v>
      </c>
      <c r="AD320" t="s">
        <v>164</v>
      </c>
      <c r="AG320" s="25">
        <v>45470</v>
      </c>
      <c r="AH320" t="s">
        <v>164</v>
      </c>
      <c r="AI320">
        <v>89</v>
      </c>
      <c r="AJ320" t="s">
        <v>765</v>
      </c>
      <c r="AK320" t="s">
        <v>766</v>
      </c>
      <c r="AL320" t="s">
        <v>179</v>
      </c>
      <c r="AM320" t="s">
        <v>175</v>
      </c>
      <c r="AN320" t="s">
        <v>180</v>
      </c>
      <c r="AP320" t="s">
        <v>13</v>
      </c>
      <c r="AQ320" t="s">
        <v>169</v>
      </c>
      <c r="AR320">
        <v>2</v>
      </c>
    </row>
    <row r="321" spans="1:44" x14ac:dyDescent="0.35">
      <c r="A321" t="s">
        <v>193</v>
      </c>
      <c r="B321" s="25">
        <v>45463.606261574067</v>
      </c>
      <c r="C321" s="25">
        <v>45465.588472222233</v>
      </c>
      <c r="D321">
        <v>2</v>
      </c>
      <c r="E321" t="s">
        <v>184</v>
      </c>
      <c r="F321">
        <v>338</v>
      </c>
      <c r="G321">
        <v>15</v>
      </c>
      <c r="I321" t="s">
        <v>158</v>
      </c>
      <c r="J321" t="s">
        <v>115</v>
      </c>
      <c r="K321" t="s">
        <v>158</v>
      </c>
      <c r="L321" s="25">
        <v>45485</v>
      </c>
      <c r="M321" t="s">
        <v>160</v>
      </c>
      <c r="N321" t="s">
        <v>314</v>
      </c>
      <c r="S321" t="s">
        <v>507</v>
      </c>
      <c r="T321" t="s">
        <v>767</v>
      </c>
      <c r="U321" s="25">
        <v>45486</v>
      </c>
      <c r="X321" t="s">
        <v>396</v>
      </c>
      <c r="Y321" t="s">
        <v>158</v>
      </c>
      <c r="AD321" t="s">
        <v>164</v>
      </c>
      <c r="AG321" s="25">
        <v>45486</v>
      </c>
      <c r="AH321" t="s">
        <v>164</v>
      </c>
      <c r="AI321">
        <v>91</v>
      </c>
      <c r="AJ321" t="s">
        <v>768</v>
      </c>
      <c r="AK321" t="s">
        <v>769</v>
      </c>
      <c r="AL321" t="s">
        <v>179</v>
      </c>
      <c r="AM321" t="s">
        <v>276</v>
      </c>
      <c r="AN321" t="s">
        <v>180</v>
      </c>
      <c r="AP321" t="s">
        <v>13</v>
      </c>
      <c r="AQ321" t="s">
        <v>169</v>
      </c>
      <c r="AR321">
        <v>2</v>
      </c>
    </row>
    <row r="322" spans="1:44" x14ac:dyDescent="0.35">
      <c r="A322" t="s">
        <v>236</v>
      </c>
      <c r="B322" s="25">
        <v>45463.683946759258</v>
      </c>
      <c r="C322" s="25">
        <v>45465.62736111111</v>
      </c>
      <c r="D322">
        <v>3</v>
      </c>
      <c r="E322" t="s">
        <v>184</v>
      </c>
      <c r="G322">
        <v>67</v>
      </c>
      <c r="H322">
        <v>231826</v>
      </c>
      <c r="I322" t="s">
        <v>158</v>
      </c>
      <c r="J322" t="s">
        <v>115</v>
      </c>
      <c r="K322" t="s">
        <v>158</v>
      </c>
      <c r="L322" s="25">
        <v>45484</v>
      </c>
      <c r="M322" t="s">
        <v>202</v>
      </c>
      <c r="N322" t="s">
        <v>236</v>
      </c>
      <c r="O322" t="s">
        <v>239</v>
      </c>
      <c r="P322" t="s">
        <v>239</v>
      </c>
      <c r="S322" t="s">
        <v>162</v>
      </c>
      <c r="T322" t="s">
        <v>162</v>
      </c>
      <c r="X322" t="s">
        <v>242</v>
      </c>
      <c r="Y322" t="s">
        <v>158</v>
      </c>
      <c r="AD322" t="s">
        <v>164</v>
      </c>
      <c r="AE322" s="25">
        <v>45463.683946759258</v>
      </c>
      <c r="AF322" s="25">
        <v>45465.62736111111</v>
      </c>
      <c r="AH322" t="s">
        <v>164</v>
      </c>
      <c r="AI322">
        <v>92</v>
      </c>
      <c r="AJ322" t="s">
        <v>770</v>
      </c>
      <c r="AK322" t="s">
        <v>242</v>
      </c>
      <c r="AL322" t="s">
        <v>167</v>
      </c>
      <c r="AM322" t="s">
        <v>242</v>
      </c>
      <c r="AN322" t="s">
        <v>162</v>
      </c>
      <c r="AP322" t="s">
        <v>162</v>
      </c>
      <c r="AQ322" t="s">
        <v>169</v>
      </c>
      <c r="AR322">
        <v>2</v>
      </c>
    </row>
    <row r="323" spans="1:44" x14ac:dyDescent="0.35">
      <c r="A323" t="s">
        <v>236</v>
      </c>
      <c r="B323" s="25">
        <v>45463.683946759258</v>
      </c>
      <c r="C323" s="25">
        <v>45465.62736111111</v>
      </c>
      <c r="D323">
        <v>3</v>
      </c>
      <c r="E323" t="s">
        <v>184</v>
      </c>
      <c r="G323">
        <v>67</v>
      </c>
      <c r="H323">
        <v>231827</v>
      </c>
      <c r="I323" t="s">
        <v>158</v>
      </c>
      <c r="J323" t="s">
        <v>115</v>
      </c>
      <c r="K323" t="s">
        <v>158</v>
      </c>
      <c r="L323" s="25">
        <v>45484</v>
      </c>
      <c r="M323" t="s">
        <v>202</v>
      </c>
      <c r="N323" t="s">
        <v>236</v>
      </c>
      <c r="O323" t="s">
        <v>239</v>
      </c>
      <c r="P323" t="s">
        <v>239</v>
      </c>
      <c r="S323" t="s">
        <v>162</v>
      </c>
      <c r="T323" t="s">
        <v>162</v>
      </c>
      <c r="X323" t="s">
        <v>242</v>
      </c>
      <c r="Y323" t="s">
        <v>158</v>
      </c>
      <c r="AD323" t="s">
        <v>164</v>
      </c>
      <c r="AE323" s="25">
        <v>45463.683946759258</v>
      </c>
      <c r="AF323" s="25">
        <v>45465.62736111111</v>
      </c>
      <c r="AH323" t="s">
        <v>164</v>
      </c>
      <c r="AI323">
        <v>92</v>
      </c>
      <c r="AJ323" t="s">
        <v>770</v>
      </c>
      <c r="AK323" t="s">
        <v>242</v>
      </c>
      <c r="AL323" t="s">
        <v>167</v>
      </c>
      <c r="AM323" t="s">
        <v>242</v>
      </c>
      <c r="AN323" t="s">
        <v>162</v>
      </c>
      <c r="AP323" t="s">
        <v>162</v>
      </c>
      <c r="AQ323" t="s">
        <v>169</v>
      </c>
      <c r="AR323">
        <v>2</v>
      </c>
    </row>
    <row r="324" spans="1:44" x14ac:dyDescent="0.35">
      <c r="A324" t="s">
        <v>236</v>
      </c>
      <c r="B324" s="25">
        <v>45463.683946759258</v>
      </c>
      <c r="C324" s="25">
        <v>45465.626666666663</v>
      </c>
      <c r="D324">
        <v>2</v>
      </c>
      <c r="E324" t="s">
        <v>184</v>
      </c>
      <c r="G324">
        <v>83</v>
      </c>
      <c r="H324">
        <v>231828</v>
      </c>
      <c r="I324" t="s">
        <v>158</v>
      </c>
      <c r="J324" t="s">
        <v>115</v>
      </c>
      <c r="K324" t="s">
        <v>158</v>
      </c>
      <c r="L324" s="25">
        <v>45484</v>
      </c>
      <c r="M324" t="s">
        <v>202</v>
      </c>
      <c r="N324" t="s">
        <v>236</v>
      </c>
      <c r="O324" t="s">
        <v>239</v>
      </c>
      <c r="P324" t="s">
        <v>239</v>
      </c>
      <c r="S324" t="s">
        <v>162</v>
      </c>
      <c r="T324" t="s">
        <v>162</v>
      </c>
      <c r="X324" t="s">
        <v>242</v>
      </c>
      <c r="Y324" t="s">
        <v>158</v>
      </c>
      <c r="AD324" t="s">
        <v>164</v>
      </c>
      <c r="AE324" s="25">
        <v>45463.683946759258</v>
      </c>
      <c r="AF324" s="25">
        <v>45465.626666666663</v>
      </c>
      <c r="AH324" t="s">
        <v>164</v>
      </c>
      <c r="AI324">
        <v>92</v>
      </c>
      <c r="AJ324" t="s">
        <v>770</v>
      </c>
      <c r="AK324" t="s">
        <v>242</v>
      </c>
      <c r="AL324" t="s">
        <v>167</v>
      </c>
      <c r="AM324" t="s">
        <v>242</v>
      </c>
      <c r="AN324" t="s">
        <v>162</v>
      </c>
      <c r="AP324" t="s">
        <v>162</v>
      </c>
      <c r="AQ324" t="s">
        <v>169</v>
      </c>
      <c r="AR324">
        <v>2</v>
      </c>
    </row>
    <row r="325" spans="1:44" x14ac:dyDescent="0.35">
      <c r="A325" t="s">
        <v>236</v>
      </c>
      <c r="B325" s="25">
        <v>45463.683946759258</v>
      </c>
      <c r="C325" s="25">
        <v>45465.62736111111</v>
      </c>
      <c r="D325">
        <v>2</v>
      </c>
      <c r="E325" t="s">
        <v>184</v>
      </c>
      <c r="F325">
        <v>164</v>
      </c>
      <c r="G325">
        <v>30</v>
      </c>
      <c r="H325">
        <v>231831</v>
      </c>
      <c r="I325" t="s">
        <v>158</v>
      </c>
      <c r="J325" t="s">
        <v>115</v>
      </c>
      <c r="K325" t="s">
        <v>158</v>
      </c>
      <c r="L325" s="25">
        <v>45484</v>
      </c>
      <c r="M325" t="s">
        <v>202</v>
      </c>
      <c r="N325" t="s">
        <v>236</v>
      </c>
      <c r="O325" t="s">
        <v>239</v>
      </c>
      <c r="P325" t="s">
        <v>239</v>
      </c>
      <c r="S325" t="s">
        <v>162</v>
      </c>
      <c r="T325" t="s">
        <v>162</v>
      </c>
      <c r="X325" t="s">
        <v>242</v>
      </c>
      <c r="Y325" t="s">
        <v>158</v>
      </c>
      <c r="AD325" t="s">
        <v>164</v>
      </c>
      <c r="AE325" s="25">
        <v>45463.683946759258</v>
      </c>
      <c r="AF325" s="25">
        <v>45465.62736111111</v>
      </c>
      <c r="AH325" t="s">
        <v>164</v>
      </c>
      <c r="AI325">
        <v>92</v>
      </c>
      <c r="AJ325" t="s">
        <v>770</v>
      </c>
      <c r="AK325" t="s">
        <v>242</v>
      </c>
      <c r="AL325" t="s">
        <v>167</v>
      </c>
      <c r="AM325" t="s">
        <v>242</v>
      </c>
      <c r="AN325" t="s">
        <v>162</v>
      </c>
      <c r="AP325" t="s">
        <v>162</v>
      </c>
      <c r="AQ325" t="s">
        <v>169</v>
      </c>
      <c r="AR325">
        <v>2</v>
      </c>
    </row>
    <row r="326" spans="1:44" x14ac:dyDescent="0.35">
      <c r="A326" t="s">
        <v>236</v>
      </c>
      <c r="B326" s="25">
        <v>45463.683946759258</v>
      </c>
      <c r="C326" s="25">
        <v>45465.62736111111</v>
      </c>
      <c r="D326">
        <v>2</v>
      </c>
      <c r="E326" t="s">
        <v>184</v>
      </c>
      <c r="F326">
        <v>486</v>
      </c>
      <c r="G326">
        <v>30</v>
      </c>
      <c r="H326">
        <v>231832</v>
      </c>
      <c r="I326" t="s">
        <v>158</v>
      </c>
      <c r="J326" t="s">
        <v>115</v>
      </c>
      <c r="K326" t="s">
        <v>158</v>
      </c>
      <c r="L326" s="25">
        <v>45484</v>
      </c>
      <c r="M326" t="s">
        <v>202</v>
      </c>
      <c r="N326" t="s">
        <v>236</v>
      </c>
      <c r="O326" t="s">
        <v>239</v>
      </c>
      <c r="P326" t="s">
        <v>239</v>
      </c>
      <c r="S326" t="s">
        <v>162</v>
      </c>
      <c r="T326" t="s">
        <v>162</v>
      </c>
      <c r="X326" t="s">
        <v>242</v>
      </c>
      <c r="Y326" t="s">
        <v>158</v>
      </c>
      <c r="AD326" t="s">
        <v>164</v>
      </c>
      <c r="AE326" s="25">
        <v>45463.683946759258</v>
      </c>
      <c r="AF326" s="25">
        <v>45465.62736111111</v>
      </c>
      <c r="AH326" t="s">
        <v>164</v>
      </c>
      <c r="AI326">
        <v>92</v>
      </c>
      <c r="AJ326" t="s">
        <v>770</v>
      </c>
      <c r="AK326" t="s">
        <v>242</v>
      </c>
      <c r="AL326" t="s">
        <v>167</v>
      </c>
      <c r="AM326" t="s">
        <v>242</v>
      </c>
      <c r="AN326" t="s">
        <v>162</v>
      </c>
      <c r="AP326" t="s">
        <v>162</v>
      </c>
      <c r="AQ326" t="s">
        <v>169</v>
      </c>
      <c r="AR326">
        <v>2</v>
      </c>
    </row>
    <row r="327" spans="1:44" x14ac:dyDescent="0.35">
      <c r="A327" t="s">
        <v>236</v>
      </c>
      <c r="B327" s="25">
        <v>45463.683946759258</v>
      </c>
      <c r="C327" s="25">
        <v>45465.62736111111</v>
      </c>
      <c r="D327">
        <v>3</v>
      </c>
      <c r="E327" t="s">
        <v>184</v>
      </c>
      <c r="F327">
        <v>164</v>
      </c>
      <c r="G327">
        <v>25</v>
      </c>
      <c r="H327">
        <v>231833</v>
      </c>
      <c r="I327" t="s">
        <v>158</v>
      </c>
      <c r="J327" t="s">
        <v>115</v>
      </c>
      <c r="K327" t="s">
        <v>158</v>
      </c>
      <c r="L327" s="25">
        <v>45484</v>
      </c>
      <c r="M327" t="s">
        <v>202</v>
      </c>
      <c r="N327" t="s">
        <v>236</v>
      </c>
      <c r="O327" t="s">
        <v>239</v>
      </c>
      <c r="P327" t="s">
        <v>239</v>
      </c>
      <c r="S327" t="s">
        <v>162</v>
      </c>
      <c r="T327" t="s">
        <v>162</v>
      </c>
      <c r="X327" t="s">
        <v>242</v>
      </c>
      <c r="Y327" t="s">
        <v>158</v>
      </c>
      <c r="AD327" t="s">
        <v>164</v>
      </c>
      <c r="AE327" s="25">
        <v>45463.683946759258</v>
      </c>
      <c r="AF327" s="25">
        <v>45465.62736111111</v>
      </c>
      <c r="AH327" t="s">
        <v>164</v>
      </c>
      <c r="AI327">
        <v>92</v>
      </c>
      <c r="AJ327" t="s">
        <v>770</v>
      </c>
      <c r="AK327" t="s">
        <v>242</v>
      </c>
      <c r="AL327" t="s">
        <v>167</v>
      </c>
      <c r="AM327" t="s">
        <v>242</v>
      </c>
      <c r="AN327" t="s">
        <v>162</v>
      </c>
      <c r="AP327" t="s">
        <v>162</v>
      </c>
      <c r="AQ327" t="s">
        <v>169</v>
      </c>
      <c r="AR327">
        <v>2</v>
      </c>
    </row>
    <row r="328" spans="1:44" x14ac:dyDescent="0.35">
      <c r="A328" t="s">
        <v>236</v>
      </c>
      <c r="B328" s="25">
        <v>45463.683946759258</v>
      </c>
      <c r="C328" s="25">
        <v>45465.62736111111</v>
      </c>
      <c r="D328">
        <v>3</v>
      </c>
      <c r="E328" t="s">
        <v>157</v>
      </c>
      <c r="F328">
        <v>555</v>
      </c>
      <c r="G328">
        <v>30</v>
      </c>
      <c r="H328">
        <v>231835</v>
      </c>
      <c r="I328" t="s">
        <v>158</v>
      </c>
      <c r="J328" t="s">
        <v>202</v>
      </c>
      <c r="K328" t="s">
        <v>158</v>
      </c>
      <c r="L328" s="25">
        <v>45484</v>
      </c>
      <c r="M328" t="s">
        <v>202</v>
      </c>
      <c r="N328" t="s">
        <v>236</v>
      </c>
      <c r="O328" t="s">
        <v>239</v>
      </c>
      <c r="P328" t="s">
        <v>239</v>
      </c>
      <c r="S328" t="s">
        <v>162</v>
      </c>
      <c r="T328" t="s">
        <v>162</v>
      </c>
      <c r="X328" t="s">
        <v>242</v>
      </c>
      <c r="Y328" t="s">
        <v>158</v>
      </c>
      <c r="AD328" t="s">
        <v>164</v>
      </c>
      <c r="AE328" s="25">
        <v>45463.683946759258</v>
      </c>
      <c r="AF328" s="25">
        <v>45465.62736111111</v>
      </c>
      <c r="AH328" t="s">
        <v>164</v>
      </c>
      <c r="AJ328" t="s">
        <v>771</v>
      </c>
      <c r="AK328" t="s">
        <v>242</v>
      </c>
      <c r="AL328" t="s">
        <v>167</v>
      </c>
      <c r="AM328" t="s">
        <v>242</v>
      </c>
      <c r="AN328" t="s">
        <v>162</v>
      </c>
      <c r="AP328" t="s">
        <v>162</v>
      </c>
      <c r="AQ328" t="s">
        <v>169</v>
      </c>
      <c r="AR328">
        <v>2</v>
      </c>
    </row>
    <row r="329" spans="1:44" x14ac:dyDescent="0.35">
      <c r="A329" t="s">
        <v>236</v>
      </c>
      <c r="B329" s="25">
        <v>45463.683946759258</v>
      </c>
      <c r="C329" s="25">
        <v>45465.62736111111</v>
      </c>
      <c r="D329">
        <v>3</v>
      </c>
      <c r="E329" t="s">
        <v>184</v>
      </c>
      <c r="F329">
        <v>254</v>
      </c>
      <c r="G329">
        <v>28</v>
      </c>
      <c r="H329">
        <v>231836</v>
      </c>
      <c r="I329" t="s">
        <v>158</v>
      </c>
      <c r="J329" t="s">
        <v>115</v>
      </c>
      <c r="K329" t="s">
        <v>158</v>
      </c>
      <c r="L329" s="25">
        <v>45484</v>
      </c>
      <c r="M329" t="s">
        <v>202</v>
      </c>
      <c r="N329" t="s">
        <v>236</v>
      </c>
      <c r="O329" t="s">
        <v>239</v>
      </c>
      <c r="P329" t="s">
        <v>239</v>
      </c>
      <c r="S329" t="s">
        <v>162</v>
      </c>
      <c r="T329" t="s">
        <v>162</v>
      </c>
      <c r="X329" t="s">
        <v>242</v>
      </c>
      <c r="Y329" t="s">
        <v>158</v>
      </c>
      <c r="AD329" t="s">
        <v>164</v>
      </c>
      <c r="AE329" s="25">
        <v>45463.683946759258</v>
      </c>
      <c r="AF329" s="25">
        <v>45465.62736111111</v>
      </c>
      <c r="AH329" t="s">
        <v>164</v>
      </c>
      <c r="AI329">
        <v>92</v>
      </c>
      <c r="AJ329" t="s">
        <v>770</v>
      </c>
      <c r="AK329" t="s">
        <v>242</v>
      </c>
      <c r="AL329" t="s">
        <v>167</v>
      </c>
      <c r="AM329" t="s">
        <v>242</v>
      </c>
      <c r="AN329" t="s">
        <v>162</v>
      </c>
      <c r="AP329" t="s">
        <v>162</v>
      </c>
      <c r="AQ329" t="s">
        <v>169</v>
      </c>
      <c r="AR329">
        <v>2</v>
      </c>
    </row>
    <row r="330" spans="1:44" x14ac:dyDescent="0.35">
      <c r="A330" t="s">
        <v>236</v>
      </c>
      <c r="B330" t="s">
        <v>772</v>
      </c>
      <c r="C330" s="25">
        <v>45465.545763888891</v>
      </c>
      <c r="D330">
        <v>2</v>
      </c>
      <c r="E330" t="s">
        <v>184</v>
      </c>
      <c r="F330">
        <v>423</v>
      </c>
      <c r="G330">
        <v>39</v>
      </c>
      <c r="H330">
        <v>231993</v>
      </c>
      <c r="I330" t="s">
        <v>158</v>
      </c>
      <c r="J330" t="s">
        <v>202</v>
      </c>
      <c r="K330" t="s">
        <v>158</v>
      </c>
      <c r="L330" s="25">
        <v>45484</v>
      </c>
      <c r="M330" t="s">
        <v>202</v>
      </c>
      <c r="N330" t="s">
        <v>236</v>
      </c>
      <c r="O330" t="s">
        <v>239</v>
      </c>
      <c r="P330" t="s">
        <v>239</v>
      </c>
      <c r="S330" t="s">
        <v>162</v>
      </c>
      <c r="T330" t="s">
        <v>162</v>
      </c>
      <c r="X330" t="s">
        <v>242</v>
      </c>
      <c r="Y330" t="s">
        <v>158</v>
      </c>
      <c r="AD330" t="s">
        <v>164</v>
      </c>
      <c r="AE330" t="s">
        <v>772</v>
      </c>
      <c r="AF330" s="25">
        <v>45465.545763888891</v>
      </c>
      <c r="AH330" t="s">
        <v>164</v>
      </c>
      <c r="AJ330" t="s">
        <v>771</v>
      </c>
      <c r="AK330" t="s">
        <v>242</v>
      </c>
      <c r="AL330" t="s">
        <v>167</v>
      </c>
      <c r="AM330" t="s">
        <v>242</v>
      </c>
      <c r="AN330" t="s">
        <v>162</v>
      </c>
      <c r="AP330" t="s">
        <v>162</v>
      </c>
      <c r="AQ330" t="s">
        <v>169</v>
      </c>
      <c r="AR330">
        <v>2</v>
      </c>
    </row>
    <row r="331" spans="1:44" x14ac:dyDescent="0.35">
      <c r="A331" t="s">
        <v>236</v>
      </c>
      <c r="B331" s="25">
        <v>45463.782557870371</v>
      </c>
      <c r="C331" s="25">
        <v>45465.545763888891</v>
      </c>
      <c r="D331">
        <v>2</v>
      </c>
      <c r="E331" t="s">
        <v>184</v>
      </c>
      <c r="F331">
        <v>423</v>
      </c>
      <c r="G331">
        <v>39</v>
      </c>
      <c r="H331">
        <v>231994</v>
      </c>
      <c r="I331" t="s">
        <v>158</v>
      </c>
      <c r="J331" t="s">
        <v>115</v>
      </c>
      <c r="K331" t="s">
        <v>158</v>
      </c>
      <c r="L331" s="25">
        <v>45484</v>
      </c>
      <c r="M331" t="s">
        <v>202</v>
      </c>
      <c r="N331" t="s">
        <v>236</v>
      </c>
      <c r="O331" t="s">
        <v>239</v>
      </c>
      <c r="P331" t="s">
        <v>239</v>
      </c>
      <c r="S331" t="s">
        <v>162</v>
      </c>
      <c r="T331" t="s">
        <v>162</v>
      </c>
      <c r="X331" t="s">
        <v>242</v>
      </c>
      <c r="Y331" t="s">
        <v>158</v>
      </c>
      <c r="AD331" t="s">
        <v>164</v>
      </c>
      <c r="AE331" s="25">
        <v>45463.782557870371</v>
      </c>
      <c r="AF331" s="25">
        <v>45465.545763888891</v>
      </c>
      <c r="AH331" t="s">
        <v>164</v>
      </c>
      <c r="AI331">
        <v>92</v>
      </c>
      <c r="AJ331" t="s">
        <v>770</v>
      </c>
      <c r="AK331" t="s">
        <v>242</v>
      </c>
      <c r="AL331" t="s">
        <v>167</v>
      </c>
      <c r="AM331" t="s">
        <v>242</v>
      </c>
      <c r="AN331" t="s">
        <v>162</v>
      </c>
      <c r="AP331" t="s">
        <v>162</v>
      </c>
      <c r="AQ331" t="s">
        <v>169</v>
      </c>
      <c r="AR331">
        <v>2</v>
      </c>
    </row>
    <row r="332" spans="1:44" x14ac:dyDescent="0.35">
      <c r="A332" t="s">
        <v>236</v>
      </c>
      <c r="B332" s="25">
        <v>45463.782557870371</v>
      </c>
      <c r="C332" s="25">
        <v>45465.545763888891</v>
      </c>
      <c r="D332">
        <v>2</v>
      </c>
      <c r="E332" t="s">
        <v>184</v>
      </c>
      <c r="F332">
        <v>454</v>
      </c>
      <c r="G332">
        <v>39</v>
      </c>
      <c r="H332">
        <v>232000</v>
      </c>
      <c r="I332" t="s">
        <v>158</v>
      </c>
      <c r="J332" t="s">
        <v>115</v>
      </c>
      <c r="K332" t="s">
        <v>158</v>
      </c>
      <c r="L332" s="25">
        <v>45484</v>
      </c>
      <c r="M332" t="s">
        <v>202</v>
      </c>
      <c r="N332" t="s">
        <v>236</v>
      </c>
      <c r="O332" t="s">
        <v>239</v>
      </c>
      <c r="P332" t="s">
        <v>239</v>
      </c>
      <c r="S332" t="s">
        <v>162</v>
      </c>
      <c r="T332" t="s">
        <v>162</v>
      </c>
      <c r="X332" t="s">
        <v>242</v>
      </c>
      <c r="Y332" t="s">
        <v>158</v>
      </c>
      <c r="AD332" t="s">
        <v>164</v>
      </c>
      <c r="AE332" s="25">
        <v>45463.782557870371</v>
      </c>
      <c r="AF332" s="25">
        <v>45465.545763888891</v>
      </c>
      <c r="AH332" t="s">
        <v>164</v>
      </c>
      <c r="AJ332" t="s">
        <v>770</v>
      </c>
      <c r="AK332" t="s">
        <v>242</v>
      </c>
      <c r="AL332" t="s">
        <v>167</v>
      </c>
      <c r="AM332" t="s">
        <v>242</v>
      </c>
      <c r="AN332" t="s">
        <v>162</v>
      </c>
      <c r="AP332" t="s">
        <v>162</v>
      </c>
      <c r="AQ332" t="s">
        <v>169</v>
      </c>
      <c r="AR332">
        <v>2</v>
      </c>
    </row>
    <row r="333" spans="1:44" x14ac:dyDescent="0.35">
      <c r="A333" t="s">
        <v>202</v>
      </c>
      <c r="B333" s="25">
        <v>45463.795752314807</v>
      </c>
      <c r="C333" s="25">
        <v>45465.544027777767</v>
      </c>
      <c r="D333">
        <v>2</v>
      </c>
      <c r="E333" t="s">
        <v>184</v>
      </c>
      <c r="F333">
        <v>145</v>
      </c>
      <c r="G333">
        <v>9</v>
      </c>
      <c r="I333" t="s">
        <v>158</v>
      </c>
      <c r="J333" t="s">
        <v>115</v>
      </c>
      <c r="K333" t="s">
        <v>158</v>
      </c>
      <c r="L333" s="25">
        <v>45485</v>
      </c>
      <c r="M333" t="s">
        <v>506</v>
      </c>
      <c r="N333" t="s">
        <v>161</v>
      </c>
      <c r="O333" t="s">
        <v>239</v>
      </c>
      <c r="P333" t="s">
        <v>239</v>
      </c>
      <c r="S333" t="s">
        <v>162</v>
      </c>
      <c r="T333" t="s">
        <v>162</v>
      </c>
      <c r="Y333" t="s">
        <v>158</v>
      </c>
      <c r="AD333" t="s">
        <v>164</v>
      </c>
      <c r="AE333" s="25">
        <v>45463.795752314807</v>
      </c>
      <c r="AF333" s="25">
        <v>45465.544027777767</v>
      </c>
      <c r="AH333" t="s">
        <v>164</v>
      </c>
      <c r="AI333">
        <v>92</v>
      </c>
      <c r="AJ333" t="s">
        <v>773</v>
      </c>
      <c r="AK333" t="s">
        <v>774</v>
      </c>
      <c r="AL333" t="s">
        <v>167</v>
      </c>
      <c r="AM333" t="s">
        <v>168</v>
      </c>
      <c r="AN333" t="s">
        <v>162</v>
      </c>
      <c r="AP333" t="s">
        <v>162</v>
      </c>
      <c r="AQ333" t="s">
        <v>169</v>
      </c>
      <c r="AR333">
        <v>2</v>
      </c>
    </row>
    <row r="334" spans="1:44" x14ac:dyDescent="0.35">
      <c r="A334" t="s">
        <v>181</v>
      </c>
      <c r="B334" s="25">
        <v>45463.746168981481</v>
      </c>
      <c r="C334" s="25">
        <v>45465.68409722222</v>
      </c>
      <c r="D334">
        <v>2</v>
      </c>
      <c r="E334" t="s">
        <v>184</v>
      </c>
      <c r="F334">
        <v>155</v>
      </c>
      <c r="G334">
        <v>16</v>
      </c>
      <c r="H334">
        <v>232359</v>
      </c>
      <c r="I334" t="s">
        <v>158</v>
      </c>
      <c r="J334" t="s">
        <v>115</v>
      </c>
      <c r="K334" t="s">
        <v>158</v>
      </c>
      <c r="L334" s="25">
        <v>45484</v>
      </c>
      <c r="M334" t="s">
        <v>202</v>
      </c>
      <c r="N334" t="s">
        <v>181</v>
      </c>
      <c r="Q334" t="s">
        <v>186</v>
      </c>
      <c r="R334" t="s">
        <v>216</v>
      </c>
      <c r="S334" t="s">
        <v>162</v>
      </c>
      <c r="T334" t="s">
        <v>162</v>
      </c>
      <c r="X334" t="s">
        <v>189</v>
      </c>
      <c r="Y334" t="s">
        <v>158</v>
      </c>
      <c r="AD334" t="s">
        <v>164</v>
      </c>
      <c r="AE334" s="25">
        <v>45463.746168981481</v>
      </c>
      <c r="AF334" s="25">
        <v>45465.68409722222</v>
      </c>
      <c r="AH334" t="s">
        <v>164</v>
      </c>
      <c r="AI334">
        <v>92</v>
      </c>
      <c r="AJ334" t="s">
        <v>751</v>
      </c>
      <c r="AK334" t="s">
        <v>189</v>
      </c>
      <c r="AL334" t="s">
        <v>167</v>
      </c>
      <c r="AM334" t="s">
        <v>189</v>
      </c>
      <c r="AN334" t="s">
        <v>180</v>
      </c>
      <c r="AP334" t="s">
        <v>218</v>
      </c>
      <c r="AQ334" t="s">
        <v>169</v>
      </c>
      <c r="AR334">
        <v>2</v>
      </c>
    </row>
    <row r="335" spans="1:44" x14ac:dyDescent="0.35">
      <c r="A335" t="s">
        <v>236</v>
      </c>
      <c r="B335" s="25">
        <v>45463.746168981481</v>
      </c>
      <c r="C335" s="25">
        <v>45465.68513888889</v>
      </c>
      <c r="D335">
        <v>3</v>
      </c>
      <c r="E335" t="s">
        <v>184</v>
      </c>
      <c r="F335">
        <v>412</v>
      </c>
      <c r="G335">
        <v>27</v>
      </c>
      <c r="H335">
        <v>232360</v>
      </c>
      <c r="I335" t="s">
        <v>158</v>
      </c>
      <c r="J335" t="s">
        <v>115</v>
      </c>
      <c r="K335" t="s">
        <v>158</v>
      </c>
      <c r="L335" s="25">
        <v>45484</v>
      </c>
      <c r="M335" t="s">
        <v>202</v>
      </c>
      <c r="N335" t="s">
        <v>236</v>
      </c>
      <c r="O335" t="s">
        <v>239</v>
      </c>
      <c r="P335" t="s">
        <v>239</v>
      </c>
      <c r="S335" t="s">
        <v>162</v>
      </c>
      <c r="T335" t="s">
        <v>162</v>
      </c>
      <c r="X335" t="s">
        <v>242</v>
      </c>
      <c r="Y335" t="s">
        <v>158</v>
      </c>
      <c r="AD335" t="s">
        <v>164</v>
      </c>
      <c r="AE335" s="25">
        <v>45463.746168981481</v>
      </c>
      <c r="AF335" s="25">
        <v>45465.68513888889</v>
      </c>
      <c r="AH335" t="s">
        <v>164</v>
      </c>
      <c r="AI335">
        <v>92</v>
      </c>
      <c r="AJ335" t="s">
        <v>770</v>
      </c>
      <c r="AK335" t="s">
        <v>242</v>
      </c>
      <c r="AL335" t="s">
        <v>167</v>
      </c>
      <c r="AM335" t="s">
        <v>242</v>
      </c>
      <c r="AN335" t="s">
        <v>162</v>
      </c>
      <c r="AP335" t="s">
        <v>162</v>
      </c>
      <c r="AQ335" t="s">
        <v>169</v>
      </c>
      <c r="AR335">
        <v>2</v>
      </c>
    </row>
    <row r="336" spans="1:44" x14ac:dyDescent="0.35">
      <c r="A336" t="s">
        <v>236</v>
      </c>
      <c r="B336" s="25">
        <v>45463.746168981481</v>
      </c>
      <c r="C336" s="25">
        <v>45465.68513888889</v>
      </c>
      <c r="D336">
        <v>3</v>
      </c>
      <c r="E336" t="s">
        <v>157</v>
      </c>
      <c r="F336">
        <v>412</v>
      </c>
      <c r="G336">
        <v>29</v>
      </c>
      <c r="H336">
        <v>232361</v>
      </c>
      <c r="I336" t="s">
        <v>158</v>
      </c>
      <c r="J336" t="s">
        <v>202</v>
      </c>
      <c r="K336" t="s">
        <v>158</v>
      </c>
      <c r="L336" s="25">
        <v>45484</v>
      </c>
      <c r="M336" t="s">
        <v>202</v>
      </c>
      <c r="N336" t="s">
        <v>236</v>
      </c>
      <c r="O336" t="s">
        <v>239</v>
      </c>
      <c r="P336" t="s">
        <v>239</v>
      </c>
      <c r="S336" t="s">
        <v>162</v>
      </c>
      <c r="T336" t="s">
        <v>162</v>
      </c>
      <c r="X336" t="s">
        <v>242</v>
      </c>
      <c r="Y336" t="s">
        <v>158</v>
      </c>
      <c r="AD336" t="s">
        <v>164</v>
      </c>
      <c r="AE336" s="25">
        <v>45463.746168981481</v>
      </c>
      <c r="AF336" s="25">
        <v>45465.68513888889</v>
      </c>
      <c r="AH336" t="s">
        <v>164</v>
      </c>
      <c r="AJ336" t="s">
        <v>771</v>
      </c>
      <c r="AK336" t="s">
        <v>242</v>
      </c>
      <c r="AL336" t="s">
        <v>167</v>
      </c>
      <c r="AM336" t="s">
        <v>242</v>
      </c>
      <c r="AN336" t="s">
        <v>162</v>
      </c>
      <c r="AP336" t="s">
        <v>162</v>
      </c>
      <c r="AQ336" t="s">
        <v>169</v>
      </c>
      <c r="AR336">
        <v>2</v>
      </c>
    </row>
    <row r="337" spans="1:44" x14ac:dyDescent="0.35">
      <c r="A337" t="s">
        <v>193</v>
      </c>
      <c r="B337" s="25">
        <v>45463.746168981481</v>
      </c>
      <c r="C337" s="25">
        <v>45465.68513888889</v>
      </c>
      <c r="D337">
        <v>3</v>
      </c>
      <c r="E337" t="s">
        <v>157</v>
      </c>
      <c r="F337">
        <v>35</v>
      </c>
      <c r="G337">
        <v>10</v>
      </c>
      <c r="H337">
        <v>232368</v>
      </c>
      <c r="I337" t="s">
        <v>158</v>
      </c>
      <c r="J337" t="s">
        <v>202</v>
      </c>
      <c r="K337" t="s">
        <v>158</v>
      </c>
      <c r="L337" s="25">
        <v>45484</v>
      </c>
      <c r="M337" t="s">
        <v>202</v>
      </c>
      <c r="N337" t="s">
        <v>430</v>
      </c>
      <c r="S337" t="s">
        <v>162</v>
      </c>
      <c r="T337" t="s">
        <v>162</v>
      </c>
      <c r="X337" t="s">
        <v>528</v>
      </c>
      <c r="Y337" t="s">
        <v>158</v>
      </c>
      <c r="AD337" t="s">
        <v>164</v>
      </c>
      <c r="AE337" s="25">
        <v>45463.746168981481</v>
      </c>
      <c r="AF337" s="25">
        <v>45465.68513888889</v>
      </c>
      <c r="AH337" t="s">
        <v>164</v>
      </c>
      <c r="AJ337" t="s">
        <v>775</v>
      </c>
      <c r="AK337" t="s">
        <v>756</v>
      </c>
      <c r="AL337" t="s">
        <v>167</v>
      </c>
      <c r="AM337" t="s">
        <v>330</v>
      </c>
      <c r="AN337" t="s">
        <v>180</v>
      </c>
      <c r="AP337" t="s">
        <v>24</v>
      </c>
      <c r="AQ337" t="s">
        <v>169</v>
      </c>
      <c r="AR337">
        <v>2</v>
      </c>
    </row>
    <row r="338" spans="1:44" x14ac:dyDescent="0.35">
      <c r="A338" t="s">
        <v>181</v>
      </c>
      <c r="B338" s="25">
        <v>45463.745474537027</v>
      </c>
      <c r="C338" s="25">
        <v>45465.684791666667</v>
      </c>
      <c r="D338">
        <v>2</v>
      </c>
      <c r="E338" t="s">
        <v>184</v>
      </c>
      <c r="F338">
        <v>409</v>
      </c>
      <c r="G338">
        <v>22</v>
      </c>
      <c r="H338">
        <v>232371</v>
      </c>
      <c r="I338" t="s">
        <v>158</v>
      </c>
      <c r="J338" t="s">
        <v>202</v>
      </c>
      <c r="K338" t="s">
        <v>158</v>
      </c>
      <c r="L338" s="25">
        <v>45484</v>
      </c>
      <c r="M338" t="s">
        <v>202</v>
      </c>
      <c r="N338" t="s">
        <v>181</v>
      </c>
      <c r="Q338" t="s">
        <v>186</v>
      </c>
      <c r="R338" t="s">
        <v>216</v>
      </c>
      <c r="S338" t="s">
        <v>162</v>
      </c>
      <c r="T338" t="s">
        <v>162</v>
      </c>
      <c r="X338" t="s">
        <v>189</v>
      </c>
      <c r="Y338" t="s">
        <v>158</v>
      </c>
      <c r="AD338" t="s">
        <v>164</v>
      </c>
      <c r="AE338" s="25">
        <v>45463.745474537027</v>
      </c>
      <c r="AF338" s="25">
        <v>45465.684791666667</v>
      </c>
      <c r="AH338" t="s">
        <v>164</v>
      </c>
      <c r="AJ338" t="s">
        <v>776</v>
      </c>
      <c r="AK338" t="s">
        <v>189</v>
      </c>
      <c r="AL338" t="s">
        <v>167</v>
      </c>
      <c r="AM338" t="s">
        <v>189</v>
      </c>
      <c r="AN338" t="s">
        <v>180</v>
      </c>
      <c r="AP338" t="s">
        <v>218</v>
      </c>
      <c r="AQ338" t="s">
        <v>169</v>
      </c>
      <c r="AR338">
        <v>2</v>
      </c>
    </row>
    <row r="339" spans="1:44" x14ac:dyDescent="0.35">
      <c r="A339" t="s">
        <v>202</v>
      </c>
      <c r="B339" s="25">
        <v>45463.728738425933</v>
      </c>
      <c r="C339" s="25">
        <v>45465.577708333331</v>
      </c>
      <c r="D339">
        <v>2</v>
      </c>
      <c r="E339" t="s">
        <v>184</v>
      </c>
      <c r="F339">
        <v>443</v>
      </c>
      <c r="G339">
        <v>3</v>
      </c>
      <c r="I339" t="s">
        <v>158</v>
      </c>
      <c r="J339" t="s">
        <v>115</v>
      </c>
      <c r="K339" t="s">
        <v>158</v>
      </c>
      <c r="L339" s="25">
        <v>45485</v>
      </c>
      <c r="M339" t="s">
        <v>160</v>
      </c>
      <c r="N339" t="s">
        <v>281</v>
      </c>
      <c r="W339" t="s">
        <v>777</v>
      </c>
      <c r="Y339" t="s">
        <v>164</v>
      </c>
      <c r="AD339" t="s">
        <v>164</v>
      </c>
      <c r="AH339" t="s">
        <v>164</v>
      </c>
      <c r="AJ339" t="s">
        <v>777</v>
      </c>
      <c r="AL339" t="s">
        <v>167</v>
      </c>
      <c r="AM339" t="s">
        <v>360</v>
      </c>
      <c r="AN339" t="s">
        <v>200</v>
      </c>
      <c r="AP339" t="s">
        <v>201</v>
      </c>
      <c r="AQ339" t="s">
        <v>169</v>
      </c>
      <c r="AR339">
        <v>2</v>
      </c>
    </row>
    <row r="340" spans="1:44" x14ac:dyDescent="0.35">
      <c r="A340" t="s">
        <v>202</v>
      </c>
      <c r="B340" s="25">
        <v>45463.727002314823</v>
      </c>
      <c r="C340" s="25">
        <v>45465.578750000001</v>
      </c>
      <c r="D340">
        <v>2</v>
      </c>
      <c r="E340" t="s">
        <v>157</v>
      </c>
      <c r="F340">
        <v>75</v>
      </c>
      <c r="G340">
        <v>16</v>
      </c>
      <c r="I340" t="s">
        <v>158</v>
      </c>
      <c r="J340" t="s">
        <v>202</v>
      </c>
      <c r="K340" t="s">
        <v>164</v>
      </c>
      <c r="L340" s="25">
        <v>45485</v>
      </c>
      <c r="M340" t="s">
        <v>160</v>
      </c>
      <c r="W340" t="s">
        <v>777</v>
      </c>
      <c r="Y340" t="s">
        <v>164</v>
      </c>
      <c r="AD340" t="s">
        <v>164</v>
      </c>
      <c r="AH340" t="s">
        <v>164</v>
      </c>
      <c r="AJ340" t="s">
        <v>777</v>
      </c>
      <c r="AL340" t="s">
        <v>199</v>
      </c>
      <c r="AM340" t="s">
        <v>199</v>
      </c>
      <c r="AN340" t="s">
        <v>200</v>
      </c>
      <c r="AP340" t="s">
        <v>201</v>
      </c>
      <c r="AQ340" t="s">
        <v>169</v>
      </c>
      <c r="AR340">
        <v>2</v>
      </c>
    </row>
    <row r="341" spans="1:44" x14ac:dyDescent="0.35">
      <c r="A341" t="s">
        <v>154</v>
      </c>
      <c r="B341" s="25">
        <v>45463.727002314823</v>
      </c>
      <c r="C341" s="25">
        <v>45465.578750000001</v>
      </c>
      <c r="D341">
        <v>2</v>
      </c>
      <c r="E341" t="s">
        <v>184</v>
      </c>
      <c r="F341">
        <v>163</v>
      </c>
      <c r="G341">
        <v>10</v>
      </c>
      <c r="I341" t="s">
        <v>158</v>
      </c>
      <c r="J341" t="s">
        <v>115</v>
      </c>
      <c r="K341" t="s">
        <v>158</v>
      </c>
      <c r="L341" s="25">
        <v>45485</v>
      </c>
      <c r="M341" t="s">
        <v>160</v>
      </c>
      <c r="N341" t="s">
        <v>232</v>
      </c>
      <c r="S341" t="s">
        <v>507</v>
      </c>
      <c r="T341" t="s">
        <v>207</v>
      </c>
      <c r="V341" t="s">
        <v>778</v>
      </c>
      <c r="X341" t="s">
        <v>266</v>
      </c>
      <c r="Y341" t="s">
        <v>158</v>
      </c>
      <c r="AD341" t="s">
        <v>164</v>
      </c>
      <c r="AH341" t="s">
        <v>164</v>
      </c>
      <c r="AI341">
        <v>92</v>
      </c>
      <c r="AJ341" t="s">
        <v>779</v>
      </c>
      <c r="AK341" t="s">
        <v>780</v>
      </c>
      <c r="AL341" t="s">
        <v>179</v>
      </c>
      <c r="AM341" t="s">
        <v>211</v>
      </c>
      <c r="AN341" t="s">
        <v>180</v>
      </c>
      <c r="AP341" t="s">
        <v>13</v>
      </c>
      <c r="AQ341" t="s">
        <v>169</v>
      </c>
      <c r="AR341">
        <v>2</v>
      </c>
    </row>
    <row r="342" spans="1:44" x14ac:dyDescent="0.35">
      <c r="A342" t="s">
        <v>236</v>
      </c>
      <c r="B342" s="25">
        <v>45463.746168981481</v>
      </c>
      <c r="C342" s="25">
        <v>45465.68513888889</v>
      </c>
      <c r="D342">
        <v>2</v>
      </c>
      <c r="E342" t="s">
        <v>157</v>
      </c>
      <c r="F342">
        <v>178</v>
      </c>
      <c r="G342">
        <v>33</v>
      </c>
      <c r="H342">
        <v>253421</v>
      </c>
      <c r="I342" t="s">
        <v>158</v>
      </c>
      <c r="J342" t="s">
        <v>202</v>
      </c>
      <c r="K342" t="s">
        <v>158</v>
      </c>
      <c r="L342" s="25">
        <v>45484</v>
      </c>
      <c r="M342" t="s">
        <v>202</v>
      </c>
      <c r="N342" t="s">
        <v>306</v>
      </c>
      <c r="O342" t="s">
        <v>239</v>
      </c>
      <c r="P342" t="s">
        <v>239</v>
      </c>
      <c r="S342" t="s">
        <v>162</v>
      </c>
      <c r="T342" t="s">
        <v>162</v>
      </c>
      <c r="X342" t="s">
        <v>163</v>
      </c>
      <c r="Y342" t="s">
        <v>158</v>
      </c>
      <c r="AD342" t="s">
        <v>164</v>
      </c>
      <c r="AE342" s="25">
        <v>45463.746168981481</v>
      </c>
      <c r="AF342" s="25">
        <v>45465.68513888889</v>
      </c>
      <c r="AH342" t="s">
        <v>164</v>
      </c>
      <c r="AI342">
        <v>45</v>
      </c>
      <c r="AJ342" t="s">
        <v>781</v>
      </c>
      <c r="AK342" t="s">
        <v>782</v>
      </c>
      <c r="AL342" t="s">
        <v>167</v>
      </c>
      <c r="AM342" t="s">
        <v>192</v>
      </c>
      <c r="AN342" t="s">
        <v>162</v>
      </c>
      <c r="AP342" t="s">
        <v>162</v>
      </c>
      <c r="AQ342" t="s">
        <v>169</v>
      </c>
      <c r="AR342">
        <v>2</v>
      </c>
    </row>
    <row r="343" spans="1:44" x14ac:dyDescent="0.35">
      <c r="A343" t="s">
        <v>236</v>
      </c>
      <c r="B343" s="25">
        <v>45463.746168981481</v>
      </c>
      <c r="C343" s="25">
        <v>45465.68513888889</v>
      </c>
      <c r="D343">
        <v>2</v>
      </c>
      <c r="E343" t="s">
        <v>184</v>
      </c>
      <c r="F343">
        <v>358</v>
      </c>
      <c r="G343">
        <v>29</v>
      </c>
      <c r="H343">
        <v>253430</v>
      </c>
      <c r="I343" t="s">
        <v>158</v>
      </c>
      <c r="J343" t="s">
        <v>115</v>
      </c>
      <c r="K343" t="s">
        <v>158</v>
      </c>
      <c r="L343" s="25">
        <v>45484</v>
      </c>
      <c r="M343" t="s">
        <v>202</v>
      </c>
      <c r="N343" t="s">
        <v>306</v>
      </c>
      <c r="O343" t="s">
        <v>239</v>
      </c>
      <c r="P343" t="s">
        <v>239</v>
      </c>
      <c r="S343" t="s">
        <v>162</v>
      </c>
      <c r="T343" t="s">
        <v>162</v>
      </c>
      <c r="X343" t="s">
        <v>163</v>
      </c>
      <c r="Y343" t="s">
        <v>158</v>
      </c>
      <c r="AD343" t="s">
        <v>164</v>
      </c>
      <c r="AE343" s="25">
        <v>45463.746168981481</v>
      </c>
      <c r="AF343" s="25">
        <v>45465.68513888889</v>
      </c>
      <c r="AH343" t="s">
        <v>164</v>
      </c>
      <c r="AI343">
        <v>92</v>
      </c>
      <c r="AJ343" t="s">
        <v>783</v>
      </c>
      <c r="AK343" t="s">
        <v>782</v>
      </c>
      <c r="AL343" t="s">
        <v>167</v>
      </c>
      <c r="AM343" t="s">
        <v>192</v>
      </c>
      <c r="AN343" t="s">
        <v>162</v>
      </c>
      <c r="AP343" t="s">
        <v>162</v>
      </c>
      <c r="AQ343" t="s">
        <v>169</v>
      </c>
      <c r="AR343">
        <v>2</v>
      </c>
    </row>
    <row r="344" spans="1:44" x14ac:dyDescent="0.35">
      <c r="A344" t="s">
        <v>236</v>
      </c>
      <c r="B344" s="25">
        <v>45463.683946759258</v>
      </c>
      <c r="C344" s="25">
        <v>45465.62736111111</v>
      </c>
      <c r="D344">
        <v>3</v>
      </c>
      <c r="E344" t="s">
        <v>157</v>
      </c>
      <c r="F344">
        <v>1350</v>
      </c>
      <c r="G344">
        <v>77</v>
      </c>
      <c r="I344" t="s">
        <v>158</v>
      </c>
      <c r="J344" t="s">
        <v>202</v>
      </c>
      <c r="K344" t="s">
        <v>158</v>
      </c>
      <c r="L344" s="25">
        <v>45490</v>
      </c>
      <c r="M344" t="s">
        <v>160</v>
      </c>
      <c r="N344" t="s">
        <v>236</v>
      </c>
      <c r="O344" t="s">
        <v>239</v>
      </c>
      <c r="P344" t="s">
        <v>239</v>
      </c>
      <c r="S344" t="s">
        <v>162</v>
      </c>
      <c r="T344" t="s">
        <v>162</v>
      </c>
      <c r="X344" t="s">
        <v>242</v>
      </c>
      <c r="Y344" t="s">
        <v>158</v>
      </c>
      <c r="AD344" t="s">
        <v>164</v>
      </c>
      <c r="AE344" s="25">
        <v>45463.683946759258</v>
      </c>
      <c r="AF344" s="25">
        <v>45465.62736111111</v>
      </c>
      <c r="AH344" t="s">
        <v>164</v>
      </c>
      <c r="AJ344" t="s">
        <v>771</v>
      </c>
      <c r="AK344" t="s">
        <v>242</v>
      </c>
      <c r="AL344" t="s">
        <v>167</v>
      </c>
      <c r="AM344" t="s">
        <v>242</v>
      </c>
      <c r="AN344" t="s">
        <v>162</v>
      </c>
      <c r="AP344" t="s">
        <v>162</v>
      </c>
      <c r="AQ344" t="s">
        <v>169</v>
      </c>
      <c r="AR344">
        <v>2</v>
      </c>
    </row>
    <row r="345" spans="1:44" x14ac:dyDescent="0.35">
      <c r="A345" t="s">
        <v>170</v>
      </c>
      <c r="B345" s="25">
        <v>45463.683946759258</v>
      </c>
      <c r="C345" s="25">
        <v>45465.62736111111</v>
      </c>
      <c r="D345">
        <v>3</v>
      </c>
      <c r="E345" t="s">
        <v>157</v>
      </c>
      <c r="F345">
        <v>1957</v>
      </c>
      <c r="G345">
        <v>139</v>
      </c>
      <c r="I345" t="s">
        <v>158</v>
      </c>
      <c r="J345" t="s">
        <v>202</v>
      </c>
      <c r="K345" t="s">
        <v>158</v>
      </c>
      <c r="L345" s="25">
        <v>45484</v>
      </c>
      <c r="M345" t="s">
        <v>202</v>
      </c>
      <c r="N345" t="s">
        <v>173</v>
      </c>
      <c r="S345" t="s">
        <v>162</v>
      </c>
      <c r="T345" t="s">
        <v>162</v>
      </c>
      <c r="X345" t="s">
        <v>528</v>
      </c>
      <c r="Y345" t="s">
        <v>158</v>
      </c>
      <c r="AD345" t="s">
        <v>164</v>
      </c>
      <c r="AE345" s="25">
        <v>45463.683946759258</v>
      </c>
      <c r="AF345" s="25">
        <v>45465.62736111111</v>
      </c>
      <c r="AH345" t="s">
        <v>164</v>
      </c>
      <c r="AJ345" t="s">
        <v>775</v>
      </c>
      <c r="AK345" t="s">
        <v>756</v>
      </c>
      <c r="AL345" t="s">
        <v>167</v>
      </c>
      <c r="AM345" t="s">
        <v>330</v>
      </c>
      <c r="AN345" t="s">
        <v>180</v>
      </c>
      <c r="AP345" t="s">
        <v>24</v>
      </c>
      <c r="AQ345" t="s">
        <v>169</v>
      </c>
      <c r="AR345">
        <v>2</v>
      </c>
    </row>
    <row r="346" spans="1:44" x14ac:dyDescent="0.35">
      <c r="A346" t="s">
        <v>181</v>
      </c>
      <c r="B346" s="25">
        <v>45463.713807870372</v>
      </c>
      <c r="C346" s="25">
        <v>45465.589513888888</v>
      </c>
      <c r="D346">
        <v>2</v>
      </c>
      <c r="E346" t="s">
        <v>157</v>
      </c>
      <c r="F346">
        <v>67</v>
      </c>
      <c r="G346">
        <v>20</v>
      </c>
      <c r="I346" t="s">
        <v>158</v>
      </c>
      <c r="J346" t="s">
        <v>202</v>
      </c>
      <c r="K346" t="s">
        <v>158</v>
      </c>
      <c r="L346" s="25">
        <v>45484</v>
      </c>
      <c r="M346" t="s">
        <v>202</v>
      </c>
      <c r="N346" t="s">
        <v>236</v>
      </c>
      <c r="O346" t="s">
        <v>239</v>
      </c>
      <c r="P346" t="s">
        <v>239</v>
      </c>
      <c r="S346" t="s">
        <v>162</v>
      </c>
      <c r="T346" t="s">
        <v>162</v>
      </c>
      <c r="X346" t="s">
        <v>242</v>
      </c>
      <c r="Y346" t="s">
        <v>158</v>
      </c>
      <c r="AD346" t="s">
        <v>164</v>
      </c>
      <c r="AE346" s="25">
        <v>45463.713807870372</v>
      </c>
      <c r="AF346" s="25">
        <v>45465.589513888888</v>
      </c>
      <c r="AH346" t="s">
        <v>164</v>
      </c>
      <c r="AJ346" t="s">
        <v>771</v>
      </c>
      <c r="AK346" t="s">
        <v>242</v>
      </c>
      <c r="AL346" t="s">
        <v>167</v>
      </c>
      <c r="AM346" t="s">
        <v>242</v>
      </c>
      <c r="AN346" t="s">
        <v>162</v>
      </c>
      <c r="AP346" t="s">
        <v>162</v>
      </c>
      <c r="AQ346" t="s">
        <v>169</v>
      </c>
      <c r="AR346">
        <v>2</v>
      </c>
    </row>
    <row r="347" spans="1:44" x14ac:dyDescent="0.35">
      <c r="A347" t="s">
        <v>154</v>
      </c>
      <c r="B347" s="25">
        <v>45463.638796296298</v>
      </c>
      <c r="C347" s="25">
        <v>45465.681319444448</v>
      </c>
      <c r="D347">
        <v>2</v>
      </c>
      <c r="E347" t="s">
        <v>157</v>
      </c>
      <c r="F347">
        <v>61</v>
      </c>
      <c r="G347">
        <v>45</v>
      </c>
      <c r="I347" t="s">
        <v>158</v>
      </c>
      <c r="J347" t="s">
        <v>202</v>
      </c>
      <c r="K347" t="s">
        <v>158</v>
      </c>
      <c r="L347" s="25">
        <v>45485</v>
      </c>
      <c r="M347" t="s">
        <v>160</v>
      </c>
      <c r="N347" t="s">
        <v>161</v>
      </c>
      <c r="S347" t="s">
        <v>162</v>
      </c>
      <c r="T347" t="s">
        <v>162</v>
      </c>
      <c r="Y347" t="s">
        <v>158</v>
      </c>
      <c r="AD347" t="s">
        <v>164</v>
      </c>
      <c r="AE347" s="25">
        <v>45463.638796296298</v>
      </c>
      <c r="AF347" s="25">
        <v>45465.681319444448</v>
      </c>
      <c r="AH347" t="s">
        <v>164</v>
      </c>
      <c r="AJ347" t="s">
        <v>753</v>
      </c>
      <c r="AK347" t="s">
        <v>784</v>
      </c>
      <c r="AL347" t="s">
        <v>167</v>
      </c>
      <c r="AM347" t="s">
        <v>168</v>
      </c>
      <c r="AN347" t="s">
        <v>162</v>
      </c>
      <c r="AP347" t="s">
        <v>162</v>
      </c>
      <c r="AQ347" t="s">
        <v>169</v>
      </c>
      <c r="AR347">
        <v>2</v>
      </c>
    </row>
    <row r="348" spans="1:44" x14ac:dyDescent="0.35">
      <c r="A348" t="s">
        <v>170</v>
      </c>
      <c r="B348" s="25">
        <v>45463.798182870371</v>
      </c>
      <c r="C348" s="25">
        <v>45463.798530092587</v>
      </c>
      <c r="D348">
        <v>1</v>
      </c>
      <c r="E348" t="s">
        <v>363</v>
      </c>
      <c r="F348">
        <v>40</v>
      </c>
      <c r="G348">
        <v>26</v>
      </c>
      <c r="I348" t="s">
        <v>158</v>
      </c>
      <c r="J348" t="s">
        <v>115</v>
      </c>
      <c r="K348" t="s">
        <v>158</v>
      </c>
      <c r="L348" s="25">
        <v>45484</v>
      </c>
      <c r="M348" t="s">
        <v>202</v>
      </c>
      <c r="N348" t="s">
        <v>173</v>
      </c>
      <c r="S348" t="s">
        <v>162</v>
      </c>
      <c r="T348" t="s">
        <v>162</v>
      </c>
      <c r="X348" t="s">
        <v>528</v>
      </c>
      <c r="Y348" t="s">
        <v>158</v>
      </c>
      <c r="AD348" t="s">
        <v>164</v>
      </c>
      <c r="AE348" s="25">
        <v>45463.798182870371</v>
      </c>
      <c r="AF348" s="25">
        <v>45463.798530092587</v>
      </c>
      <c r="AH348" t="s">
        <v>164</v>
      </c>
      <c r="AI348">
        <v>92</v>
      </c>
      <c r="AJ348" t="s">
        <v>755</v>
      </c>
      <c r="AK348" t="s">
        <v>756</v>
      </c>
      <c r="AL348" t="s">
        <v>167</v>
      </c>
      <c r="AM348" t="s">
        <v>330</v>
      </c>
      <c r="AN348" t="s">
        <v>180</v>
      </c>
      <c r="AP348" t="s">
        <v>24</v>
      </c>
      <c r="AQ348" t="s">
        <v>169</v>
      </c>
      <c r="AR348">
        <v>2</v>
      </c>
    </row>
    <row r="349" spans="1:44" x14ac:dyDescent="0.35">
      <c r="A349" t="s">
        <v>219</v>
      </c>
      <c r="B349" s="25">
        <v>45463.780474537038</v>
      </c>
      <c r="C349" s="25">
        <v>45465.558263888888</v>
      </c>
      <c r="D349">
        <v>2</v>
      </c>
      <c r="E349" t="s">
        <v>184</v>
      </c>
      <c r="F349">
        <v>103</v>
      </c>
      <c r="G349">
        <v>11</v>
      </c>
      <c r="H349">
        <v>253567</v>
      </c>
      <c r="I349" t="s">
        <v>158</v>
      </c>
      <c r="J349" t="s">
        <v>115</v>
      </c>
      <c r="K349" t="s">
        <v>164</v>
      </c>
      <c r="L349" s="25">
        <v>45485</v>
      </c>
      <c r="M349" t="s">
        <v>160</v>
      </c>
      <c r="N349" t="s">
        <v>785</v>
      </c>
      <c r="S349" t="s">
        <v>162</v>
      </c>
      <c r="T349" t="s">
        <v>162</v>
      </c>
      <c r="Y349" t="s">
        <v>164</v>
      </c>
      <c r="AD349" t="s">
        <v>164</v>
      </c>
      <c r="AE349" s="25">
        <v>45463.780474537038</v>
      </c>
      <c r="AF349" s="25">
        <v>45465.558263888888</v>
      </c>
      <c r="AH349" t="s">
        <v>164</v>
      </c>
      <c r="AI349">
        <v>92</v>
      </c>
      <c r="AJ349" t="s">
        <v>786</v>
      </c>
      <c r="AK349" t="s">
        <v>787</v>
      </c>
      <c r="AL349" t="s">
        <v>199</v>
      </c>
      <c r="AM349" t="s">
        <v>199</v>
      </c>
      <c r="AN349" t="s">
        <v>200</v>
      </c>
      <c r="AP349" t="s">
        <v>201</v>
      </c>
      <c r="AQ349" t="s">
        <v>169</v>
      </c>
      <c r="AR349">
        <v>2</v>
      </c>
    </row>
    <row r="350" spans="1:44" x14ac:dyDescent="0.35">
      <c r="A350" t="s">
        <v>193</v>
      </c>
      <c r="B350" s="25">
        <v>45463.780474537038</v>
      </c>
      <c r="C350" s="25">
        <v>45465.558263888888</v>
      </c>
      <c r="D350">
        <v>2</v>
      </c>
      <c r="E350" t="s">
        <v>157</v>
      </c>
      <c r="F350">
        <v>60</v>
      </c>
      <c r="G350">
        <v>14</v>
      </c>
      <c r="H350">
        <v>253585</v>
      </c>
      <c r="I350" t="s">
        <v>158</v>
      </c>
      <c r="J350" t="s">
        <v>115</v>
      </c>
      <c r="K350" t="s">
        <v>158</v>
      </c>
      <c r="L350" s="25">
        <v>45485</v>
      </c>
      <c r="M350" t="s">
        <v>160</v>
      </c>
      <c r="N350" t="s">
        <v>193</v>
      </c>
      <c r="S350" t="s">
        <v>507</v>
      </c>
      <c r="T350" t="s">
        <v>473</v>
      </c>
      <c r="X350" t="s">
        <v>788</v>
      </c>
      <c r="Y350" t="s">
        <v>158</v>
      </c>
      <c r="AD350" t="s">
        <v>164</v>
      </c>
      <c r="AH350" t="s">
        <v>164</v>
      </c>
      <c r="AJ350" t="s">
        <v>789</v>
      </c>
      <c r="AK350" t="s">
        <v>790</v>
      </c>
      <c r="AL350" t="s">
        <v>179</v>
      </c>
      <c r="AM350" t="s">
        <v>475</v>
      </c>
      <c r="AN350" t="s">
        <v>180</v>
      </c>
      <c r="AP350" t="s">
        <v>318</v>
      </c>
      <c r="AQ350" t="s">
        <v>169</v>
      </c>
      <c r="AR350">
        <v>2</v>
      </c>
    </row>
    <row r="351" spans="1:44" x14ac:dyDescent="0.35">
      <c r="A351" t="s">
        <v>202</v>
      </c>
      <c r="B351" s="25">
        <v>45463.654074074067</v>
      </c>
      <c r="C351" s="25">
        <v>45465.552361111113</v>
      </c>
      <c r="D351">
        <v>2</v>
      </c>
      <c r="E351" t="s">
        <v>184</v>
      </c>
      <c r="F351">
        <v>1352</v>
      </c>
      <c r="G351">
        <v>13</v>
      </c>
      <c r="I351" t="s">
        <v>158</v>
      </c>
      <c r="J351" t="s">
        <v>115</v>
      </c>
      <c r="K351" t="s">
        <v>164</v>
      </c>
      <c r="L351" s="25">
        <v>45485</v>
      </c>
      <c r="M351" t="s">
        <v>506</v>
      </c>
      <c r="N351" t="s">
        <v>281</v>
      </c>
      <c r="S351" t="s">
        <v>162</v>
      </c>
      <c r="T351" t="s">
        <v>162</v>
      </c>
      <c r="W351" t="s">
        <v>791</v>
      </c>
      <c r="Y351" t="s">
        <v>164</v>
      </c>
      <c r="AD351" t="s">
        <v>164</v>
      </c>
      <c r="AE351" s="25">
        <v>45463.654074074067</v>
      </c>
      <c r="AF351" s="25">
        <v>45465.552361111113</v>
      </c>
      <c r="AH351" t="s">
        <v>164</v>
      </c>
      <c r="AI351">
        <v>92</v>
      </c>
      <c r="AJ351" t="s">
        <v>792</v>
      </c>
      <c r="AK351" t="s">
        <v>793</v>
      </c>
      <c r="AL351" t="s">
        <v>199</v>
      </c>
      <c r="AM351" t="s">
        <v>199</v>
      </c>
      <c r="AN351" t="s">
        <v>200</v>
      </c>
      <c r="AP351" t="s">
        <v>201</v>
      </c>
      <c r="AQ351" t="s">
        <v>169</v>
      </c>
      <c r="AR351">
        <v>2</v>
      </c>
    </row>
    <row r="352" spans="1:44" x14ac:dyDescent="0.35">
      <c r="A352" t="s">
        <v>181</v>
      </c>
      <c r="B352" s="25">
        <v>45463.685335648152</v>
      </c>
      <c r="C352" s="25">
        <v>45465.624236111107</v>
      </c>
      <c r="D352">
        <v>2</v>
      </c>
      <c r="E352" t="s">
        <v>157</v>
      </c>
      <c r="F352">
        <v>285</v>
      </c>
      <c r="G352">
        <v>23</v>
      </c>
      <c r="H352">
        <v>253623</v>
      </c>
      <c r="I352" t="s">
        <v>158</v>
      </c>
      <c r="J352" t="s">
        <v>202</v>
      </c>
      <c r="K352" t="s">
        <v>158</v>
      </c>
      <c r="L352" s="25">
        <v>45484</v>
      </c>
      <c r="M352" t="s">
        <v>202</v>
      </c>
      <c r="N352" t="s">
        <v>181</v>
      </c>
      <c r="Q352" t="s">
        <v>186</v>
      </c>
      <c r="R352" t="s">
        <v>216</v>
      </c>
      <c r="S352" t="s">
        <v>162</v>
      </c>
      <c r="T352" t="s">
        <v>162</v>
      </c>
      <c r="Y352" t="s">
        <v>158</v>
      </c>
      <c r="AD352" t="s">
        <v>164</v>
      </c>
      <c r="AE352" s="25">
        <v>45463.685335648152</v>
      </c>
      <c r="AF352" s="25">
        <v>45465.624236111107</v>
      </c>
      <c r="AH352" t="s">
        <v>164</v>
      </c>
      <c r="AJ352" t="s">
        <v>794</v>
      </c>
      <c r="AK352" t="s">
        <v>795</v>
      </c>
      <c r="AL352" t="s">
        <v>167</v>
      </c>
      <c r="AM352" t="s">
        <v>189</v>
      </c>
      <c r="AN352" t="s">
        <v>180</v>
      </c>
      <c r="AP352" t="s">
        <v>218</v>
      </c>
      <c r="AQ352" t="s">
        <v>169</v>
      </c>
      <c r="AR352">
        <v>2</v>
      </c>
    </row>
    <row r="353" spans="1:44" x14ac:dyDescent="0.35">
      <c r="A353" t="s">
        <v>236</v>
      </c>
      <c r="B353" s="25">
        <v>45463.685335648152</v>
      </c>
      <c r="C353" s="25">
        <v>45465.625277777777</v>
      </c>
      <c r="D353">
        <v>4</v>
      </c>
      <c r="E353" t="s">
        <v>157</v>
      </c>
      <c r="F353">
        <v>217</v>
      </c>
      <c r="G353">
        <v>11</v>
      </c>
      <c r="H353">
        <v>253628</v>
      </c>
      <c r="I353" t="s">
        <v>158</v>
      </c>
      <c r="J353" t="s">
        <v>202</v>
      </c>
      <c r="K353" t="s">
        <v>158</v>
      </c>
      <c r="L353" s="25">
        <v>45484</v>
      </c>
      <c r="M353" t="s">
        <v>506</v>
      </c>
      <c r="N353" t="s">
        <v>281</v>
      </c>
      <c r="S353" t="s">
        <v>507</v>
      </c>
      <c r="T353" t="s">
        <v>188</v>
      </c>
      <c r="W353" t="s">
        <v>796</v>
      </c>
      <c r="Y353" t="s">
        <v>164</v>
      </c>
      <c r="AD353" t="s">
        <v>164</v>
      </c>
      <c r="AH353" t="s">
        <v>164</v>
      </c>
      <c r="AJ353" t="s">
        <v>797</v>
      </c>
      <c r="AK353" t="s">
        <v>179</v>
      </c>
      <c r="AL353" t="s">
        <v>179</v>
      </c>
      <c r="AM353" t="s">
        <v>798</v>
      </c>
      <c r="AN353" t="s">
        <v>180</v>
      </c>
      <c r="AP353" t="s">
        <v>13</v>
      </c>
      <c r="AQ353" t="s">
        <v>169</v>
      </c>
      <c r="AR353">
        <v>2</v>
      </c>
    </row>
    <row r="354" spans="1:44" x14ac:dyDescent="0.35">
      <c r="A354" t="s">
        <v>236</v>
      </c>
      <c r="B354" s="25">
        <v>45463.683946759258</v>
      </c>
      <c r="C354" s="25">
        <v>45465.62736111111</v>
      </c>
      <c r="D354">
        <v>2</v>
      </c>
      <c r="E354" t="s">
        <v>184</v>
      </c>
      <c r="F354">
        <v>164</v>
      </c>
      <c r="G354">
        <v>30</v>
      </c>
      <c r="H354">
        <v>253652</v>
      </c>
      <c r="I354" t="s">
        <v>158</v>
      </c>
      <c r="J354" t="s">
        <v>115</v>
      </c>
      <c r="K354" t="s">
        <v>158</v>
      </c>
      <c r="L354" s="25">
        <v>45484</v>
      </c>
      <c r="M354" t="s">
        <v>799</v>
      </c>
      <c r="N354" t="s">
        <v>306</v>
      </c>
      <c r="O354" t="s">
        <v>239</v>
      </c>
      <c r="P354" t="s">
        <v>239</v>
      </c>
      <c r="S354" t="s">
        <v>162</v>
      </c>
      <c r="T354" t="s">
        <v>162</v>
      </c>
      <c r="X354" t="s">
        <v>163</v>
      </c>
      <c r="Y354" t="s">
        <v>158</v>
      </c>
      <c r="AD354" t="s">
        <v>164</v>
      </c>
      <c r="AE354" s="25">
        <v>45463.683946759258</v>
      </c>
      <c r="AF354" s="25">
        <v>45465.62736111111</v>
      </c>
      <c r="AH354" t="s">
        <v>164</v>
      </c>
      <c r="AI354">
        <v>92</v>
      </c>
      <c r="AJ354" t="s">
        <v>800</v>
      </c>
      <c r="AK354" t="s">
        <v>782</v>
      </c>
      <c r="AL354" t="s">
        <v>167</v>
      </c>
      <c r="AM354" t="s">
        <v>192</v>
      </c>
      <c r="AN354" t="s">
        <v>162</v>
      </c>
      <c r="AP354" t="s">
        <v>162</v>
      </c>
      <c r="AQ354" t="s">
        <v>169</v>
      </c>
      <c r="AR354">
        <v>2</v>
      </c>
    </row>
    <row r="355" spans="1:44" x14ac:dyDescent="0.35">
      <c r="A355" t="s">
        <v>236</v>
      </c>
      <c r="B355" s="25">
        <v>45463.683946759258</v>
      </c>
      <c r="C355" s="25">
        <v>45465.62736111111</v>
      </c>
      <c r="D355">
        <v>2</v>
      </c>
      <c r="E355" t="s">
        <v>184</v>
      </c>
      <c r="F355">
        <v>486</v>
      </c>
      <c r="G355">
        <v>30</v>
      </c>
      <c r="H355">
        <v>253654</v>
      </c>
      <c r="I355" t="s">
        <v>158</v>
      </c>
      <c r="J355" t="s">
        <v>115</v>
      </c>
      <c r="K355" t="s">
        <v>158</v>
      </c>
      <c r="L355" s="25">
        <v>45484</v>
      </c>
      <c r="M355" t="s">
        <v>799</v>
      </c>
      <c r="N355" t="s">
        <v>306</v>
      </c>
      <c r="O355" t="s">
        <v>239</v>
      </c>
      <c r="P355" t="s">
        <v>239</v>
      </c>
      <c r="S355" t="s">
        <v>162</v>
      </c>
      <c r="T355" t="s">
        <v>162</v>
      </c>
      <c r="X355" t="s">
        <v>163</v>
      </c>
      <c r="Y355" t="s">
        <v>158</v>
      </c>
      <c r="AD355" t="s">
        <v>164</v>
      </c>
      <c r="AE355" s="25">
        <v>45463.683946759258</v>
      </c>
      <c r="AF355" s="25">
        <v>45465.62736111111</v>
      </c>
      <c r="AH355" t="s">
        <v>164</v>
      </c>
      <c r="AI355">
        <v>92</v>
      </c>
      <c r="AJ355" t="s">
        <v>800</v>
      </c>
      <c r="AK355" t="s">
        <v>782</v>
      </c>
      <c r="AL355" t="s">
        <v>167</v>
      </c>
      <c r="AM355" t="s">
        <v>192</v>
      </c>
      <c r="AN355" t="s">
        <v>162</v>
      </c>
      <c r="AP355" t="s">
        <v>162</v>
      </c>
      <c r="AQ355" t="s">
        <v>169</v>
      </c>
      <c r="AR355">
        <v>2</v>
      </c>
    </row>
    <row r="356" spans="1:44" x14ac:dyDescent="0.35">
      <c r="A356" t="s">
        <v>236</v>
      </c>
      <c r="B356" s="25">
        <v>45463.683946759258</v>
      </c>
      <c r="C356" s="25">
        <v>45465.62736111111</v>
      </c>
      <c r="D356">
        <v>3</v>
      </c>
      <c r="E356" t="s">
        <v>157</v>
      </c>
      <c r="F356">
        <v>164</v>
      </c>
      <c r="G356">
        <v>30</v>
      </c>
      <c r="H356">
        <v>253680</v>
      </c>
      <c r="I356" t="s">
        <v>158</v>
      </c>
      <c r="J356" t="s">
        <v>202</v>
      </c>
      <c r="K356" t="s">
        <v>158</v>
      </c>
      <c r="L356" s="25">
        <v>45484</v>
      </c>
      <c r="M356" t="s">
        <v>202</v>
      </c>
      <c r="N356" t="s">
        <v>306</v>
      </c>
      <c r="O356" t="s">
        <v>239</v>
      </c>
      <c r="P356" t="s">
        <v>239</v>
      </c>
      <c r="S356" t="s">
        <v>162</v>
      </c>
      <c r="T356" t="s">
        <v>162</v>
      </c>
      <c r="X356" t="s">
        <v>163</v>
      </c>
      <c r="Y356" t="s">
        <v>158</v>
      </c>
      <c r="AD356" t="s">
        <v>801</v>
      </c>
      <c r="AE356" s="25">
        <v>45463.683946759258</v>
      </c>
      <c r="AF356" s="25">
        <v>45465.62736111111</v>
      </c>
      <c r="AH356" t="s">
        <v>164</v>
      </c>
      <c r="AJ356" t="s">
        <v>802</v>
      </c>
      <c r="AK356" t="s">
        <v>782</v>
      </c>
      <c r="AL356" t="s">
        <v>167</v>
      </c>
      <c r="AM356" t="s">
        <v>192</v>
      </c>
      <c r="AN356" t="s">
        <v>162</v>
      </c>
      <c r="AP356" t="s">
        <v>162</v>
      </c>
      <c r="AQ356" t="s">
        <v>169</v>
      </c>
      <c r="AR356">
        <v>2</v>
      </c>
    </row>
    <row r="357" spans="1:44" x14ac:dyDescent="0.35">
      <c r="A357" t="s">
        <v>219</v>
      </c>
      <c r="B357" s="25">
        <v>45463.79991898148</v>
      </c>
      <c r="C357" s="25">
        <v>45465.547500000001</v>
      </c>
      <c r="D357">
        <v>4</v>
      </c>
      <c r="E357" t="s">
        <v>184</v>
      </c>
      <c r="F357">
        <v>281</v>
      </c>
      <c r="G357">
        <v>3</v>
      </c>
      <c r="I357" t="s">
        <v>158</v>
      </c>
      <c r="J357" t="s">
        <v>115</v>
      </c>
      <c r="K357" t="s">
        <v>158</v>
      </c>
      <c r="L357" s="25">
        <v>45485</v>
      </c>
      <c r="M357" t="s">
        <v>160</v>
      </c>
      <c r="N357" t="s">
        <v>206</v>
      </c>
      <c r="S357" t="s">
        <v>507</v>
      </c>
      <c r="T357" t="s">
        <v>175</v>
      </c>
      <c r="X357" t="s">
        <v>270</v>
      </c>
      <c r="Y357" t="s">
        <v>158</v>
      </c>
      <c r="AD357" t="s">
        <v>801</v>
      </c>
      <c r="AH357" t="s">
        <v>164</v>
      </c>
      <c r="AI357">
        <v>92</v>
      </c>
      <c r="AJ357" t="s">
        <v>803</v>
      </c>
      <c r="AK357" t="s">
        <v>804</v>
      </c>
      <c r="AL357" t="s">
        <v>179</v>
      </c>
      <c r="AM357" t="s">
        <v>175</v>
      </c>
      <c r="AN357" t="s">
        <v>180</v>
      </c>
      <c r="AP357" t="s">
        <v>13</v>
      </c>
      <c r="AQ357" t="s">
        <v>169</v>
      </c>
      <c r="AR357">
        <v>2</v>
      </c>
    </row>
    <row r="358" spans="1:44" x14ac:dyDescent="0.35">
      <c r="A358" t="s">
        <v>181</v>
      </c>
      <c r="B358" s="25">
        <v>45463.752766203703</v>
      </c>
      <c r="C358" s="25">
        <v>45465.686180555553</v>
      </c>
      <c r="D358">
        <v>2</v>
      </c>
      <c r="E358" t="s">
        <v>157</v>
      </c>
      <c r="F358">
        <v>538</v>
      </c>
      <c r="G358">
        <v>30</v>
      </c>
      <c r="I358" t="s">
        <v>158</v>
      </c>
      <c r="J358" t="s">
        <v>202</v>
      </c>
      <c r="K358" t="s">
        <v>158</v>
      </c>
      <c r="L358" s="25">
        <v>45484</v>
      </c>
      <c r="M358" t="s">
        <v>202</v>
      </c>
      <c r="N358" t="s">
        <v>181</v>
      </c>
      <c r="Q358" t="s">
        <v>186</v>
      </c>
      <c r="R358" t="s">
        <v>216</v>
      </c>
      <c r="S358" t="s">
        <v>162</v>
      </c>
      <c r="T358" t="s">
        <v>162</v>
      </c>
      <c r="X358" t="s">
        <v>189</v>
      </c>
      <c r="Y358" t="s">
        <v>158</v>
      </c>
      <c r="AD358" t="s">
        <v>164</v>
      </c>
      <c r="AE358" s="25">
        <v>45463.752766203703</v>
      </c>
      <c r="AF358" s="25">
        <v>45465.686180555553</v>
      </c>
      <c r="AH358" t="s">
        <v>164</v>
      </c>
      <c r="AJ358" t="s">
        <v>776</v>
      </c>
      <c r="AK358" t="s">
        <v>189</v>
      </c>
      <c r="AL358" t="s">
        <v>167</v>
      </c>
      <c r="AM358" t="s">
        <v>189</v>
      </c>
      <c r="AN358" t="s">
        <v>180</v>
      </c>
      <c r="AP358" t="s">
        <v>218</v>
      </c>
      <c r="AQ358" t="s">
        <v>169</v>
      </c>
      <c r="AR358">
        <v>2</v>
      </c>
    </row>
    <row r="359" spans="1:44" x14ac:dyDescent="0.35">
      <c r="A359" t="s">
        <v>154</v>
      </c>
      <c r="B359" s="25">
        <v>45463.755196759259</v>
      </c>
      <c r="C359" s="25">
        <v>45465.687569444453</v>
      </c>
      <c r="D359">
        <v>2</v>
      </c>
      <c r="E359" t="s">
        <v>157</v>
      </c>
      <c r="G359">
        <v>8</v>
      </c>
      <c r="I359" t="s">
        <v>158</v>
      </c>
      <c r="J359" t="s">
        <v>202</v>
      </c>
      <c r="K359" t="s">
        <v>158</v>
      </c>
      <c r="L359" s="25">
        <v>45490</v>
      </c>
      <c r="M359" t="s">
        <v>160</v>
      </c>
      <c r="N359" t="s">
        <v>232</v>
      </c>
      <c r="W359" t="s">
        <v>805</v>
      </c>
      <c r="AD359" t="s">
        <v>158</v>
      </c>
      <c r="AH359" t="s">
        <v>164</v>
      </c>
      <c r="AJ359" t="s">
        <v>806</v>
      </c>
      <c r="AK359" t="s">
        <v>162</v>
      </c>
      <c r="AL359" t="s">
        <v>167</v>
      </c>
      <c r="AM359" t="s">
        <v>360</v>
      </c>
      <c r="AN359" t="s">
        <v>200</v>
      </c>
      <c r="AP359" t="s">
        <v>201</v>
      </c>
      <c r="AQ359" t="s">
        <v>169</v>
      </c>
      <c r="AR359">
        <v>2</v>
      </c>
    </row>
    <row r="360" spans="1:44" x14ac:dyDescent="0.35">
      <c r="A360" t="s">
        <v>181</v>
      </c>
      <c r="B360" s="25">
        <v>45463.788113425922</v>
      </c>
      <c r="C360" s="25">
        <v>45465.546111111107</v>
      </c>
      <c r="D360">
        <v>3</v>
      </c>
      <c r="E360" t="s">
        <v>157</v>
      </c>
      <c r="F360">
        <v>108</v>
      </c>
      <c r="G360">
        <v>21</v>
      </c>
      <c r="I360" t="s">
        <v>158</v>
      </c>
      <c r="J360" t="s">
        <v>202</v>
      </c>
      <c r="K360" t="s">
        <v>158</v>
      </c>
      <c r="L360" s="25">
        <v>45484</v>
      </c>
      <c r="M360" t="s">
        <v>202</v>
      </c>
      <c r="N360" t="s">
        <v>181</v>
      </c>
      <c r="Q360" t="s">
        <v>186</v>
      </c>
      <c r="R360" t="s">
        <v>216</v>
      </c>
      <c r="S360" t="s">
        <v>162</v>
      </c>
      <c r="T360" t="s">
        <v>162</v>
      </c>
      <c r="X360" t="s">
        <v>189</v>
      </c>
      <c r="Y360" t="s">
        <v>158</v>
      </c>
      <c r="AD360" t="s">
        <v>164</v>
      </c>
      <c r="AE360" s="25">
        <v>45463.788113425922</v>
      </c>
      <c r="AF360" s="25">
        <v>45465.546111111107</v>
      </c>
      <c r="AH360" t="s">
        <v>164</v>
      </c>
      <c r="AJ360" t="s">
        <v>776</v>
      </c>
      <c r="AK360" t="s">
        <v>189</v>
      </c>
      <c r="AL360" t="s">
        <v>167</v>
      </c>
      <c r="AM360" t="s">
        <v>189</v>
      </c>
      <c r="AN360" t="s">
        <v>180</v>
      </c>
      <c r="AP360" t="s">
        <v>218</v>
      </c>
      <c r="AQ360" t="s">
        <v>169</v>
      </c>
      <c r="AR360">
        <v>2</v>
      </c>
    </row>
    <row r="361" spans="1:44" x14ac:dyDescent="0.35">
      <c r="A361" t="s">
        <v>202</v>
      </c>
      <c r="B361" s="25">
        <v>45463.728738425933</v>
      </c>
      <c r="C361" s="25">
        <v>45465.577708333331</v>
      </c>
      <c r="D361">
        <v>3</v>
      </c>
      <c r="E361" t="s">
        <v>157</v>
      </c>
      <c r="F361">
        <v>19</v>
      </c>
      <c r="G361">
        <v>3</v>
      </c>
      <c r="H361">
        <v>254121</v>
      </c>
      <c r="I361" t="s">
        <v>158</v>
      </c>
      <c r="J361" t="s">
        <v>115</v>
      </c>
      <c r="K361" t="s">
        <v>164</v>
      </c>
      <c r="L361" s="25">
        <v>45485</v>
      </c>
      <c r="M361" t="s">
        <v>160</v>
      </c>
      <c r="N361" t="s">
        <v>281</v>
      </c>
      <c r="S361" t="s">
        <v>507</v>
      </c>
      <c r="T361" t="s">
        <v>207</v>
      </c>
      <c r="W361" t="s">
        <v>807</v>
      </c>
      <c r="X361" t="s">
        <v>228</v>
      </c>
      <c r="Y361" t="s">
        <v>164</v>
      </c>
      <c r="AD361" t="s">
        <v>164</v>
      </c>
      <c r="AH361" t="s">
        <v>164</v>
      </c>
      <c r="AI361">
        <v>92</v>
      </c>
      <c r="AJ361" t="s">
        <v>808</v>
      </c>
      <c r="AK361" t="s">
        <v>809</v>
      </c>
      <c r="AL361" t="s">
        <v>199</v>
      </c>
      <c r="AM361" t="s">
        <v>199</v>
      </c>
      <c r="AN361" t="s">
        <v>200</v>
      </c>
      <c r="AP361" t="s">
        <v>201</v>
      </c>
      <c r="AQ361" t="s">
        <v>169</v>
      </c>
      <c r="AR361">
        <v>2</v>
      </c>
    </row>
    <row r="362" spans="1:44" x14ac:dyDescent="0.35">
      <c r="A362" t="s">
        <v>202</v>
      </c>
      <c r="B362" s="25">
        <v>45463.728738425933</v>
      </c>
      <c r="C362" s="25">
        <v>45465.577708333331</v>
      </c>
      <c r="D362">
        <v>3</v>
      </c>
      <c r="E362" t="s">
        <v>157</v>
      </c>
      <c r="F362">
        <v>37</v>
      </c>
      <c r="G362">
        <v>3</v>
      </c>
      <c r="H362">
        <v>254126</v>
      </c>
      <c r="I362" t="s">
        <v>158</v>
      </c>
      <c r="J362" t="s">
        <v>202</v>
      </c>
      <c r="K362" t="s">
        <v>164</v>
      </c>
      <c r="L362" s="25">
        <v>45485</v>
      </c>
      <c r="M362" t="s">
        <v>160</v>
      </c>
      <c r="N362" t="s">
        <v>281</v>
      </c>
      <c r="W362" t="s">
        <v>542</v>
      </c>
      <c r="Y362" t="s">
        <v>164</v>
      </c>
      <c r="AD362" t="s">
        <v>158</v>
      </c>
      <c r="AH362" t="s">
        <v>164</v>
      </c>
      <c r="AJ362" t="s">
        <v>810</v>
      </c>
      <c r="AK362" t="s">
        <v>811</v>
      </c>
      <c r="AL362" t="s">
        <v>199</v>
      </c>
      <c r="AM362" t="s">
        <v>199</v>
      </c>
      <c r="AN362" t="s">
        <v>200</v>
      </c>
      <c r="AP362" t="s">
        <v>201</v>
      </c>
      <c r="AQ362" t="s">
        <v>169</v>
      </c>
      <c r="AR362">
        <v>2</v>
      </c>
    </row>
    <row r="363" spans="1:44" x14ac:dyDescent="0.35">
      <c r="A363" t="s">
        <v>202</v>
      </c>
      <c r="B363" s="25">
        <v>45463.728738425933</v>
      </c>
      <c r="C363" s="25">
        <v>45465.577708333331</v>
      </c>
      <c r="D363">
        <v>3</v>
      </c>
      <c r="E363" t="s">
        <v>157</v>
      </c>
      <c r="F363">
        <v>138</v>
      </c>
      <c r="G363">
        <v>11</v>
      </c>
      <c r="H363">
        <v>254173</v>
      </c>
      <c r="I363" t="s">
        <v>158</v>
      </c>
      <c r="J363" t="s">
        <v>202</v>
      </c>
      <c r="K363" t="s">
        <v>164</v>
      </c>
      <c r="L363" s="25">
        <v>45485</v>
      </c>
      <c r="M363" t="s">
        <v>160</v>
      </c>
      <c r="N363" t="s">
        <v>281</v>
      </c>
      <c r="W363" t="s">
        <v>542</v>
      </c>
      <c r="Y363" t="s">
        <v>164</v>
      </c>
      <c r="AD363" t="s">
        <v>158</v>
      </c>
      <c r="AH363" t="s">
        <v>164</v>
      </c>
      <c r="AJ363" t="s">
        <v>810</v>
      </c>
      <c r="AK363" t="s">
        <v>811</v>
      </c>
      <c r="AL363" t="s">
        <v>199</v>
      </c>
      <c r="AM363" t="s">
        <v>199</v>
      </c>
      <c r="AN363" t="s">
        <v>200</v>
      </c>
      <c r="AP363" t="s">
        <v>201</v>
      </c>
      <c r="AQ363" t="s">
        <v>169</v>
      </c>
      <c r="AR363">
        <v>2</v>
      </c>
    </row>
    <row r="364" spans="1:44" x14ac:dyDescent="0.35">
      <c r="A364" t="s">
        <v>236</v>
      </c>
      <c r="B364" s="25">
        <v>45469.656608796293</v>
      </c>
      <c r="C364" s="25">
        <v>45475.577175925922</v>
      </c>
      <c r="D364">
        <v>3</v>
      </c>
      <c r="E364" t="s">
        <v>184</v>
      </c>
      <c r="F364">
        <v>938</v>
      </c>
      <c r="G364">
        <v>69</v>
      </c>
      <c r="H364">
        <v>144634</v>
      </c>
      <c r="I364" t="s">
        <v>158</v>
      </c>
      <c r="J364" t="s">
        <v>115</v>
      </c>
      <c r="K364" t="s">
        <v>158</v>
      </c>
      <c r="L364" s="25">
        <v>45484</v>
      </c>
      <c r="M364" t="s">
        <v>202</v>
      </c>
      <c r="N364" t="s">
        <v>236</v>
      </c>
      <c r="O364" t="s">
        <v>239</v>
      </c>
      <c r="P364" t="s">
        <v>239</v>
      </c>
      <c r="S364" t="s">
        <v>162</v>
      </c>
      <c r="T364" t="s">
        <v>162</v>
      </c>
      <c r="X364" t="s">
        <v>242</v>
      </c>
      <c r="Y364" t="s">
        <v>158</v>
      </c>
      <c r="AD364" t="s">
        <v>164</v>
      </c>
      <c r="AE364" s="25">
        <v>45469.656608796293</v>
      </c>
      <c r="AF364" s="25">
        <v>45475.577175925922</v>
      </c>
      <c r="AH364" t="s">
        <v>164</v>
      </c>
      <c r="AI364">
        <v>92</v>
      </c>
      <c r="AJ364" t="s">
        <v>812</v>
      </c>
      <c r="AK364" t="s">
        <v>242</v>
      </c>
      <c r="AL364" t="s">
        <v>167</v>
      </c>
      <c r="AM364" t="s">
        <v>242</v>
      </c>
      <c r="AN364" t="s">
        <v>162</v>
      </c>
      <c r="AP364" t="s">
        <v>162</v>
      </c>
      <c r="AQ364" t="s">
        <v>169</v>
      </c>
      <c r="AR364">
        <v>2</v>
      </c>
    </row>
    <row r="365" spans="1:44" x14ac:dyDescent="0.35">
      <c r="A365" t="s">
        <v>236</v>
      </c>
      <c r="B365" s="25">
        <v>45469.656608796293</v>
      </c>
      <c r="C365" s="25">
        <v>45475.577175925922</v>
      </c>
      <c r="D365">
        <v>2</v>
      </c>
      <c r="E365" t="s">
        <v>184</v>
      </c>
      <c r="F365">
        <v>439</v>
      </c>
      <c r="G365">
        <v>87</v>
      </c>
      <c r="H365">
        <v>144635</v>
      </c>
      <c r="I365" t="s">
        <v>158</v>
      </c>
      <c r="J365" t="s">
        <v>115</v>
      </c>
      <c r="K365" t="s">
        <v>158</v>
      </c>
      <c r="L365" s="25">
        <v>45484</v>
      </c>
      <c r="M365" t="s">
        <v>202</v>
      </c>
      <c r="N365" t="s">
        <v>236</v>
      </c>
      <c r="O365" t="s">
        <v>239</v>
      </c>
      <c r="P365" t="s">
        <v>239</v>
      </c>
      <c r="S365" t="s">
        <v>162</v>
      </c>
      <c r="T365" t="s">
        <v>162</v>
      </c>
      <c r="X365" t="s">
        <v>242</v>
      </c>
      <c r="Y365" t="s">
        <v>158</v>
      </c>
      <c r="AD365" t="s">
        <v>164</v>
      </c>
      <c r="AE365" s="25">
        <v>45469.656608796293</v>
      </c>
      <c r="AF365" s="25">
        <v>45475.577175925922</v>
      </c>
      <c r="AH365" t="s">
        <v>164</v>
      </c>
      <c r="AI365">
        <v>92</v>
      </c>
      <c r="AJ365" t="s">
        <v>812</v>
      </c>
      <c r="AK365" t="s">
        <v>242</v>
      </c>
      <c r="AL365" t="s">
        <v>167</v>
      </c>
      <c r="AM365" t="s">
        <v>242</v>
      </c>
      <c r="AN365" t="s">
        <v>162</v>
      </c>
      <c r="AP365" t="s">
        <v>162</v>
      </c>
      <c r="AQ365" t="s">
        <v>169</v>
      </c>
      <c r="AR365">
        <v>2</v>
      </c>
    </row>
    <row r="366" spans="1:44" x14ac:dyDescent="0.35">
      <c r="A366" t="s">
        <v>236</v>
      </c>
      <c r="B366" s="25">
        <v>45469.656608796293</v>
      </c>
      <c r="C366" s="25">
        <v>45475.577175925922</v>
      </c>
      <c r="D366">
        <v>4</v>
      </c>
      <c r="E366" t="s">
        <v>184</v>
      </c>
      <c r="F366">
        <v>1365</v>
      </c>
      <c r="G366">
        <v>55</v>
      </c>
      <c r="H366">
        <v>144636</v>
      </c>
      <c r="I366" t="s">
        <v>158</v>
      </c>
      <c r="J366" t="s">
        <v>115</v>
      </c>
      <c r="K366" t="s">
        <v>158</v>
      </c>
      <c r="L366" s="25">
        <v>45484</v>
      </c>
      <c r="M366" t="s">
        <v>202</v>
      </c>
      <c r="N366" t="s">
        <v>236</v>
      </c>
      <c r="O366" t="s">
        <v>239</v>
      </c>
      <c r="P366" t="s">
        <v>239</v>
      </c>
      <c r="S366" t="s">
        <v>162</v>
      </c>
      <c r="T366" t="s">
        <v>162</v>
      </c>
      <c r="X366" t="s">
        <v>242</v>
      </c>
      <c r="Y366" t="s">
        <v>158</v>
      </c>
      <c r="AD366" t="s">
        <v>164</v>
      </c>
      <c r="AE366" s="25">
        <v>45469.656608796293</v>
      </c>
      <c r="AF366" s="25">
        <v>45475.577175925922</v>
      </c>
      <c r="AH366" t="s">
        <v>164</v>
      </c>
      <c r="AI366">
        <v>92</v>
      </c>
      <c r="AJ366" t="s">
        <v>812</v>
      </c>
      <c r="AK366" t="s">
        <v>242</v>
      </c>
      <c r="AL366" t="s">
        <v>167</v>
      </c>
      <c r="AM366" t="s">
        <v>242</v>
      </c>
      <c r="AN366" t="s">
        <v>162</v>
      </c>
      <c r="AP366" t="s">
        <v>162</v>
      </c>
      <c r="AQ366" t="s">
        <v>169</v>
      </c>
      <c r="AR366">
        <v>2</v>
      </c>
    </row>
    <row r="367" spans="1:44" x14ac:dyDescent="0.35">
      <c r="A367" t="s">
        <v>236</v>
      </c>
      <c r="B367" s="25">
        <v>45469.656608796293</v>
      </c>
      <c r="C367" s="25">
        <v>45475.577175925922</v>
      </c>
      <c r="D367">
        <v>4</v>
      </c>
      <c r="E367" t="s">
        <v>184</v>
      </c>
      <c r="F367">
        <v>1365</v>
      </c>
      <c r="G367">
        <v>55</v>
      </c>
      <c r="H367">
        <v>144637</v>
      </c>
      <c r="I367" t="s">
        <v>158</v>
      </c>
      <c r="J367" t="s">
        <v>115</v>
      </c>
      <c r="K367" t="s">
        <v>158</v>
      </c>
      <c r="L367" s="25">
        <v>45484</v>
      </c>
      <c r="M367" t="s">
        <v>202</v>
      </c>
      <c r="N367" t="s">
        <v>236</v>
      </c>
      <c r="O367" t="s">
        <v>239</v>
      </c>
      <c r="P367" t="s">
        <v>239</v>
      </c>
      <c r="S367" t="s">
        <v>162</v>
      </c>
      <c r="T367" t="s">
        <v>162</v>
      </c>
      <c r="X367" t="s">
        <v>242</v>
      </c>
      <c r="Y367" t="s">
        <v>158</v>
      </c>
      <c r="AD367" t="s">
        <v>164</v>
      </c>
      <c r="AE367" s="25">
        <v>45469.656608796293</v>
      </c>
      <c r="AF367" s="25">
        <v>45475.577175925922</v>
      </c>
      <c r="AH367" t="s">
        <v>164</v>
      </c>
      <c r="AI367">
        <v>92</v>
      </c>
      <c r="AJ367" t="s">
        <v>812</v>
      </c>
      <c r="AK367" t="s">
        <v>242</v>
      </c>
      <c r="AL367" t="s">
        <v>167</v>
      </c>
      <c r="AM367" t="s">
        <v>242</v>
      </c>
      <c r="AN367" t="s">
        <v>162</v>
      </c>
      <c r="AP367" t="s">
        <v>162</v>
      </c>
      <c r="AQ367" t="s">
        <v>169</v>
      </c>
      <c r="AR367">
        <v>2</v>
      </c>
    </row>
    <row r="368" spans="1:44" x14ac:dyDescent="0.35">
      <c r="A368" t="s">
        <v>219</v>
      </c>
      <c r="B368" s="25">
        <v>45469.656956018523</v>
      </c>
      <c r="C368" s="25">
        <v>45475.576481481483</v>
      </c>
      <c r="D368">
        <v>2</v>
      </c>
      <c r="E368" t="s">
        <v>157</v>
      </c>
      <c r="F368">
        <v>266</v>
      </c>
      <c r="G368">
        <v>33</v>
      </c>
      <c r="H368">
        <v>144638</v>
      </c>
      <c r="I368" t="s">
        <v>158</v>
      </c>
      <c r="J368" t="s">
        <v>115</v>
      </c>
      <c r="K368" t="s">
        <v>158</v>
      </c>
      <c r="L368" s="25">
        <v>45484</v>
      </c>
      <c r="M368" t="s">
        <v>202</v>
      </c>
      <c r="N368" t="s">
        <v>181</v>
      </c>
      <c r="Q368" t="s">
        <v>245</v>
      </c>
      <c r="R368" t="s">
        <v>187</v>
      </c>
      <c r="S368" t="s">
        <v>507</v>
      </c>
      <c r="T368" t="s">
        <v>175</v>
      </c>
      <c r="W368" t="s">
        <v>813</v>
      </c>
      <c r="X368" t="s">
        <v>499</v>
      </c>
      <c r="Y368" t="s">
        <v>158</v>
      </c>
      <c r="AD368" t="s">
        <v>164</v>
      </c>
      <c r="AH368" t="s">
        <v>164</v>
      </c>
      <c r="AJ368" t="s">
        <v>814</v>
      </c>
      <c r="AK368" t="s">
        <v>815</v>
      </c>
      <c r="AL368" t="s">
        <v>179</v>
      </c>
      <c r="AM368" t="s">
        <v>175</v>
      </c>
      <c r="AN368" t="s">
        <v>180</v>
      </c>
      <c r="AP368" t="s">
        <v>13</v>
      </c>
      <c r="AQ368" t="s">
        <v>169</v>
      </c>
      <c r="AR368">
        <v>2</v>
      </c>
    </row>
    <row r="369" spans="1:44" x14ac:dyDescent="0.35">
      <c r="A369" t="s">
        <v>181</v>
      </c>
      <c r="B369" s="25">
        <v>45469.656956018523</v>
      </c>
      <c r="C369" s="25">
        <v>45475.576481481483</v>
      </c>
      <c r="D369">
        <v>2</v>
      </c>
      <c r="E369" t="s">
        <v>184</v>
      </c>
      <c r="F369">
        <v>222</v>
      </c>
      <c r="G369">
        <v>22</v>
      </c>
      <c r="H369">
        <v>144639</v>
      </c>
      <c r="I369" t="s">
        <v>158</v>
      </c>
      <c r="J369" t="s">
        <v>115</v>
      </c>
      <c r="K369" t="s">
        <v>158</v>
      </c>
      <c r="L369" s="25">
        <v>45484</v>
      </c>
      <c r="M369" t="s">
        <v>202</v>
      </c>
      <c r="N369" t="s">
        <v>181</v>
      </c>
      <c r="Q369" t="s">
        <v>245</v>
      </c>
      <c r="R369" t="s">
        <v>187</v>
      </c>
      <c r="S369" t="s">
        <v>507</v>
      </c>
      <c r="T369" t="s">
        <v>175</v>
      </c>
      <c r="W369" t="s">
        <v>813</v>
      </c>
      <c r="X369" t="s">
        <v>499</v>
      </c>
      <c r="Y369" t="s">
        <v>158</v>
      </c>
      <c r="AD369" t="s">
        <v>164</v>
      </c>
      <c r="AH369" t="s">
        <v>164</v>
      </c>
      <c r="AI369">
        <v>92</v>
      </c>
      <c r="AJ369" t="s">
        <v>816</v>
      </c>
      <c r="AK369" t="s">
        <v>815</v>
      </c>
      <c r="AL369" t="s">
        <v>179</v>
      </c>
      <c r="AM369" t="s">
        <v>175</v>
      </c>
      <c r="AN369" t="s">
        <v>180</v>
      </c>
      <c r="AP369" t="s">
        <v>13</v>
      </c>
      <c r="AQ369" t="s">
        <v>169</v>
      </c>
      <c r="AR369">
        <v>2</v>
      </c>
    </row>
    <row r="370" spans="1:44" x14ac:dyDescent="0.35">
      <c r="A370" t="s">
        <v>236</v>
      </c>
      <c r="B370" s="25">
        <v>45469.656608796293</v>
      </c>
      <c r="C370" s="25">
        <v>45475.577175925922</v>
      </c>
      <c r="D370">
        <v>2</v>
      </c>
      <c r="E370" t="s">
        <v>184</v>
      </c>
      <c r="F370">
        <v>440</v>
      </c>
      <c r="G370">
        <v>87</v>
      </c>
      <c r="H370">
        <v>184057</v>
      </c>
      <c r="I370" t="s">
        <v>158</v>
      </c>
      <c r="J370" t="s">
        <v>115</v>
      </c>
      <c r="K370" t="s">
        <v>158</v>
      </c>
      <c r="L370" s="25">
        <v>45484</v>
      </c>
      <c r="M370" t="s">
        <v>202</v>
      </c>
      <c r="N370" t="s">
        <v>236</v>
      </c>
      <c r="O370" t="s">
        <v>239</v>
      </c>
      <c r="P370" t="s">
        <v>239</v>
      </c>
      <c r="S370" t="s">
        <v>162</v>
      </c>
      <c r="T370" t="s">
        <v>162</v>
      </c>
      <c r="X370" t="s">
        <v>242</v>
      </c>
      <c r="Y370" t="s">
        <v>158</v>
      </c>
      <c r="AD370" t="s">
        <v>164</v>
      </c>
      <c r="AE370" s="25">
        <v>45469.656608796293</v>
      </c>
      <c r="AF370" s="25">
        <v>45475.577175925922</v>
      </c>
      <c r="AH370" t="s">
        <v>164</v>
      </c>
      <c r="AI370">
        <v>92</v>
      </c>
      <c r="AJ370" t="s">
        <v>812</v>
      </c>
      <c r="AK370" t="s">
        <v>242</v>
      </c>
      <c r="AL370" t="s">
        <v>167</v>
      </c>
      <c r="AM370" t="s">
        <v>242</v>
      </c>
      <c r="AN370" t="s">
        <v>162</v>
      </c>
      <c r="AP370" t="s">
        <v>162</v>
      </c>
      <c r="AQ370" t="s">
        <v>169</v>
      </c>
      <c r="AR370">
        <v>2</v>
      </c>
    </row>
    <row r="371" spans="1:44" x14ac:dyDescent="0.35">
      <c r="A371" t="s">
        <v>236</v>
      </c>
      <c r="B371" s="25">
        <v>45469.656608796293</v>
      </c>
      <c r="C371" s="25">
        <v>45475.577175925922</v>
      </c>
      <c r="D371">
        <v>2</v>
      </c>
      <c r="E371" t="s">
        <v>184</v>
      </c>
      <c r="F371">
        <v>621</v>
      </c>
      <c r="G371">
        <v>87</v>
      </c>
      <c r="H371">
        <v>184058</v>
      </c>
      <c r="I371" t="s">
        <v>158</v>
      </c>
      <c r="J371" t="s">
        <v>115</v>
      </c>
      <c r="K371" t="s">
        <v>158</v>
      </c>
      <c r="L371" s="25">
        <v>45484</v>
      </c>
      <c r="M371" t="s">
        <v>202</v>
      </c>
      <c r="N371" t="s">
        <v>236</v>
      </c>
      <c r="O371" t="s">
        <v>239</v>
      </c>
      <c r="P371" t="s">
        <v>239</v>
      </c>
      <c r="S371" t="s">
        <v>162</v>
      </c>
      <c r="T371" t="s">
        <v>162</v>
      </c>
      <c r="X371" t="s">
        <v>242</v>
      </c>
      <c r="Y371" t="s">
        <v>158</v>
      </c>
      <c r="AD371" t="s">
        <v>164</v>
      </c>
      <c r="AE371" s="25">
        <v>45469.656608796293</v>
      </c>
      <c r="AF371" s="25">
        <v>45475.577175925922</v>
      </c>
      <c r="AH371" t="s">
        <v>164</v>
      </c>
      <c r="AI371">
        <v>92</v>
      </c>
      <c r="AJ371" t="s">
        <v>812</v>
      </c>
      <c r="AK371" t="s">
        <v>242</v>
      </c>
      <c r="AL371" t="s">
        <v>167</v>
      </c>
      <c r="AM371" t="s">
        <v>242</v>
      </c>
      <c r="AN371" t="s">
        <v>162</v>
      </c>
      <c r="AP371" t="s">
        <v>162</v>
      </c>
      <c r="AQ371" t="s">
        <v>169</v>
      </c>
      <c r="AR371">
        <v>2</v>
      </c>
    </row>
    <row r="372" spans="1:44" x14ac:dyDescent="0.35">
      <c r="A372" t="s">
        <v>236</v>
      </c>
      <c r="B372" s="25">
        <v>45469.656608796293</v>
      </c>
      <c r="C372" s="25">
        <v>45475.577175925922</v>
      </c>
      <c r="D372">
        <v>2</v>
      </c>
      <c r="E372" t="s">
        <v>157</v>
      </c>
      <c r="F372">
        <v>152</v>
      </c>
      <c r="G372">
        <v>141</v>
      </c>
      <c r="H372">
        <v>230992</v>
      </c>
      <c r="I372" t="s">
        <v>158</v>
      </c>
      <c r="J372" t="s">
        <v>115</v>
      </c>
      <c r="K372" t="s">
        <v>158</v>
      </c>
      <c r="L372" s="25">
        <v>45484</v>
      </c>
      <c r="M372" t="s">
        <v>202</v>
      </c>
      <c r="N372" t="s">
        <v>236</v>
      </c>
      <c r="O372" t="s">
        <v>239</v>
      </c>
      <c r="P372" t="s">
        <v>239</v>
      </c>
      <c r="S372" t="s">
        <v>162</v>
      </c>
      <c r="T372" t="s">
        <v>162</v>
      </c>
      <c r="X372" t="s">
        <v>242</v>
      </c>
      <c r="Y372" t="s">
        <v>158</v>
      </c>
      <c r="AD372" t="s">
        <v>164</v>
      </c>
      <c r="AE372" s="25">
        <v>45469.656608796293</v>
      </c>
      <c r="AF372" s="25">
        <v>45475.577175925922</v>
      </c>
      <c r="AH372" t="s">
        <v>164</v>
      </c>
      <c r="AJ372" t="s">
        <v>817</v>
      </c>
      <c r="AK372" t="s">
        <v>242</v>
      </c>
      <c r="AL372" t="s">
        <v>167</v>
      </c>
      <c r="AM372" t="s">
        <v>242</v>
      </c>
      <c r="AN372" t="s">
        <v>162</v>
      </c>
      <c r="AP372" t="s">
        <v>162</v>
      </c>
      <c r="AQ372" t="s">
        <v>169</v>
      </c>
      <c r="AR372">
        <v>2</v>
      </c>
    </row>
    <row r="373" spans="1:44" x14ac:dyDescent="0.35">
      <c r="A373" t="s">
        <v>181</v>
      </c>
      <c r="B373" s="25">
        <v>45467.582048611112</v>
      </c>
      <c r="C373" s="25">
        <v>45474.88486111111</v>
      </c>
      <c r="D373">
        <v>2</v>
      </c>
      <c r="E373" t="s">
        <v>157</v>
      </c>
      <c r="G373">
        <v>7</v>
      </c>
      <c r="I373" t="s">
        <v>158</v>
      </c>
      <c r="J373" t="s">
        <v>202</v>
      </c>
      <c r="K373" t="s">
        <v>158</v>
      </c>
      <c r="L373" s="25">
        <v>45484</v>
      </c>
      <c r="M373" t="s">
        <v>202</v>
      </c>
      <c r="N373" t="s">
        <v>181</v>
      </c>
      <c r="Q373" t="s">
        <v>186</v>
      </c>
      <c r="R373" t="s">
        <v>216</v>
      </c>
      <c r="S373" t="s">
        <v>162</v>
      </c>
      <c r="T373" t="s">
        <v>162</v>
      </c>
      <c r="X373" t="s">
        <v>189</v>
      </c>
      <c r="Y373" t="s">
        <v>158</v>
      </c>
      <c r="AD373" t="s">
        <v>164</v>
      </c>
      <c r="AE373" s="25">
        <v>45467.582048611112</v>
      </c>
      <c r="AF373" s="25">
        <v>45474.88486111111</v>
      </c>
      <c r="AH373" t="s">
        <v>164</v>
      </c>
      <c r="AJ373" t="s">
        <v>776</v>
      </c>
      <c r="AK373" t="s">
        <v>189</v>
      </c>
      <c r="AL373" t="s">
        <v>167</v>
      </c>
      <c r="AM373" t="s">
        <v>189</v>
      </c>
      <c r="AN373" t="s">
        <v>180</v>
      </c>
      <c r="AP373" t="s">
        <v>218</v>
      </c>
      <c r="AQ373" t="s">
        <v>169</v>
      </c>
      <c r="AR373">
        <v>2</v>
      </c>
    </row>
    <row r="374" spans="1:44" x14ac:dyDescent="0.35">
      <c r="A374" t="s">
        <v>193</v>
      </c>
      <c r="B374" s="25">
        <v>45464.679918981477</v>
      </c>
      <c r="C374" s="25">
        <v>45468.564849537041</v>
      </c>
      <c r="D374">
        <v>2</v>
      </c>
      <c r="E374" t="s">
        <v>157</v>
      </c>
      <c r="F374">
        <v>249</v>
      </c>
      <c r="G374">
        <v>14</v>
      </c>
      <c r="H374">
        <v>232111</v>
      </c>
      <c r="I374" t="s">
        <v>158</v>
      </c>
      <c r="J374" t="s">
        <v>202</v>
      </c>
      <c r="K374" t="s">
        <v>158</v>
      </c>
      <c r="L374" s="25">
        <v>45485</v>
      </c>
      <c r="M374" t="s">
        <v>160</v>
      </c>
      <c r="N374" t="s">
        <v>818</v>
      </c>
      <c r="S374" t="s">
        <v>507</v>
      </c>
      <c r="T374" t="s">
        <v>207</v>
      </c>
      <c r="U374" s="25">
        <v>45492</v>
      </c>
      <c r="W374" t="s">
        <v>819</v>
      </c>
      <c r="X374" t="s">
        <v>270</v>
      </c>
      <c r="Y374" t="s">
        <v>158</v>
      </c>
      <c r="AD374" t="s">
        <v>164</v>
      </c>
      <c r="AG374" s="25">
        <v>45492</v>
      </c>
      <c r="AH374" t="s">
        <v>164</v>
      </c>
      <c r="AI374">
        <v>80</v>
      </c>
      <c r="AJ374" t="s">
        <v>820</v>
      </c>
      <c r="AK374" t="s">
        <v>821</v>
      </c>
      <c r="AL374" t="s">
        <v>179</v>
      </c>
      <c r="AM374" t="s">
        <v>211</v>
      </c>
      <c r="AN374" t="s">
        <v>180</v>
      </c>
      <c r="AP374" t="s">
        <v>13</v>
      </c>
      <c r="AQ374" t="s">
        <v>169</v>
      </c>
      <c r="AR374">
        <v>2</v>
      </c>
    </row>
    <row r="375" spans="1:44" x14ac:dyDescent="0.35">
      <c r="A375" t="s">
        <v>219</v>
      </c>
      <c r="B375" s="25">
        <v>45464.679918981477</v>
      </c>
      <c r="C375" s="25">
        <v>45468.56554398148</v>
      </c>
      <c r="D375">
        <v>3</v>
      </c>
      <c r="E375" t="s">
        <v>184</v>
      </c>
      <c r="F375">
        <v>891</v>
      </c>
      <c r="G375">
        <v>20</v>
      </c>
      <c r="H375">
        <v>232112</v>
      </c>
      <c r="I375" t="s">
        <v>158</v>
      </c>
      <c r="J375" t="s">
        <v>115</v>
      </c>
      <c r="K375" t="s">
        <v>158</v>
      </c>
      <c r="L375" s="25">
        <v>45484</v>
      </c>
      <c r="M375" t="s">
        <v>202</v>
      </c>
      <c r="N375" t="s">
        <v>236</v>
      </c>
      <c r="O375" t="s">
        <v>239</v>
      </c>
      <c r="P375" t="s">
        <v>239</v>
      </c>
      <c r="S375" t="s">
        <v>162</v>
      </c>
      <c r="T375" t="s">
        <v>162</v>
      </c>
      <c r="X375" t="s">
        <v>242</v>
      </c>
      <c r="Y375" t="s">
        <v>158</v>
      </c>
      <c r="AD375" t="s">
        <v>164</v>
      </c>
      <c r="AE375" s="25">
        <v>45464.679918981477</v>
      </c>
      <c r="AF375" s="25">
        <v>45468.56554398148</v>
      </c>
      <c r="AH375" t="s">
        <v>164</v>
      </c>
      <c r="AI375">
        <v>92</v>
      </c>
      <c r="AJ375" t="s">
        <v>812</v>
      </c>
      <c r="AK375" t="s">
        <v>242</v>
      </c>
      <c r="AL375" t="s">
        <v>167</v>
      </c>
      <c r="AM375" t="s">
        <v>242</v>
      </c>
      <c r="AN375" t="s">
        <v>162</v>
      </c>
      <c r="AP375" t="s">
        <v>162</v>
      </c>
      <c r="AQ375" t="s">
        <v>169</v>
      </c>
      <c r="AR375">
        <v>2</v>
      </c>
    </row>
    <row r="376" spans="1:44" x14ac:dyDescent="0.35">
      <c r="A376" t="s">
        <v>219</v>
      </c>
      <c r="B376" s="25">
        <v>45469.656956018523</v>
      </c>
      <c r="C376" s="25">
        <v>45475.577175925922</v>
      </c>
      <c r="D376">
        <v>3</v>
      </c>
      <c r="E376" t="s">
        <v>157</v>
      </c>
      <c r="F376">
        <v>1437</v>
      </c>
      <c r="G376">
        <v>33</v>
      </c>
      <c r="H376">
        <v>232180</v>
      </c>
      <c r="I376" t="s">
        <v>158</v>
      </c>
      <c r="J376" t="s">
        <v>115</v>
      </c>
      <c r="K376" t="s">
        <v>164</v>
      </c>
      <c r="L376" s="25">
        <v>45495</v>
      </c>
      <c r="M376" t="s">
        <v>160</v>
      </c>
      <c r="W376" t="s">
        <v>542</v>
      </c>
      <c r="Y376" t="s">
        <v>164</v>
      </c>
      <c r="AD376" t="s">
        <v>158</v>
      </c>
      <c r="AH376" t="s">
        <v>164</v>
      </c>
      <c r="AJ376" t="s">
        <v>822</v>
      </c>
      <c r="AK376" t="s">
        <v>823</v>
      </c>
      <c r="AL376" t="s">
        <v>199</v>
      </c>
      <c r="AM376" t="s">
        <v>199</v>
      </c>
      <c r="AN376" t="s">
        <v>200</v>
      </c>
      <c r="AP376" t="s">
        <v>201</v>
      </c>
      <c r="AQ376" t="s">
        <v>169</v>
      </c>
      <c r="AR376">
        <v>2</v>
      </c>
    </row>
    <row r="377" spans="1:44" x14ac:dyDescent="0.35">
      <c r="A377" t="s">
        <v>236</v>
      </c>
      <c r="B377" s="25">
        <v>45464.692766203712</v>
      </c>
      <c r="C377" s="25">
        <v>45468.575960648152</v>
      </c>
      <c r="D377">
        <v>3</v>
      </c>
      <c r="E377" t="s">
        <v>184</v>
      </c>
      <c r="F377">
        <v>222</v>
      </c>
      <c r="G377">
        <v>33</v>
      </c>
      <c r="H377">
        <v>232281</v>
      </c>
      <c r="I377" t="s">
        <v>158</v>
      </c>
      <c r="J377" t="s">
        <v>115</v>
      </c>
      <c r="K377" t="s">
        <v>158</v>
      </c>
      <c r="L377" s="25">
        <v>45484</v>
      </c>
      <c r="M377" t="s">
        <v>202</v>
      </c>
      <c r="N377" t="s">
        <v>236</v>
      </c>
      <c r="O377" t="s">
        <v>239</v>
      </c>
      <c r="P377" t="s">
        <v>239</v>
      </c>
      <c r="S377" t="s">
        <v>162</v>
      </c>
      <c r="T377" t="s">
        <v>162</v>
      </c>
      <c r="X377" t="s">
        <v>242</v>
      </c>
      <c r="Y377" t="s">
        <v>158</v>
      </c>
      <c r="AD377" t="s">
        <v>164</v>
      </c>
      <c r="AE377" s="25">
        <v>45464.692766203712</v>
      </c>
      <c r="AF377" s="25">
        <v>45468.575960648152</v>
      </c>
      <c r="AH377" t="s">
        <v>164</v>
      </c>
      <c r="AI377">
        <v>92</v>
      </c>
      <c r="AJ377" t="s">
        <v>812</v>
      </c>
      <c r="AK377" t="s">
        <v>242</v>
      </c>
      <c r="AL377" t="s">
        <v>167</v>
      </c>
      <c r="AM377" t="s">
        <v>242</v>
      </c>
      <c r="AN377" t="s">
        <v>162</v>
      </c>
      <c r="AP377" t="s">
        <v>162</v>
      </c>
      <c r="AQ377" t="s">
        <v>169</v>
      </c>
      <c r="AR377">
        <v>2</v>
      </c>
    </row>
    <row r="378" spans="1:44" x14ac:dyDescent="0.35">
      <c r="A378" t="s">
        <v>236</v>
      </c>
      <c r="B378" s="25">
        <v>45464.692766203712</v>
      </c>
      <c r="C378" s="25">
        <v>45468.575960648152</v>
      </c>
      <c r="D378">
        <v>3</v>
      </c>
      <c r="E378" t="s">
        <v>184</v>
      </c>
      <c r="F378">
        <v>222</v>
      </c>
      <c r="G378">
        <v>33</v>
      </c>
      <c r="H378">
        <v>232282</v>
      </c>
      <c r="I378" t="s">
        <v>158</v>
      </c>
      <c r="J378" t="s">
        <v>115</v>
      </c>
      <c r="K378" t="s">
        <v>158</v>
      </c>
      <c r="L378" s="25">
        <v>45484</v>
      </c>
      <c r="M378" t="s">
        <v>202</v>
      </c>
      <c r="N378" t="s">
        <v>236</v>
      </c>
      <c r="O378" t="s">
        <v>239</v>
      </c>
      <c r="P378" t="s">
        <v>239</v>
      </c>
      <c r="S378" t="s">
        <v>162</v>
      </c>
      <c r="T378" t="s">
        <v>162</v>
      </c>
      <c r="X378" t="s">
        <v>242</v>
      </c>
      <c r="Y378" t="s">
        <v>158</v>
      </c>
      <c r="AD378" t="s">
        <v>164</v>
      </c>
      <c r="AE378" s="25">
        <v>45464.692766203712</v>
      </c>
      <c r="AF378" s="25">
        <v>45468.575960648152</v>
      </c>
      <c r="AH378" t="s">
        <v>164</v>
      </c>
      <c r="AI378">
        <v>92</v>
      </c>
      <c r="AJ378" t="s">
        <v>812</v>
      </c>
      <c r="AK378" t="s">
        <v>242</v>
      </c>
      <c r="AL378" t="s">
        <v>167</v>
      </c>
      <c r="AM378" t="s">
        <v>242</v>
      </c>
      <c r="AN378" t="s">
        <v>162</v>
      </c>
      <c r="AP378" t="s">
        <v>162</v>
      </c>
      <c r="AQ378" t="s">
        <v>169</v>
      </c>
      <c r="AR378">
        <v>2</v>
      </c>
    </row>
    <row r="379" spans="1:44" x14ac:dyDescent="0.35">
      <c r="A379" t="s">
        <v>236</v>
      </c>
      <c r="B379" s="25">
        <v>45464.692766203712</v>
      </c>
      <c r="C379" s="25">
        <v>45468.575960648152</v>
      </c>
      <c r="D379">
        <v>3</v>
      </c>
      <c r="E379" t="s">
        <v>184</v>
      </c>
      <c r="F379">
        <v>222</v>
      </c>
      <c r="G379">
        <v>33</v>
      </c>
      <c r="H379">
        <v>232283</v>
      </c>
      <c r="I379" t="s">
        <v>158</v>
      </c>
      <c r="J379" t="s">
        <v>115</v>
      </c>
      <c r="K379" t="s">
        <v>824</v>
      </c>
      <c r="L379" s="25">
        <v>45484</v>
      </c>
      <c r="M379" t="s">
        <v>202</v>
      </c>
      <c r="N379" t="s">
        <v>236</v>
      </c>
      <c r="O379" t="s">
        <v>239</v>
      </c>
      <c r="P379" t="s">
        <v>239</v>
      </c>
      <c r="S379" t="s">
        <v>162</v>
      </c>
      <c r="T379" t="s">
        <v>162</v>
      </c>
      <c r="X379" t="s">
        <v>242</v>
      </c>
      <c r="Y379" t="s">
        <v>158</v>
      </c>
      <c r="AD379" t="s">
        <v>164</v>
      </c>
      <c r="AE379" s="25">
        <v>45464.692766203712</v>
      </c>
      <c r="AF379" s="25">
        <v>45468.575960648152</v>
      </c>
      <c r="AH379" t="s">
        <v>164</v>
      </c>
      <c r="AI379">
        <v>92</v>
      </c>
      <c r="AJ379" t="s">
        <v>812</v>
      </c>
      <c r="AK379" t="s">
        <v>242</v>
      </c>
      <c r="AL379" t="s">
        <v>167</v>
      </c>
      <c r="AM379" t="s">
        <v>242</v>
      </c>
      <c r="AN379" t="s">
        <v>162</v>
      </c>
      <c r="AP379" t="s">
        <v>162</v>
      </c>
      <c r="AQ379" t="s">
        <v>169</v>
      </c>
      <c r="AR379">
        <v>2</v>
      </c>
    </row>
    <row r="380" spans="1:44" x14ac:dyDescent="0.35">
      <c r="A380" t="s">
        <v>236</v>
      </c>
      <c r="B380" s="25">
        <v>45464.692766203712</v>
      </c>
      <c r="C380" s="25">
        <v>45468.575960648152</v>
      </c>
      <c r="D380">
        <v>3</v>
      </c>
      <c r="E380" t="s">
        <v>184</v>
      </c>
      <c r="F380">
        <v>222</v>
      </c>
      <c r="G380">
        <v>33</v>
      </c>
      <c r="H380">
        <v>232284</v>
      </c>
      <c r="I380" t="s">
        <v>158</v>
      </c>
      <c r="J380" t="s">
        <v>115</v>
      </c>
      <c r="K380" t="s">
        <v>158</v>
      </c>
      <c r="L380" s="25">
        <v>45484</v>
      </c>
      <c r="M380" t="s">
        <v>202</v>
      </c>
      <c r="N380" t="s">
        <v>270</v>
      </c>
      <c r="S380" t="s">
        <v>162</v>
      </c>
      <c r="T380" t="s">
        <v>162</v>
      </c>
      <c r="X380" t="s">
        <v>228</v>
      </c>
      <c r="Y380" t="s">
        <v>158</v>
      </c>
      <c r="AD380" t="s">
        <v>164</v>
      </c>
      <c r="AE380" s="25">
        <v>45464.692766203712</v>
      </c>
      <c r="AF380" s="25">
        <v>45468.575960648152</v>
      </c>
      <c r="AH380" t="s">
        <v>164</v>
      </c>
      <c r="AI380">
        <v>92</v>
      </c>
      <c r="AJ380" t="s">
        <v>825</v>
      </c>
      <c r="AK380" t="s">
        <v>826</v>
      </c>
      <c r="AL380" t="s">
        <v>199</v>
      </c>
      <c r="AM380" t="s">
        <v>199</v>
      </c>
      <c r="AN380" t="s">
        <v>200</v>
      </c>
      <c r="AP380" t="s">
        <v>201</v>
      </c>
      <c r="AQ380" t="s">
        <v>169</v>
      </c>
      <c r="AR380">
        <v>2</v>
      </c>
    </row>
    <row r="381" spans="1:44" x14ac:dyDescent="0.35">
      <c r="A381" t="s">
        <v>202</v>
      </c>
      <c r="B381" s="25">
        <v>45464.693807870368</v>
      </c>
      <c r="C381" s="25">
        <v>45468.576655092591</v>
      </c>
      <c r="D381">
        <v>4</v>
      </c>
      <c r="E381" t="s">
        <v>184</v>
      </c>
      <c r="F381">
        <v>200</v>
      </c>
      <c r="G381">
        <v>15</v>
      </c>
      <c r="H381">
        <v>232287</v>
      </c>
      <c r="I381" t="s">
        <v>158</v>
      </c>
      <c r="J381" t="s">
        <v>115</v>
      </c>
      <c r="K381" t="s">
        <v>158</v>
      </c>
      <c r="L381" s="25">
        <v>45484</v>
      </c>
      <c r="M381" t="s">
        <v>202</v>
      </c>
      <c r="N381" t="s">
        <v>236</v>
      </c>
      <c r="O381" t="s">
        <v>239</v>
      </c>
      <c r="P381" t="s">
        <v>239</v>
      </c>
      <c r="S381" t="s">
        <v>162</v>
      </c>
      <c r="T381" t="s">
        <v>162</v>
      </c>
      <c r="X381" t="s">
        <v>242</v>
      </c>
      <c r="Y381" t="s">
        <v>158</v>
      </c>
      <c r="AD381" t="s">
        <v>164</v>
      </c>
      <c r="AE381" s="25">
        <v>45464.693807870368</v>
      </c>
      <c r="AF381" s="25">
        <v>45468.576655092591</v>
      </c>
      <c r="AH381" t="s">
        <v>164</v>
      </c>
      <c r="AI381">
        <v>92</v>
      </c>
      <c r="AJ381" t="s">
        <v>812</v>
      </c>
      <c r="AK381" t="s">
        <v>242</v>
      </c>
      <c r="AL381" t="s">
        <v>167</v>
      </c>
      <c r="AM381" t="s">
        <v>242</v>
      </c>
      <c r="AN381" t="s">
        <v>162</v>
      </c>
      <c r="AP381" t="s">
        <v>162</v>
      </c>
      <c r="AQ381" t="s">
        <v>169</v>
      </c>
      <c r="AR381">
        <v>2</v>
      </c>
    </row>
    <row r="382" spans="1:44" x14ac:dyDescent="0.35">
      <c r="A382" t="s">
        <v>236</v>
      </c>
      <c r="B382" s="25">
        <v>45467.775578703702</v>
      </c>
      <c r="C382" s="25">
        <v>45471.76017361111</v>
      </c>
      <c r="D382">
        <v>2</v>
      </c>
      <c r="E382" t="s">
        <v>157</v>
      </c>
      <c r="F382">
        <v>526</v>
      </c>
      <c r="G382">
        <v>11</v>
      </c>
      <c r="H382">
        <v>233733</v>
      </c>
      <c r="I382" t="s">
        <v>158</v>
      </c>
      <c r="J382" t="s">
        <v>202</v>
      </c>
      <c r="K382" t="s">
        <v>158</v>
      </c>
      <c r="L382" s="25">
        <v>45488</v>
      </c>
      <c r="M382" t="s">
        <v>160</v>
      </c>
      <c r="N382" t="s">
        <v>236</v>
      </c>
      <c r="O382" t="s">
        <v>239</v>
      </c>
      <c r="P382" t="s">
        <v>239</v>
      </c>
      <c r="S382" t="s">
        <v>162</v>
      </c>
      <c r="T382" t="s">
        <v>162</v>
      </c>
      <c r="X382" t="s">
        <v>242</v>
      </c>
      <c r="Y382" t="s">
        <v>158</v>
      </c>
      <c r="AD382" t="s">
        <v>164</v>
      </c>
      <c r="AE382" s="25">
        <v>45467.775578703702</v>
      </c>
      <c r="AF382" s="25">
        <v>45471.76017361111</v>
      </c>
      <c r="AH382" t="s">
        <v>164</v>
      </c>
      <c r="AJ382" t="s">
        <v>817</v>
      </c>
      <c r="AK382" t="s">
        <v>242</v>
      </c>
      <c r="AL382" t="s">
        <v>167</v>
      </c>
      <c r="AM382" t="s">
        <v>242</v>
      </c>
      <c r="AN382" t="s">
        <v>162</v>
      </c>
      <c r="AP382" t="s">
        <v>162</v>
      </c>
      <c r="AQ382" t="s">
        <v>169</v>
      </c>
      <c r="AR382">
        <v>2</v>
      </c>
    </row>
    <row r="383" spans="1:44" x14ac:dyDescent="0.35">
      <c r="A383" t="s">
        <v>193</v>
      </c>
      <c r="B383" s="25">
        <v>45467.775578703702</v>
      </c>
      <c r="C383" s="25">
        <v>45471.759826388887</v>
      </c>
      <c r="D383">
        <v>2</v>
      </c>
      <c r="E383" t="s">
        <v>184</v>
      </c>
      <c r="F383">
        <v>803</v>
      </c>
      <c r="G383">
        <v>18</v>
      </c>
      <c r="H383">
        <v>233736</v>
      </c>
      <c r="I383" t="s">
        <v>158</v>
      </c>
      <c r="J383" t="s">
        <v>115</v>
      </c>
      <c r="K383" t="s">
        <v>158</v>
      </c>
      <c r="L383" s="25">
        <v>45488</v>
      </c>
      <c r="M383" t="s">
        <v>160</v>
      </c>
      <c r="N383" t="s">
        <v>430</v>
      </c>
      <c r="S383" t="s">
        <v>162</v>
      </c>
      <c r="T383" t="s">
        <v>162</v>
      </c>
      <c r="X383" t="s">
        <v>163</v>
      </c>
      <c r="Y383" t="s">
        <v>158</v>
      </c>
      <c r="AD383" t="s">
        <v>164</v>
      </c>
      <c r="AE383" s="25">
        <v>45467.775578703702</v>
      </c>
      <c r="AF383" s="25">
        <v>45471.759826388887</v>
      </c>
      <c r="AH383" t="s">
        <v>164</v>
      </c>
      <c r="AI383">
        <v>92</v>
      </c>
      <c r="AJ383" t="s">
        <v>827</v>
      </c>
      <c r="AK383" t="s">
        <v>828</v>
      </c>
      <c r="AL383" t="s">
        <v>167</v>
      </c>
      <c r="AM383" t="s">
        <v>829</v>
      </c>
      <c r="AN383" t="s">
        <v>162</v>
      </c>
      <c r="AP383" t="s">
        <v>162</v>
      </c>
      <c r="AQ383" t="s">
        <v>169</v>
      </c>
      <c r="AR383">
        <v>2</v>
      </c>
    </row>
    <row r="384" spans="1:44" x14ac:dyDescent="0.35">
      <c r="A384" t="s">
        <v>193</v>
      </c>
      <c r="B384" s="25">
        <v>45464.58121527778</v>
      </c>
      <c r="C384" s="25">
        <v>45468.59337962963</v>
      </c>
      <c r="D384">
        <v>2</v>
      </c>
      <c r="E384" t="s">
        <v>184</v>
      </c>
      <c r="F384">
        <v>1473</v>
      </c>
      <c r="G384">
        <v>14</v>
      </c>
      <c r="H384">
        <v>233803</v>
      </c>
      <c r="I384" t="s">
        <v>158</v>
      </c>
      <c r="J384" t="s">
        <v>115</v>
      </c>
      <c r="K384" t="s">
        <v>158</v>
      </c>
      <c r="L384" s="25">
        <v>45484</v>
      </c>
      <c r="M384" t="s">
        <v>202</v>
      </c>
      <c r="N384" t="s">
        <v>181</v>
      </c>
      <c r="Q384" t="s">
        <v>186</v>
      </c>
      <c r="R384" t="s">
        <v>216</v>
      </c>
      <c r="S384" t="s">
        <v>162</v>
      </c>
      <c r="T384" t="s">
        <v>162</v>
      </c>
      <c r="X384" t="s">
        <v>189</v>
      </c>
      <c r="Y384" t="s">
        <v>158</v>
      </c>
      <c r="AD384" t="s">
        <v>164</v>
      </c>
      <c r="AE384" s="25">
        <v>45464.58121527778</v>
      </c>
      <c r="AF384" s="25">
        <v>45468.59337962963</v>
      </c>
      <c r="AH384" t="s">
        <v>164</v>
      </c>
      <c r="AI384">
        <v>92</v>
      </c>
      <c r="AJ384" t="s">
        <v>751</v>
      </c>
      <c r="AK384" t="s">
        <v>189</v>
      </c>
      <c r="AL384" t="s">
        <v>167</v>
      </c>
      <c r="AM384" t="s">
        <v>189</v>
      </c>
      <c r="AN384" t="s">
        <v>180</v>
      </c>
      <c r="AP384" t="s">
        <v>218</v>
      </c>
      <c r="AQ384" t="s">
        <v>169</v>
      </c>
      <c r="AR384">
        <v>2</v>
      </c>
    </row>
    <row r="385" spans="1:44" x14ac:dyDescent="0.35">
      <c r="A385" t="s">
        <v>193</v>
      </c>
      <c r="B385" s="25">
        <v>45464.58121527778</v>
      </c>
      <c r="C385" s="25">
        <v>45468.59337962963</v>
      </c>
      <c r="D385">
        <v>2</v>
      </c>
      <c r="E385" t="s">
        <v>184</v>
      </c>
      <c r="F385">
        <v>1473</v>
      </c>
      <c r="G385">
        <v>14</v>
      </c>
      <c r="H385">
        <v>233805</v>
      </c>
      <c r="I385" t="s">
        <v>158</v>
      </c>
      <c r="J385" t="s">
        <v>115</v>
      </c>
      <c r="K385" t="s">
        <v>158</v>
      </c>
      <c r="L385" s="25">
        <v>45484</v>
      </c>
      <c r="M385" t="s">
        <v>202</v>
      </c>
      <c r="N385" t="s">
        <v>236</v>
      </c>
      <c r="O385" t="s">
        <v>239</v>
      </c>
      <c r="P385" t="s">
        <v>239</v>
      </c>
      <c r="S385" t="s">
        <v>162</v>
      </c>
      <c r="T385" t="s">
        <v>162</v>
      </c>
      <c r="X385" t="s">
        <v>242</v>
      </c>
      <c r="Y385" t="s">
        <v>158</v>
      </c>
      <c r="AD385" t="s">
        <v>164</v>
      </c>
      <c r="AE385" s="25">
        <v>45464.58121527778</v>
      </c>
      <c r="AF385" s="25">
        <v>45468.59337962963</v>
      </c>
      <c r="AH385" t="s">
        <v>164</v>
      </c>
      <c r="AI385">
        <v>92</v>
      </c>
      <c r="AJ385" t="s">
        <v>812</v>
      </c>
      <c r="AK385" t="s">
        <v>242</v>
      </c>
      <c r="AL385" t="s">
        <v>167</v>
      </c>
      <c r="AM385" t="s">
        <v>242</v>
      </c>
      <c r="AN385" t="s">
        <v>162</v>
      </c>
      <c r="AP385" t="s">
        <v>162</v>
      </c>
      <c r="AQ385" t="s">
        <v>169</v>
      </c>
      <c r="AR385">
        <v>2</v>
      </c>
    </row>
    <row r="386" spans="1:44" x14ac:dyDescent="0.35">
      <c r="A386" t="s">
        <v>236</v>
      </c>
      <c r="B386" s="25">
        <v>45464.582604166673</v>
      </c>
      <c r="C386" s="25">
        <v>45468.59337962963</v>
      </c>
      <c r="D386">
        <v>2</v>
      </c>
      <c r="E386" t="s">
        <v>184</v>
      </c>
      <c r="F386">
        <v>586</v>
      </c>
      <c r="G386">
        <v>22</v>
      </c>
      <c r="H386">
        <v>233816</v>
      </c>
      <c r="I386" t="s">
        <v>158</v>
      </c>
      <c r="J386" t="s">
        <v>115</v>
      </c>
      <c r="K386" t="s">
        <v>158</v>
      </c>
      <c r="L386" s="25">
        <v>45484</v>
      </c>
      <c r="M386" t="s">
        <v>202</v>
      </c>
      <c r="N386" t="s">
        <v>236</v>
      </c>
      <c r="O386" t="s">
        <v>239</v>
      </c>
      <c r="P386" t="s">
        <v>239</v>
      </c>
      <c r="S386" t="s">
        <v>162</v>
      </c>
      <c r="T386" t="s">
        <v>162</v>
      </c>
      <c r="X386" t="s">
        <v>242</v>
      </c>
      <c r="Y386" t="s">
        <v>158</v>
      </c>
      <c r="AD386" t="s">
        <v>164</v>
      </c>
      <c r="AE386" s="25">
        <v>45464.582604166673</v>
      </c>
      <c r="AF386" s="25">
        <v>45468.59337962963</v>
      </c>
      <c r="AH386" t="s">
        <v>164</v>
      </c>
      <c r="AI386">
        <v>92</v>
      </c>
      <c r="AJ386" t="s">
        <v>812</v>
      </c>
      <c r="AK386" t="s">
        <v>242</v>
      </c>
      <c r="AL386" t="s">
        <v>167</v>
      </c>
      <c r="AM386" t="s">
        <v>242</v>
      </c>
      <c r="AN386" t="s">
        <v>162</v>
      </c>
      <c r="AP386" t="s">
        <v>162</v>
      </c>
      <c r="AQ386" t="s">
        <v>169</v>
      </c>
      <c r="AR386">
        <v>2</v>
      </c>
    </row>
    <row r="387" spans="1:44" x14ac:dyDescent="0.35">
      <c r="A387" t="s">
        <v>236</v>
      </c>
      <c r="B387" s="25">
        <v>45464.582604166673</v>
      </c>
      <c r="C387" s="25">
        <v>45468.59337962963</v>
      </c>
      <c r="D387">
        <v>2</v>
      </c>
      <c r="E387" t="s">
        <v>184</v>
      </c>
      <c r="F387">
        <v>586</v>
      </c>
      <c r="G387">
        <v>22</v>
      </c>
      <c r="H387">
        <v>233817</v>
      </c>
      <c r="I387" t="s">
        <v>158</v>
      </c>
      <c r="J387" t="s">
        <v>115</v>
      </c>
      <c r="K387" t="s">
        <v>158</v>
      </c>
      <c r="L387" s="25">
        <v>45484</v>
      </c>
      <c r="M387" t="s">
        <v>202</v>
      </c>
      <c r="N387" t="s">
        <v>236</v>
      </c>
      <c r="O387" t="s">
        <v>239</v>
      </c>
      <c r="P387" t="s">
        <v>239</v>
      </c>
      <c r="S387" t="s">
        <v>162</v>
      </c>
      <c r="T387" t="s">
        <v>162</v>
      </c>
      <c r="X387" t="s">
        <v>242</v>
      </c>
      <c r="Y387" t="s">
        <v>158</v>
      </c>
      <c r="AD387" t="s">
        <v>164</v>
      </c>
      <c r="AE387" s="25">
        <v>45464.582604166673</v>
      </c>
      <c r="AF387" s="25">
        <v>45468.59337962963</v>
      </c>
      <c r="AH387" t="s">
        <v>164</v>
      </c>
      <c r="AI387">
        <v>92</v>
      </c>
      <c r="AJ387" t="s">
        <v>812</v>
      </c>
      <c r="AK387" t="s">
        <v>242</v>
      </c>
      <c r="AL387" t="s">
        <v>167</v>
      </c>
      <c r="AM387" t="s">
        <v>242</v>
      </c>
      <c r="AN387" t="s">
        <v>162</v>
      </c>
      <c r="AP387" t="s">
        <v>162</v>
      </c>
      <c r="AQ387" t="s">
        <v>169</v>
      </c>
      <c r="AR387">
        <v>2</v>
      </c>
    </row>
    <row r="388" spans="1:44" x14ac:dyDescent="0.35">
      <c r="A388" t="s">
        <v>236</v>
      </c>
      <c r="B388" s="25">
        <v>45464.582604166673</v>
      </c>
      <c r="C388" s="25">
        <v>45468.59337962963</v>
      </c>
      <c r="D388">
        <v>2</v>
      </c>
      <c r="E388" t="s">
        <v>184</v>
      </c>
      <c r="F388">
        <v>586</v>
      </c>
      <c r="G388">
        <v>22</v>
      </c>
      <c r="H388">
        <v>233818</v>
      </c>
      <c r="I388" t="s">
        <v>158</v>
      </c>
      <c r="J388" t="s">
        <v>115</v>
      </c>
      <c r="K388" t="s">
        <v>158</v>
      </c>
      <c r="L388" s="25">
        <v>45484</v>
      </c>
      <c r="M388" t="s">
        <v>202</v>
      </c>
      <c r="N388" t="s">
        <v>236</v>
      </c>
      <c r="O388" t="s">
        <v>239</v>
      </c>
      <c r="P388" t="s">
        <v>239</v>
      </c>
      <c r="S388" t="s">
        <v>162</v>
      </c>
      <c r="T388" t="s">
        <v>162</v>
      </c>
      <c r="X388" t="s">
        <v>242</v>
      </c>
      <c r="Y388" t="s">
        <v>158</v>
      </c>
      <c r="AD388" t="s">
        <v>164</v>
      </c>
      <c r="AE388" s="25">
        <v>45464.582604166673</v>
      </c>
      <c r="AF388" s="25">
        <v>45468.59337962963</v>
      </c>
      <c r="AH388" t="s">
        <v>164</v>
      </c>
      <c r="AI388">
        <v>92</v>
      </c>
      <c r="AJ388" t="s">
        <v>812</v>
      </c>
      <c r="AK388" t="s">
        <v>242</v>
      </c>
      <c r="AL388" t="s">
        <v>167</v>
      </c>
      <c r="AM388" t="s">
        <v>242</v>
      </c>
      <c r="AN388" t="s">
        <v>162</v>
      </c>
      <c r="AP388" t="s">
        <v>162</v>
      </c>
      <c r="AQ388" t="s">
        <v>169</v>
      </c>
      <c r="AR388">
        <v>2</v>
      </c>
    </row>
    <row r="389" spans="1:44" x14ac:dyDescent="0.35">
      <c r="A389" t="s">
        <v>236</v>
      </c>
      <c r="B389" s="25">
        <v>45464.582604166673</v>
      </c>
      <c r="C389" s="25">
        <v>45468.59337962963</v>
      </c>
      <c r="D389">
        <v>2</v>
      </c>
      <c r="E389" t="s">
        <v>184</v>
      </c>
      <c r="F389">
        <v>586</v>
      </c>
      <c r="G389">
        <v>22</v>
      </c>
      <c r="H389">
        <v>233819</v>
      </c>
      <c r="I389" t="s">
        <v>158</v>
      </c>
      <c r="J389" t="s">
        <v>115</v>
      </c>
      <c r="K389" t="s">
        <v>158</v>
      </c>
      <c r="L389" s="25">
        <v>45484</v>
      </c>
      <c r="M389" t="s">
        <v>202</v>
      </c>
      <c r="N389" t="s">
        <v>236</v>
      </c>
      <c r="O389" t="s">
        <v>239</v>
      </c>
      <c r="P389" t="s">
        <v>239</v>
      </c>
      <c r="S389" t="s">
        <v>162</v>
      </c>
      <c r="T389" t="s">
        <v>162</v>
      </c>
      <c r="X389" t="s">
        <v>242</v>
      </c>
      <c r="Y389" t="s">
        <v>158</v>
      </c>
      <c r="AD389" t="s">
        <v>164</v>
      </c>
      <c r="AE389" s="25">
        <v>45464.582604166673</v>
      </c>
      <c r="AF389" s="25">
        <v>45468.59337962963</v>
      </c>
      <c r="AH389" t="s">
        <v>164</v>
      </c>
      <c r="AI389">
        <v>92</v>
      </c>
      <c r="AJ389" t="s">
        <v>812</v>
      </c>
      <c r="AK389" t="s">
        <v>242</v>
      </c>
      <c r="AL389" t="s">
        <v>167</v>
      </c>
      <c r="AM389" t="s">
        <v>242</v>
      </c>
      <c r="AN389" t="s">
        <v>162</v>
      </c>
      <c r="AP389" t="s">
        <v>162</v>
      </c>
      <c r="AQ389" t="s">
        <v>169</v>
      </c>
      <c r="AR389">
        <v>2</v>
      </c>
    </row>
    <row r="390" spans="1:44" x14ac:dyDescent="0.35">
      <c r="A390" t="s">
        <v>202</v>
      </c>
      <c r="B390" s="25">
        <v>45468.651770833327</v>
      </c>
      <c r="C390" s="25">
        <v>45471.768159722233</v>
      </c>
      <c r="D390">
        <v>2</v>
      </c>
      <c r="E390" t="s">
        <v>184</v>
      </c>
      <c r="F390">
        <v>182</v>
      </c>
      <c r="G390">
        <v>5</v>
      </c>
      <c r="H390">
        <v>233893</v>
      </c>
      <c r="I390" t="s">
        <v>158</v>
      </c>
      <c r="J390" t="s">
        <v>115</v>
      </c>
      <c r="K390" t="s">
        <v>164</v>
      </c>
      <c r="L390" s="25">
        <v>45484</v>
      </c>
      <c r="M390" t="s">
        <v>202</v>
      </c>
      <c r="N390" t="s">
        <v>232</v>
      </c>
      <c r="S390" t="s">
        <v>507</v>
      </c>
      <c r="T390" t="s">
        <v>175</v>
      </c>
      <c r="W390" t="s">
        <v>830</v>
      </c>
      <c r="X390" t="s">
        <v>163</v>
      </c>
      <c r="Y390" t="s">
        <v>164</v>
      </c>
      <c r="AD390" t="s">
        <v>164</v>
      </c>
      <c r="AH390" t="s">
        <v>164</v>
      </c>
      <c r="AJ390" t="s">
        <v>831</v>
      </c>
      <c r="AK390" t="s">
        <v>832</v>
      </c>
      <c r="AL390" t="s">
        <v>179</v>
      </c>
      <c r="AM390" t="s">
        <v>175</v>
      </c>
      <c r="AN390" t="s">
        <v>180</v>
      </c>
      <c r="AP390" t="s">
        <v>13</v>
      </c>
      <c r="AQ390" t="s">
        <v>169</v>
      </c>
      <c r="AR390">
        <v>2</v>
      </c>
    </row>
    <row r="391" spans="1:44" x14ac:dyDescent="0.35">
      <c r="A391" t="s">
        <v>202</v>
      </c>
      <c r="B391" s="25">
        <v>45467.625451388893</v>
      </c>
      <c r="C391" s="25">
        <v>45475.659467592603</v>
      </c>
      <c r="D391">
        <v>2</v>
      </c>
      <c r="E391" t="s">
        <v>184</v>
      </c>
      <c r="F391">
        <v>81</v>
      </c>
      <c r="G391">
        <v>4</v>
      </c>
      <c r="I391" t="s">
        <v>158</v>
      </c>
      <c r="J391" t="s">
        <v>115</v>
      </c>
      <c r="K391" t="s">
        <v>801</v>
      </c>
      <c r="L391" s="25">
        <v>45485</v>
      </c>
      <c r="M391" t="s">
        <v>160</v>
      </c>
      <c r="N391" t="s">
        <v>281</v>
      </c>
      <c r="S391" t="s">
        <v>507</v>
      </c>
      <c r="T391" t="s">
        <v>207</v>
      </c>
      <c r="W391" t="s">
        <v>833</v>
      </c>
      <c r="X391" t="s">
        <v>228</v>
      </c>
      <c r="Y391" t="s">
        <v>164</v>
      </c>
      <c r="AD391" t="s">
        <v>164</v>
      </c>
      <c r="AH391" t="s">
        <v>164</v>
      </c>
      <c r="AI391">
        <v>92</v>
      </c>
      <c r="AJ391" t="s">
        <v>834</v>
      </c>
      <c r="AK391" t="s">
        <v>835</v>
      </c>
      <c r="AL391" t="s">
        <v>179</v>
      </c>
      <c r="AM391" t="s">
        <v>211</v>
      </c>
      <c r="AN391" t="s">
        <v>180</v>
      </c>
      <c r="AP391" t="s">
        <v>13</v>
      </c>
      <c r="AQ391" t="s">
        <v>169</v>
      </c>
      <c r="AR391">
        <v>2</v>
      </c>
    </row>
    <row r="392" spans="1:44" x14ac:dyDescent="0.35">
      <c r="A392" t="s">
        <v>181</v>
      </c>
      <c r="B392" s="25">
        <v>45467.775578703702</v>
      </c>
      <c r="C392" s="25">
        <v>45471.759826388887</v>
      </c>
      <c r="D392">
        <v>2</v>
      </c>
      <c r="E392" t="s">
        <v>184</v>
      </c>
      <c r="F392">
        <v>803</v>
      </c>
      <c r="G392">
        <v>18</v>
      </c>
      <c r="I392" t="s">
        <v>158</v>
      </c>
      <c r="J392" t="s">
        <v>115</v>
      </c>
      <c r="K392" t="s">
        <v>158</v>
      </c>
      <c r="L392" s="25">
        <v>45484</v>
      </c>
      <c r="M392" t="s">
        <v>202</v>
      </c>
      <c r="N392" t="s">
        <v>181</v>
      </c>
      <c r="Q392" t="s">
        <v>186</v>
      </c>
      <c r="R392" t="s">
        <v>216</v>
      </c>
      <c r="S392" t="s">
        <v>162</v>
      </c>
      <c r="T392" t="s">
        <v>162</v>
      </c>
      <c r="X392" t="s">
        <v>189</v>
      </c>
      <c r="Y392" t="s">
        <v>158</v>
      </c>
      <c r="AD392" t="s">
        <v>164</v>
      </c>
      <c r="AE392" s="25">
        <v>45467.775578703702</v>
      </c>
      <c r="AF392" s="25">
        <v>45471.759826388887</v>
      </c>
      <c r="AH392" t="s">
        <v>164</v>
      </c>
      <c r="AI392">
        <v>92</v>
      </c>
      <c r="AJ392" t="s">
        <v>751</v>
      </c>
      <c r="AK392" t="s">
        <v>189</v>
      </c>
      <c r="AL392" t="s">
        <v>167</v>
      </c>
      <c r="AM392" t="s">
        <v>189</v>
      </c>
      <c r="AN392" t="s">
        <v>180</v>
      </c>
      <c r="AP392" t="s">
        <v>218</v>
      </c>
      <c r="AQ392" t="s">
        <v>169</v>
      </c>
      <c r="AR392">
        <v>2</v>
      </c>
    </row>
    <row r="393" spans="1:44" x14ac:dyDescent="0.35">
      <c r="A393" t="s">
        <v>236</v>
      </c>
      <c r="B393" s="25">
        <v>45464.692766203712</v>
      </c>
      <c r="C393" s="25">
        <v>45468.575960648152</v>
      </c>
      <c r="D393">
        <v>3</v>
      </c>
      <c r="E393" t="s">
        <v>184</v>
      </c>
      <c r="F393">
        <v>222</v>
      </c>
      <c r="G393">
        <v>33</v>
      </c>
      <c r="H393">
        <v>255757</v>
      </c>
      <c r="I393" t="s">
        <v>158</v>
      </c>
      <c r="J393" t="s">
        <v>115</v>
      </c>
      <c r="K393" t="s">
        <v>164</v>
      </c>
      <c r="L393" s="25">
        <v>45484</v>
      </c>
      <c r="M393" t="s">
        <v>202</v>
      </c>
      <c r="N393" t="s">
        <v>270</v>
      </c>
      <c r="S393" t="s">
        <v>162</v>
      </c>
      <c r="T393" t="s">
        <v>162</v>
      </c>
      <c r="X393" t="s">
        <v>228</v>
      </c>
      <c r="Y393" t="s">
        <v>158</v>
      </c>
      <c r="AD393" t="s">
        <v>164</v>
      </c>
      <c r="AE393" s="25">
        <v>45464.692766203712</v>
      </c>
      <c r="AF393" s="25">
        <v>45468.575960648152</v>
      </c>
      <c r="AH393" t="s">
        <v>164</v>
      </c>
      <c r="AI393">
        <v>92</v>
      </c>
      <c r="AJ393" t="s">
        <v>836</v>
      </c>
      <c r="AK393" t="s">
        <v>837</v>
      </c>
      <c r="AL393" t="s">
        <v>199</v>
      </c>
      <c r="AM393" t="s">
        <v>199</v>
      </c>
      <c r="AN393" t="s">
        <v>200</v>
      </c>
      <c r="AP393" t="s">
        <v>201</v>
      </c>
      <c r="AQ393" t="s">
        <v>169</v>
      </c>
      <c r="AR393">
        <v>2</v>
      </c>
    </row>
    <row r="394" spans="1:44" x14ac:dyDescent="0.35">
      <c r="A394" t="s">
        <v>219</v>
      </c>
      <c r="B394" s="25">
        <v>45464.693807870368</v>
      </c>
      <c r="C394" s="25">
        <v>45468.576655092591</v>
      </c>
      <c r="D394">
        <v>4</v>
      </c>
      <c r="E394" t="s">
        <v>157</v>
      </c>
      <c r="F394">
        <v>59</v>
      </c>
      <c r="G394">
        <v>16</v>
      </c>
      <c r="H394">
        <v>255765</v>
      </c>
      <c r="I394" t="s">
        <v>158</v>
      </c>
      <c r="J394" t="s">
        <v>115</v>
      </c>
      <c r="K394" t="s">
        <v>158</v>
      </c>
      <c r="L394" s="25">
        <v>45485</v>
      </c>
      <c r="M394" t="s">
        <v>160</v>
      </c>
      <c r="N394" t="s">
        <v>395</v>
      </c>
      <c r="S394" t="s">
        <v>162</v>
      </c>
      <c r="T394" t="s">
        <v>162</v>
      </c>
      <c r="W394" t="s">
        <v>838</v>
      </c>
      <c r="X394" t="s">
        <v>270</v>
      </c>
      <c r="Y394" t="s">
        <v>158</v>
      </c>
      <c r="AD394" t="s">
        <v>164</v>
      </c>
      <c r="AE394" s="25">
        <v>45464.693807870368</v>
      </c>
      <c r="AF394" s="25">
        <v>45468.576655092591</v>
      </c>
      <c r="AH394" t="s">
        <v>164</v>
      </c>
      <c r="AJ394" t="s">
        <v>839</v>
      </c>
      <c r="AK394" t="s">
        <v>840</v>
      </c>
      <c r="AL394" t="s">
        <v>167</v>
      </c>
      <c r="AM394" t="s">
        <v>841</v>
      </c>
      <c r="AN394" t="s">
        <v>180</v>
      </c>
      <c r="AP394" t="s">
        <v>26</v>
      </c>
      <c r="AQ394" t="s">
        <v>169</v>
      </c>
      <c r="AR394">
        <v>2</v>
      </c>
    </row>
    <row r="395" spans="1:44" x14ac:dyDescent="0.35">
      <c r="A395" t="s">
        <v>181</v>
      </c>
      <c r="B395" s="25">
        <v>45464.693807870368</v>
      </c>
      <c r="C395" s="25">
        <v>45468.576655092591</v>
      </c>
      <c r="D395">
        <v>3</v>
      </c>
      <c r="E395" t="s">
        <v>157</v>
      </c>
      <c r="F395">
        <v>113</v>
      </c>
      <c r="G395">
        <v>25</v>
      </c>
      <c r="H395">
        <v>255777</v>
      </c>
      <c r="I395" t="s">
        <v>158</v>
      </c>
      <c r="J395" t="s">
        <v>202</v>
      </c>
      <c r="K395" t="s">
        <v>158</v>
      </c>
      <c r="L395" s="25">
        <v>45485</v>
      </c>
      <c r="M395" t="s">
        <v>160</v>
      </c>
      <c r="N395" t="s">
        <v>181</v>
      </c>
      <c r="Q395" t="s">
        <v>245</v>
      </c>
      <c r="R395" t="s">
        <v>187</v>
      </c>
      <c r="S395" t="s">
        <v>507</v>
      </c>
      <c r="T395" t="s">
        <v>175</v>
      </c>
      <c r="U395" s="25">
        <v>45490</v>
      </c>
      <c r="W395" t="s">
        <v>842</v>
      </c>
      <c r="X395" t="s">
        <v>189</v>
      </c>
      <c r="Y395" t="s">
        <v>158</v>
      </c>
      <c r="AD395" t="s">
        <v>164</v>
      </c>
      <c r="AG395" s="25">
        <v>45490</v>
      </c>
      <c r="AH395" t="s">
        <v>164</v>
      </c>
      <c r="AI395">
        <v>78</v>
      </c>
      <c r="AJ395" t="s">
        <v>843</v>
      </c>
      <c r="AK395" t="s">
        <v>815</v>
      </c>
      <c r="AL395" t="s">
        <v>179</v>
      </c>
      <c r="AM395" t="s">
        <v>175</v>
      </c>
      <c r="AN395" t="s">
        <v>180</v>
      </c>
      <c r="AP395" t="s">
        <v>13</v>
      </c>
      <c r="AQ395" t="s">
        <v>169</v>
      </c>
      <c r="AR395">
        <v>2</v>
      </c>
    </row>
    <row r="396" spans="1:44" x14ac:dyDescent="0.35">
      <c r="A396" t="s">
        <v>181</v>
      </c>
      <c r="B396" s="25">
        <v>45464.579479166663</v>
      </c>
      <c r="C396" s="25">
        <v>45468.593726851846</v>
      </c>
      <c r="D396">
        <v>2</v>
      </c>
      <c r="E396" t="s">
        <v>157</v>
      </c>
      <c r="F396">
        <v>68</v>
      </c>
      <c r="G396">
        <v>26</v>
      </c>
      <c r="I396" t="s">
        <v>158</v>
      </c>
      <c r="J396" t="s">
        <v>115</v>
      </c>
      <c r="K396" t="s">
        <v>158</v>
      </c>
      <c r="L396" s="25">
        <v>45488</v>
      </c>
      <c r="M396" t="s">
        <v>506</v>
      </c>
      <c r="N396" t="s">
        <v>181</v>
      </c>
      <c r="Q396" t="s">
        <v>186</v>
      </c>
      <c r="R396" t="s">
        <v>216</v>
      </c>
      <c r="S396" t="s">
        <v>162</v>
      </c>
      <c r="T396" t="s">
        <v>162</v>
      </c>
      <c r="X396" t="s">
        <v>189</v>
      </c>
      <c r="Y396" t="s">
        <v>158</v>
      </c>
      <c r="AD396" t="s">
        <v>164</v>
      </c>
      <c r="AE396" s="25">
        <v>45464.579479166663</v>
      </c>
      <c r="AF396" s="25">
        <v>45468.593726851846</v>
      </c>
      <c r="AH396" t="s">
        <v>164</v>
      </c>
      <c r="AJ396" t="s">
        <v>776</v>
      </c>
      <c r="AK396" t="s">
        <v>189</v>
      </c>
      <c r="AL396" t="s">
        <v>167</v>
      </c>
      <c r="AM396" t="s">
        <v>189</v>
      </c>
      <c r="AN396" t="s">
        <v>180</v>
      </c>
      <c r="AP396" t="s">
        <v>218</v>
      </c>
      <c r="AQ396" t="s">
        <v>169</v>
      </c>
      <c r="AR396">
        <v>2</v>
      </c>
    </row>
    <row r="397" spans="1:44" x14ac:dyDescent="0.35">
      <c r="A397" t="s">
        <v>181</v>
      </c>
      <c r="B397" s="25">
        <v>45468.651423611111</v>
      </c>
      <c r="C397" s="25">
        <v>45471.768506944441</v>
      </c>
      <c r="D397">
        <v>2</v>
      </c>
      <c r="E397" t="s">
        <v>157</v>
      </c>
      <c r="F397">
        <v>239</v>
      </c>
      <c r="G397">
        <v>30</v>
      </c>
      <c r="H397">
        <v>255954</v>
      </c>
      <c r="I397" t="s">
        <v>158</v>
      </c>
      <c r="J397" t="s">
        <v>202</v>
      </c>
      <c r="K397" t="s">
        <v>158</v>
      </c>
      <c r="L397" s="25">
        <v>45484</v>
      </c>
      <c r="M397" t="s">
        <v>202</v>
      </c>
      <c r="N397" t="s">
        <v>181</v>
      </c>
      <c r="Q397" t="s">
        <v>186</v>
      </c>
      <c r="R397" t="s">
        <v>216</v>
      </c>
      <c r="S397" t="s">
        <v>162</v>
      </c>
      <c r="T397" t="s">
        <v>162</v>
      </c>
      <c r="X397" t="s">
        <v>189</v>
      </c>
      <c r="Y397" t="s">
        <v>158</v>
      </c>
      <c r="AD397" t="s">
        <v>164</v>
      </c>
      <c r="AE397" s="25">
        <v>45468.651423611111</v>
      </c>
      <c r="AF397" s="25">
        <v>45471.768506944441</v>
      </c>
      <c r="AH397" t="s">
        <v>164</v>
      </c>
      <c r="AJ397" t="s">
        <v>776</v>
      </c>
      <c r="AK397" t="s">
        <v>189</v>
      </c>
      <c r="AL397" t="s">
        <v>167</v>
      </c>
      <c r="AM397" t="s">
        <v>189</v>
      </c>
      <c r="AN397" t="s">
        <v>180</v>
      </c>
      <c r="AP397" t="s">
        <v>218</v>
      </c>
      <c r="AQ397" t="s">
        <v>169</v>
      </c>
      <c r="AR397">
        <v>2</v>
      </c>
    </row>
    <row r="398" spans="1:44" x14ac:dyDescent="0.35">
      <c r="A398" t="s">
        <v>202</v>
      </c>
      <c r="B398" s="25">
        <v>45468.651423611111</v>
      </c>
      <c r="C398" s="25">
        <v>45471.768506944441</v>
      </c>
      <c r="D398">
        <v>2</v>
      </c>
      <c r="E398" t="s">
        <v>157</v>
      </c>
      <c r="G398">
        <v>9</v>
      </c>
      <c r="H398">
        <v>255970</v>
      </c>
      <c r="I398" t="s">
        <v>158</v>
      </c>
      <c r="J398" t="s">
        <v>202</v>
      </c>
      <c r="K398" t="s">
        <v>158</v>
      </c>
      <c r="L398" s="25">
        <v>45484</v>
      </c>
      <c r="M398" t="s">
        <v>202</v>
      </c>
      <c r="N398" t="s">
        <v>270</v>
      </c>
      <c r="S398" t="s">
        <v>162</v>
      </c>
      <c r="T398" t="s">
        <v>162</v>
      </c>
      <c r="W398" t="s">
        <v>844</v>
      </c>
      <c r="X398" t="s">
        <v>270</v>
      </c>
      <c r="Y398" t="s">
        <v>164</v>
      </c>
      <c r="AD398" t="s">
        <v>164</v>
      </c>
      <c r="AE398" s="25">
        <v>45468.651423611111</v>
      </c>
      <c r="AF398" s="25">
        <v>45471.768506944441</v>
      </c>
      <c r="AH398" t="s">
        <v>164</v>
      </c>
      <c r="AJ398" t="s">
        <v>845</v>
      </c>
      <c r="AK398" t="s">
        <v>846</v>
      </c>
      <c r="AL398" t="s">
        <v>20</v>
      </c>
      <c r="AM398" t="s">
        <v>22</v>
      </c>
      <c r="AN398" t="s">
        <v>290</v>
      </c>
      <c r="AP398" t="s">
        <v>22</v>
      </c>
      <c r="AQ398" t="s">
        <v>169</v>
      </c>
      <c r="AR398">
        <v>2</v>
      </c>
    </row>
    <row r="399" spans="1:44" x14ac:dyDescent="0.35">
      <c r="A399" t="s">
        <v>202</v>
      </c>
      <c r="B399" s="25">
        <v>45468.651423611111</v>
      </c>
      <c r="C399" s="25">
        <v>45471.768506944441</v>
      </c>
      <c r="D399">
        <v>3</v>
      </c>
      <c r="E399" t="s">
        <v>157</v>
      </c>
      <c r="F399">
        <v>559</v>
      </c>
      <c r="G399">
        <v>6</v>
      </c>
      <c r="H399">
        <v>255971</v>
      </c>
      <c r="I399" t="s">
        <v>158</v>
      </c>
      <c r="J399" t="s">
        <v>202</v>
      </c>
      <c r="K399" t="s">
        <v>158</v>
      </c>
      <c r="L399" s="25">
        <v>45484</v>
      </c>
      <c r="M399" t="s">
        <v>202</v>
      </c>
      <c r="N399" t="s">
        <v>270</v>
      </c>
      <c r="S399" t="s">
        <v>162</v>
      </c>
      <c r="T399" t="s">
        <v>162</v>
      </c>
      <c r="W399" t="s">
        <v>844</v>
      </c>
      <c r="X399" t="s">
        <v>270</v>
      </c>
      <c r="Y399" t="s">
        <v>164</v>
      </c>
      <c r="AD399" t="s">
        <v>164</v>
      </c>
      <c r="AE399" s="25">
        <v>45468.651423611111</v>
      </c>
      <c r="AF399" s="25">
        <v>45471.768506944441</v>
      </c>
      <c r="AH399" t="s">
        <v>164</v>
      </c>
      <c r="AJ399" t="s">
        <v>845</v>
      </c>
      <c r="AK399" t="s">
        <v>846</v>
      </c>
      <c r="AL399" t="s">
        <v>20</v>
      </c>
      <c r="AM399" t="s">
        <v>22</v>
      </c>
      <c r="AN399" t="s">
        <v>290</v>
      </c>
      <c r="AP399" t="s">
        <v>22</v>
      </c>
      <c r="AQ399" t="s">
        <v>169</v>
      </c>
      <c r="AR399">
        <v>2</v>
      </c>
    </row>
    <row r="400" spans="1:44" x14ac:dyDescent="0.35">
      <c r="A400" t="s">
        <v>202</v>
      </c>
      <c r="B400" s="25">
        <v>45468.651770833327</v>
      </c>
      <c r="C400" s="25">
        <v>45471.768159722233</v>
      </c>
      <c r="D400">
        <v>2</v>
      </c>
      <c r="E400" t="s">
        <v>184</v>
      </c>
      <c r="F400">
        <v>165</v>
      </c>
      <c r="G400">
        <v>3</v>
      </c>
      <c r="H400">
        <v>256005</v>
      </c>
      <c r="I400" t="s">
        <v>158</v>
      </c>
      <c r="J400" t="s">
        <v>202</v>
      </c>
      <c r="K400" t="s">
        <v>158</v>
      </c>
      <c r="L400" s="25">
        <v>45484</v>
      </c>
      <c r="M400" t="s">
        <v>202</v>
      </c>
      <c r="N400" t="s">
        <v>270</v>
      </c>
      <c r="S400" t="s">
        <v>162</v>
      </c>
      <c r="T400" t="s">
        <v>162</v>
      </c>
      <c r="W400" t="s">
        <v>844</v>
      </c>
      <c r="X400" t="s">
        <v>270</v>
      </c>
      <c r="Y400" t="s">
        <v>164</v>
      </c>
      <c r="AD400" t="s">
        <v>164</v>
      </c>
      <c r="AE400" s="25">
        <v>45468.651770833327</v>
      </c>
      <c r="AF400" s="25">
        <v>45471.768159722233</v>
      </c>
      <c r="AH400" t="s">
        <v>164</v>
      </c>
      <c r="AI400">
        <v>92</v>
      </c>
      <c r="AJ400" t="s">
        <v>847</v>
      </c>
      <c r="AK400" t="s">
        <v>846</v>
      </c>
      <c r="AL400" t="s">
        <v>20</v>
      </c>
      <c r="AM400" t="s">
        <v>22</v>
      </c>
      <c r="AN400" t="s">
        <v>290</v>
      </c>
      <c r="AP400" t="s">
        <v>22</v>
      </c>
      <c r="AQ400" t="s">
        <v>169</v>
      </c>
      <c r="AR400">
        <v>2</v>
      </c>
    </row>
    <row r="401" spans="1:44" x14ac:dyDescent="0.35">
      <c r="A401" t="s">
        <v>219</v>
      </c>
      <c r="B401" s="25">
        <v>45464.679918981477</v>
      </c>
      <c r="C401" s="25">
        <v>45468.564849537041</v>
      </c>
      <c r="D401">
        <v>3</v>
      </c>
      <c r="E401" t="s">
        <v>157</v>
      </c>
      <c r="F401">
        <v>623</v>
      </c>
      <c r="G401">
        <v>16</v>
      </c>
      <c r="H401">
        <v>256135</v>
      </c>
      <c r="I401" t="s">
        <v>158</v>
      </c>
      <c r="J401" t="s">
        <v>202</v>
      </c>
      <c r="K401" t="s">
        <v>158</v>
      </c>
      <c r="L401" s="25">
        <v>45485</v>
      </c>
      <c r="M401" t="s">
        <v>160</v>
      </c>
      <c r="N401" t="s">
        <v>818</v>
      </c>
      <c r="S401" t="s">
        <v>507</v>
      </c>
      <c r="T401" t="s">
        <v>207</v>
      </c>
      <c r="U401" s="25">
        <v>45492</v>
      </c>
      <c r="W401" t="s">
        <v>848</v>
      </c>
      <c r="X401" t="s">
        <v>270</v>
      </c>
      <c r="Y401" t="s">
        <v>158</v>
      </c>
      <c r="AD401" t="s">
        <v>164</v>
      </c>
      <c r="AG401" s="25">
        <v>45492</v>
      </c>
      <c r="AH401" t="s">
        <v>164</v>
      </c>
      <c r="AI401">
        <v>82</v>
      </c>
      <c r="AJ401" t="s">
        <v>849</v>
      </c>
      <c r="AK401" t="s">
        <v>850</v>
      </c>
      <c r="AL401" t="s">
        <v>179</v>
      </c>
      <c r="AM401" t="s">
        <v>211</v>
      </c>
      <c r="AN401" t="s">
        <v>180</v>
      </c>
      <c r="AP401" t="s">
        <v>13</v>
      </c>
      <c r="AQ401" t="s">
        <v>169</v>
      </c>
      <c r="AR401">
        <v>2</v>
      </c>
    </row>
    <row r="402" spans="1:44" x14ac:dyDescent="0.35">
      <c r="A402" t="s">
        <v>170</v>
      </c>
      <c r="B402" s="25">
        <v>45464.679918981477</v>
      </c>
      <c r="C402" s="25">
        <v>45468.56554398148</v>
      </c>
      <c r="D402">
        <v>3</v>
      </c>
      <c r="E402" t="s">
        <v>157</v>
      </c>
      <c r="F402">
        <v>283</v>
      </c>
      <c r="G402">
        <v>100</v>
      </c>
      <c r="H402">
        <v>256137</v>
      </c>
      <c r="I402" t="s">
        <v>158</v>
      </c>
      <c r="J402" t="s">
        <v>202</v>
      </c>
      <c r="K402" t="s">
        <v>158</v>
      </c>
      <c r="L402" s="25">
        <v>45484</v>
      </c>
      <c r="M402" t="s">
        <v>202</v>
      </c>
      <c r="N402" t="s">
        <v>173</v>
      </c>
      <c r="S402" t="s">
        <v>162</v>
      </c>
      <c r="T402" t="s">
        <v>162</v>
      </c>
      <c r="X402" t="s">
        <v>528</v>
      </c>
      <c r="Y402" t="s">
        <v>158</v>
      </c>
      <c r="AD402" t="s">
        <v>164</v>
      </c>
      <c r="AE402" s="25">
        <v>45464.679918981477</v>
      </c>
      <c r="AF402" s="25">
        <v>45468.56554398148</v>
      </c>
      <c r="AH402" t="s">
        <v>164</v>
      </c>
      <c r="AJ402" t="s">
        <v>851</v>
      </c>
      <c r="AK402" t="s">
        <v>756</v>
      </c>
      <c r="AL402" t="s">
        <v>167</v>
      </c>
      <c r="AM402" t="s">
        <v>330</v>
      </c>
      <c r="AN402" t="s">
        <v>180</v>
      </c>
      <c r="AP402" t="s">
        <v>24</v>
      </c>
      <c r="AQ402" t="s">
        <v>169</v>
      </c>
      <c r="AR402">
        <v>2</v>
      </c>
    </row>
    <row r="403" spans="1:44" x14ac:dyDescent="0.35">
      <c r="A403" t="s">
        <v>236</v>
      </c>
      <c r="B403" s="25">
        <v>45469.656608796293</v>
      </c>
      <c r="C403" s="25">
        <v>45475.577175925922</v>
      </c>
      <c r="D403">
        <v>2</v>
      </c>
      <c r="E403" t="s">
        <v>184</v>
      </c>
      <c r="F403">
        <v>621</v>
      </c>
      <c r="G403">
        <v>87</v>
      </c>
      <c r="H403">
        <v>256441</v>
      </c>
      <c r="I403" t="s">
        <v>158</v>
      </c>
      <c r="J403" t="s">
        <v>115</v>
      </c>
      <c r="K403" t="s">
        <v>158</v>
      </c>
      <c r="L403" s="25">
        <v>45484</v>
      </c>
      <c r="M403" t="s">
        <v>202</v>
      </c>
      <c r="N403" t="s">
        <v>236</v>
      </c>
      <c r="O403" t="s">
        <v>239</v>
      </c>
      <c r="P403" t="s">
        <v>239</v>
      </c>
      <c r="S403" t="s">
        <v>162</v>
      </c>
      <c r="T403" t="s">
        <v>162</v>
      </c>
      <c r="X403" t="s">
        <v>242</v>
      </c>
      <c r="Y403" t="s">
        <v>158</v>
      </c>
      <c r="AD403" t="s">
        <v>164</v>
      </c>
      <c r="AE403" s="25">
        <v>45469.656608796293</v>
      </c>
      <c r="AF403" s="25">
        <v>45475.577175925922</v>
      </c>
      <c r="AH403" t="s">
        <v>164</v>
      </c>
      <c r="AI403">
        <v>92</v>
      </c>
      <c r="AJ403" t="s">
        <v>812</v>
      </c>
      <c r="AK403" t="s">
        <v>242</v>
      </c>
      <c r="AL403" t="s">
        <v>167</v>
      </c>
      <c r="AM403" t="s">
        <v>242</v>
      </c>
      <c r="AN403" t="s">
        <v>162</v>
      </c>
      <c r="AP403" t="s">
        <v>162</v>
      </c>
      <c r="AQ403" t="s">
        <v>169</v>
      </c>
      <c r="AR403">
        <v>2</v>
      </c>
    </row>
    <row r="404" spans="1:44" x14ac:dyDescent="0.35">
      <c r="A404" t="s">
        <v>170</v>
      </c>
      <c r="B404" s="25">
        <v>45469.656261574077</v>
      </c>
      <c r="C404" s="25">
        <v>45469.65730324074</v>
      </c>
      <c r="D404">
        <v>2</v>
      </c>
      <c r="E404" t="s">
        <v>157</v>
      </c>
      <c r="G404">
        <v>141</v>
      </c>
      <c r="H404">
        <v>256445</v>
      </c>
      <c r="I404" t="s">
        <v>158</v>
      </c>
      <c r="J404" t="s">
        <v>202</v>
      </c>
      <c r="K404" t="s">
        <v>158</v>
      </c>
      <c r="L404" s="25">
        <v>45484</v>
      </c>
      <c r="M404" t="s">
        <v>202</v>
      </c>
      <c r="N404" t="s">
        <v>173</v>
      </c>
      <c r="S404" t="s">
        <v>162</v>
      </c>
      <c r="T404" t="s">
        <v>162</v>
      </c>
      <c r="X404" t="s">
        <v>528</v>
      </c>
      <c r="Y404" t="s">
        <v>158</v>
      </c>
      <c r="AD404" t="s">
        <v>164</v>
      </c>
      <c r="AE404" s="25">
        <v>45469.656261574077</v>
      </c>
      <c r="AF404" s="25">
        <v>45469.65730324074</v>
      </c>
      <c r="AH404" t="s">
        <v>164</v>
      </c>
      <c r="AJ404" t="s">
        <v>851</v>
      </c>
      <c r="AK404" t="s">
        <v>756</v>
      </c>
      <c r="AL404" t="s">
        <v>167</v>
      </c>
      <c r="AM404" t="s">
        <v>330</v>
      </c>
      <c r="AN404" t="s">
        <v>180</v>
      </c>
      <c r="AP404" t="s">
        <v>24</v>
      </c>
      <c r="AQ404" t="s">
        <v>169</v>
      </c>
      <c r="AR404">
        <v>2</v>
      </c>
    </row>
    <row r="405" spans="1:44" x14ac:dyDescent="0.35">
      <c r="A405" t="s">
        <v>219</v>
      </c>
      <c r="B405" s="25">
        <v>45469.656608796293</v>
      </c>
      <c r="C405" s="25">
        <v>45475.577175925922</v>
      </c>
      <c r="D405">
        <v>2</v>
      </c>
      <c r="E405" t="s">
        <v>157</v>
      </c>
      <c r="F405">
        <v>268</v>
      </c>
      <c r="G405">
        <v>16</v>
      </c>
      <c r="H405">
        <v>256455</v>
      </c>
      <c r="I405" t="s">
        <v>158</v>
      </c>
      <c r="J405" t="s">
        <v>115</v>
      </c>
      <c r="K405" t="s">
        <v>158</v>
      </c>
      <c r="L405" s="25">
        <v>45495</v>
      </c>
      <c r="M405" t="s">
        <v>160</v>
      </c>
      <c r="N405" t="s">
        <v>430</v>
      </c>
      <c r="S405" t="s">
        <v>162</v>
      </c>
      <c r="T405" t="s">
        <v>162</v>
      </c>
      <c r="X405" t="s">
        <v>528</v>
      </c>
      <c r="Y405" t="s">
        <v>158</v>
      </c>
      <c r="AD405" t="s">
        <v>164</v>
      </c>
      <c r="AE405" s="25">
        <v>45469.656608796293</v>
      </c>
      <c r="AF405" s="25">
        <v>45475.577175925922</v>
      </c>
      <c r="AH405" t="s">
        <v>164</v>
      </c>
      <c r="AJ405" t="s">
        <v>851</v>
      </c>
      <c r="AK405" t="s">
        <v>852</v>
      </c>
      <c r="AL405" t="s">
        <v>167</v>
      </c>
      <c r="AM405" t="s">
        <v>330</v>
      </c>
      <c r="AN405" t="s">
        <v>180</v>
      </c>
      <c r="AP405" t="s">
        <v>24</v>
      </c>
      <c r="AQ405" t="s">
        <v>169</v>
      </c>
      <c r="AR405">
        <v>2</v>
      </c>
    </row>
    <row r="406" spans="1:44" x14ac:dyDescent="0.35">
      <c r="A406" t="s">
        <v>236</v>
      </c>
      <c r="B406" s="25">
        <v>45469.656608796293</v>
      </c>
      <c r="C406" s="25">
        <v>45475.577175925922</v>
      </c>
      <c r="D406">
        <v>4</v>
      </c>
      <c r="E406" t="s">
        <v>157</v>
      </c>
      <c r="F406">
        <v>86</v>
      </c>
      <c r="G406">
        <v>62</v>
      </c>
      <c r="H406">
        <v>256477</v>
      </c>
      <c r="I406" t="s">
        <v>158</v>
      </c>
      <c r="J406" t="s">
        <v>202</v>
      </c>
      <c r="K406" t="s">
        <v>158</v>
      </c>
      <c r="L406" s="25">
        <v>45484</v>
      </c>
      <c r="M406" t="s">
        <v>202</v>
      </c>
      <c r="N406" t="s">
        <v>306</v>
      </c>
      <c r="O406" t="s">
        <v>239</v>
      </c>
      <c r="P406" t="s">
        <v>239</v>
      </c>
      <c r="S406" t="s">
        <v>162</v>
      </c>
      <c r="T406" t="s">
        <v>162</v>
      </c>
      <c r="X406" t="s">
        <v>163</v>
      </c>
      <c r="Y406" t="s">
        <v>158</v>
      </c>
      <c r="AD406" t="s">
        <v>164</v>
      </c>
      <c r="AE406" s="25">
        <v>45469.656608796293</v>
      </c>
      <c r="AF406" s="25">
        <v>45475.577175925922</v>
      </c>
      <c r="AH406" t="s">
        <v>164</v>
      </c>
      <c r="AJ406" t="s">
        <v>802</v>
      </c>
      <c r="AK406" t="s">
        <v>782</v>
      </c>
      <c r="AL406" t="s">
        <v>167</v>
      </c>
      <c r="AM406" t="s">
        <v>192</v>
      </c>
      <c r="AN406" t="s">
        <v>162</v>
      </c>
      <c r="AP406" t="s">
        <v>162</v>
      </c>
      <c r="AQ406" t="s">
        <v>169</v>
      </c>
      <c r="AR406">
        <v>2</v>
      </c>
    </row>
    <row r="407" spans="1:44" x14ac:dyDescent="0.35">
      <c r="A407" t="s">
        <v>202</v>
      </c>
      <c r="B407" s="25">
        <v>45469.656956018523</v>
      </c>
      <c r="C407" s="25">
        <v>45475.576481481483</v>
      </c>
      <c r="D407">
        <v>2</v>
      </c>
      <c r="E407" t="s">
        <v>157</v>
      </c>
      <c r="F407">
        <v>208</v>
      </c>
      <c r="G407">
        <v>7</v>
      </c>
      <c r="H407">
        <v>256504</v>
      </c>
      <c r="I407" t="s">
        <v>158</v>
      </c>
      <c r="J407" t="s">
        <v>202</v>
      </c>
      <c r="K407" t="s">
        <v>158</v>
      </c>
      <c r="L407" s="25">
        <v>45495</v>
      </c>
      <c r="M407" t="s">
        <v>160</v>
      </c>
      <c r="N407" t="s">
        <v>818</v>
      </c>
      <c r="S407" t="s">
        <v>162</v>
      </c>
      <c r="T407" t="s">
        <v>162</v>
      </c>
      <c r="Y407" t="s">
        <v>158</v>
      </c>
      <c r="AD407" t="s">
        <v>164</v>
      </c>
      <c r="AE407" s="25">
        <v>45469.656956018523</v>
      </c>
      <c r="AF407" s="25">
        <v>45475.576481481483</v>
      </c>
      <c r="AH407" t="s">
        <v>164</v>
      </c>
      <c r="AJ407" t="s">
        <v>853</v>
      </c>
      <c r="AK407" t="s">
        <v>693</v>
      </c>
      <c r="AL407" t="s">
        <v>167</v>
      </c>
      <c r="AM407" t="s">
        <v>693</v>
      </c>
      <c r="AN407" t="s">
        <v>162</v>
      </c>
      <c r="AP407" t="s">
        <v>162</v>
      </c>
      <c r="AQ407" t="s">
        <v>169</v>
      </c>
      <c r="AR407">
        <v>2</v>
      </c>
    </row>
    <row r="408" spans="1:44" x14ac:dyDescent="0.35">
      <c r="A408" t="s">
        <v>202</v>
      </c>
      <c r="B408" s="25">
        <v>45467.582048611112</v>
      </c>
      <c r="C408" s="25">
        <v>45474.88486111111</v>
      </c>
      <c r="D408">
        <v>2</v>
      </c>
      <c r="E408" t="s">
        <v>157</v>
      </c>
      <c r="G408">
        <v>3</v>
      </c>
      <c r="H408">
        <v>256826</v>
      </c>
      <c r="I408" t="s">
        <v>158</v>
      </c>
      <c r="J408" t="s">
        <v>202</v>
      </c>
      <c r="K408" t="s">
        <v>158</v>
      </c>
      <c r="L408" s="25">
        <v>45484</v>
      </c>
      <c r="M408" t="s">
        <v>202</v>
      </c>
      <c r="N408" t="s">
        <v>181</v>
      </c>
      <c r="Q408" t="s">
        <v>186</v>
      </c>
      <c r="R408" t="s">
        <v>216</v>
      </c>
      <c r="S408" t="s">
        <v>162</v>
      </c>
      <c r="T408" t="s">
        <v>162</v>
      </c>
      <c r="X408" t="s">
        <v>189</v>
      </c>
      <c r="Y408" t="s">
        <v>158</v>
      </c>
      <c r="AD408" t="s">
        <v>164</v>
      </c>
      <c r="AE408" s="25">
        <v>45467.582048611112</v>
      </c>
      <c r="AF408" s="25">
        <v>45474.88486111111</v>
      </c>
      <c r="AH408" t="s">
        <v>164</v>
      </c>
      <c r="AJ408" t="s">
        <v>776</v>
      </c>
      <c r="AK408" t="s">
        <v>189</v>
      </c>
      <c r="AL408" t="s">
        <v>167</v>
      </c>
      <c r="AM408" t="s">
        <v>189</v>
      </c>
      <c r="AN408" t="s">
        <v>180</v>
      </c>
      <c r="AP408" t="s">
        <v>218</v>
      </c>
      <c r="AQ408" t="s">
        <v>169</v>
      </c>
      <c r="AR408">
        <v>2</v>
      </c>
    </row>
    <row r="409" spans="1:44" x14ac:dyDescent="0.35">
      <c r="A409" t="s">
        <v>181</v>
      </c>
      <c r="B409" s="25">
        <v>45468.688750000001</v>
      </c>
      <c r="C409" s="25">
        <v>45475.657731481479</v>
      </c>
      <c r="D409">
        <v>3</v>
      </c>
      <c r="E409" t="s">
        <v>157</v>
      </c>
      <c r="F409">
        <v>108</v>
      </c>
      <c r="G409">
        <v>6</v>
      </c>
      <c r="H409">
        <v>256900</v>
      </c>
      <c r="I409" t="s">
        <v>158</v>
      </c>
      <c r="J409" t="s">
        <v>202</v>
      </c>
      <c r="K409" t="s">
        <v>158</v>
      </c>
      <c r="L409" s="25">
        <v>45485</v>
      </c>
      <c r="M409" t="s">
        <v>160</v>
      </c>
      <c r="N409" t="s">
        <v>193</v>
      </c>
      <c r="S409" t="s">
        <v>507</v>
      </c>
      <c r="T409" t="s">
        <v>175</v>
      </c>
      <c r="W409" t="s">
        <v>854</v>
      </c>
      <c r="X409" t="s">
        <v>176</v>
      </c>
      <c r="Y409" t="s">
        <v>158</v>
      </c>
      <c r="AD409" t="s">
        <v>164</v>
      </c>
      <c r="AH409" t="s">
        <v>164</v>
      </c>
      <c r="AJ409" t="s">
        <v>855</v>
      </c>
      <c r="AK409" t="s">
        <v>856</v>
      </c>
      <c r="AL409" t="s">
        <v>179</v>
      </c>
      <c r="AM409" t="s">
        <v>175</v>
      </c>
      <c r="AN409" t="s">
        <v>180</v>
      </c>
      <c r="AP409" t="s">
        <v>13</v>
      </c>
      <c r="AQ409" t="s">
        <v>169</v>
      </c>
      <c r="AR409">
        <v>2</v>
      </c>
    </row>
    <row r="410" spans="1:44" x14ac:dyDescent="0.35">
      <c r="A410" t="s">
        <v>202</v>
      </c>
      <c r="B410" s="25">
        <v>45470.647615740738</v>
      </c>
      <c r="C410" s="25">
        <v>45478.636099537027</v>
      </c>
      <c r="D410">
        <v>2</v>
      </c>
      <c r="E410" t="s">
        <v>184</v>
      </c>
      <c r="F410">
        <v>86</v>
      </c>
      <c r="G410">
        <v>5</v>
      </c>
      <c r="H410">
        <v>144626</v>
      </c>
      <c r="I410" t="s">
        <v>158</v>
      </c>
      <c r="J410" t="s">
        <v>115</v>
      </c>
      <c r="K410" t="s">
        <v>164</v>
      </c>
      <c r="L410" s="25">
        <v>45484</v>
      </c>
      <c r="M410" t="s">
        <v>202</v>
      </c>
      <c r="N410" t="s">
        <v>206</v>
      </c>
      <c r="S410" t="s">
        <v>507</v>
      </c>
      <c r="T410" t="s">
        <v>857</v>
      </c>
      <c r="W410" t="s">
        <v>858</v>
      </c>
      <c r="X410" t="s">
        <v>266</v>
      </c>
      <c r="Y410" t="s">
        <v>158</v>
      </c>
      <c r="AD410" t="s">
        <v>164</v>
      </c>
      <c r="AH410" t="s">
        <v>164</v>
      </c>
      <c r="AI410">
        <v>92</v>
      </c>
      <c r="AJ410" t="s">
        <v>859</v>
      </c>
      <c r="AK410" t="s">
        <v>860</v>
      </c>
      <c r="AL410" t="s">
        <v>179</v>
      </c>
      <c r="AM410" t="s">
        <v>211</v>
      </c>
      <c r="AN410" t="s">
        <v>180</v>
      </c>
      <c r="AP410" t="s">
        <v>13</v>
      </c>
      <c r="AQ410" t="s">
        <v>169</v>
      </c>
      <c r="AR410">
        <v>2</v>
      </c>
    </row>
    <row r="411" spans="1:44" x14ac:dyDescent="0.35">
      <c r="A411" t="s">
        <v>193</v>
      </c>
      <c r="B411" s="25">
        <v>45476.598506944443</v>
      </c>
      <c r="C411" s="25">
        <v>45479.610497685193</v>
      </c>
      <c r="D411">
        <v>2</v>
      </c>
      <c r="E411" t="s">
        <v>184</v>
      </c>
      <c r="F411">
        <v>1834</v>
      </c>
      <c r="G411">
        <v>14</v>
      </c>
      <c r="H411">
        <v>234843</v>
      </c>
      <c r="I411" t="s">
        <v>158</v>
      </c>
      <c r="J411" t="s">
        <v>115</v>
      </c>
      <c r="K411" t="s">
        <v>158</v>
      </c>
      <c r="L411" s="25">
        <v>45484</v>
      </c>
      <c r="M411" t="s">
        <v>202</v>
      </c>
      <c r="N411" t="s">
        <v>181</v>
      </c>
      <c r="Q411" t="s">
        <v>186</v>
      </c>
      <c r="R411" t="s">
        <v>216</v>
      </c>
      <c r="S411" t="s">
        <v>162</v>
      </c>
      <c r="T411" t="s">
        <v>162</v>
      </c>
      <c r="X411" t="s">
        <v>189</v>
      </c>
      <c r="Y411" t="s">
        <v>158</v>
      </c>
      <c r="AD411" t="s">
        <v>164</v>
      </c>
      <c r="AE411" s="25">
        <v>45476.598506944443</v>
      </c>
      <c r="AF411" s="25">
        <v>45479.610497685193</v>
      </c>
      <c r="AH411" t="s">
        <v>164</v>
      </c>
      <c r="AI411">
        <v>92</v>
      </c>
      <c r="AJ411" t="s">
        <v>751</v>
      </c>
      <c r="AK411" t="s">
        <v>189</v>
      </c>
      <c r="AL411" t="s">
        <v>167</v>
      </c>
      <c r="AM411" t="s">
        <v>189</v>
      </c>
      <c r="AN411" t="s">
        <v>180</v>
      </c>
      <c r="AP411" t="s">
        <v>218</v>
      </c>
      <c r="AQ411" t="s">
        <v>169</v>
      </c>
      <c r="AR411">
        <v>2</v>
      </c>
    </row>
    <row r="412" spans="1:44" x14ac:dyDescent="0.35">
      <c r="A412" t="s">
        <v>202</v>
      </c>
      <c r="B412" s="25">
        <v>45476.599895833337</v>
      </c>
      <c r="C412" s="25">
        <v>45476.600243055553</v>
      </c>
      <c r="D412">
        <v>1</v>
      </c>
      <c r="E412" t="s">
        <v>363</v>
      </c>
      <c r="G412">
        <v>3</v>
      </c>
      <c r="H412">
        <v>235189</v>
      </c>
      <c r="I412" t="s">
        <v>158</v>
      </c>
      <c r="J412" t="s">
        <v>115</v>
      </c>
      <c r="K412" t="s">
        <v>164</v>
      </c>
      <c r="L412" s="25">
        <v>45484</v>
      </c>
      <c r="M412" t="s">
        <v>202</v>
      </c>
      <c r="N412" t="s">
        <v>281</v>
      </c>
      <c r="S412" t="s">
        <v>507</v>
      </c>
      <c r="T412" t="s">
        <v>207</v>
      </c>
      <c r="W412" t="s">
        <v>861</v>
      </c>
      <c r="X412" t="s">
        <v>228</v>
      </c>
      <c r="Y412" t="s">
        <v>164</v>
      </c>
      <c r="AD412" t="s">
        <v>164</v>
      </c>
      <c r="AH412" t="s">
        <v>164</v>
      </c>
      <c r="AI412">
        <v>92</v>
      </c>
      <c r="AJ412" t="s">
        <v>862</v>
      </c>
      <c r="AK412" t="s">
        <v>863</v>
      </c>
      <c r="AL412" t="s">
        <v>179</v>
      </c>
      <c r="AM412" t="s">
        <v>211</v>
      </c>
      <c r="AN412" t="s">
        <v>180</v>
      </c>
      <c r="AP412" t="s">
        <v>13</v>
      </c>
      <c r="AQ412" t="s">
        <v>169</v>
      </c>
      <c r="AR412">
        <v>2</v>
      </c>
    </row>
    <row r="413" spans="1:44" x14ac:dyDescent="0.35">
      <c r="A413" t="s">
        <v>236</v>
      </c>
      <c r="B413" s="25">
        <v>45475.770486111112</v>
      </c>
      <c r="C413" s="25">
        <v>45478.78534722222</v>
      </c>
      <c r="D413">
        <v>2</v>
      </c>
      <c r="E413" t="s">
        <v>184</v>
      </c>
      <c r="F413">
        <v>148</v>
      </c>
      <c r="G413">
        <v>19</v>
      </c>
      <c r="H413">
        <v>258022</v>
      </c>
      <c r="I413" t="s">
        <v>158</v>
      </c>
      <c r="J413" t="s">
        <v>115</v>
      </c>
      <c r="K413" t="s">
        <v>158</v>
      </c>
      <c r="L413" s="25">
        <v>45490</v>
      </c>
      <c r="M413" t="s">
        <v>202</v>
      </c>
      <c r="N413" t="s">
        <v>236</v>
      </c>
      <c r="O413" t="s">
        <v>239</v>
      </c>
      <c r="P413" t="s">
        <v>239</v>
      </c>
      <c r="S413" t="s">
        <v>162</v>
      </c>
      <c r="T413" t="s">
        <v>162</v>
      </c>
      <c r="X413" t="s">
        <v>242</v>
      </c>
      <c r="Y413" t="s">
        <v>158</v>
      </c>
      <c r="AD413" t="s">
        <v>164</v>
      </c>
      <c r="AE413" s="25">
        <v>45475.770486111112</v>
      </c>
      <c r="AF413" s="25">
        <v>45478.78534722222</v>
      </c>
      <c r="AH413" t="s">
        <v>164</v>
      </c>
      <c r="AI413">
        <v>92</v>
      </c>
      <c r="AJ413" t="s">
        <v>812</v>
      </c>
      <c r="AK413" t="s">
        <v>242</v>
      </c>
      <c r="AL413" t="s">
        <v>167</v>
      </c>
      <c r="AM413" t="s">
        <v>242</v>
      </c>
      <c r="AN413" t="s">
        <v>162</v>
      </c>
      <c r="AP413" t="s">
        <v>162</v>
      </c>
      <c r="AQ413" t="s">
        <v>169</v>
      </c>
      <c r="AR413">
        <v>2</v>
      </c>
    </row>
    <row r="414" spans="1:44" x14ac:dyDescent="0.35">
      <c r="A414" t="s">
        <v>202</v>
      </c>
      <c r="B414" s="25">
        <v>45475.772222222222</v>
      </c>
      <c r="C414" s="25">
        <v>45478.784305555557</v>
      </c>
      <c r="D414">
        <v>3</v>
      </c>
      <c r="E414" t="s">
        <v>157</v>
      </c>
      <c r="F414">
        <v>175</v>
      </c>
      <c r="G414">
        <v>11</v>
      </c>
      <c r="H414">
        <v>258050</v>
      </c>
      <c r="I414" t="s">
        <v>158</v>
      </c>
      <c r="J414" t="s">
        <v>202</v>
      </c>
      <c r="K414" t="s">
        <v>164</v>
      </c>
      <c r="L414" s="25">
        <v>45491</v>
      </c>
      <c r="M414" t="s">
        <v>160</v>
      </c>
      <c r="W414" t="s">
        <v>864</v>
      </c>
      <c r="Y414" t="s">
        <v>164</v>
      </c>
      <c r="AD414" t="s">
        <v>158</v>
      </c>
      <c r="AH414" t="s">
        <v>164</v>
      </c>
      <c r="AL414" t="s">
        <v>199</v>
      </c>
      <c r="AM414" t="s">
        <v>199</v>
      </c>
      <c r="AN414" t="s">
        <v>200</v>
      </c>
      <c r="AP414" t="s">
        <v>201</v>
      </c>
      <c r="AQ414" t="s">
        <v>169</v>
      </c>
      <c r="AR414">
        <v>2</v>
      </c>
    </row>
    <row r="415" spans="1:44" x14ac:dyDescent="0.35">
      <c r="A415" t="s">
        <v>181</v>
      </c>
      <c r="B415" s="25">
        <v>45437.735532407409</v>
      </c>
      <c r="C415" s="25">
        <v>45437.735879629632</v>
      </c>
      <c r="D415">
        <v>1</v>
      </c>
      <c r="E415" t="s">
        <v>363</v>
      </c>
      <c r="G415">
        <v>16</v>
      </c>
      <c r="H415" t="s">
        <v>865</v>
      </c>
      <c r="I415" t="s">
        <v>158</v>
      </c>
      <c r="J415" t="s">
        <v>115</v>
      </c>
      <c r="K415" t="s">
        <v>158</v>
      </c>
      <c r="L415" s="25">
        <v>45457.481322685177</v>
      </c>
      <c r="M415" t="s">
        <v>506</v>
      </c>
      <c r="Q415" t="s">
        <v>186</v>
      </c>
      <c r="R415" t="s">
        <v>554</v>
      </c>
      <c r="S415" t="s">
        <v>162</v>
      </c>
      <c r="T415" t="s">
        <v>866</v>
      </c>
      <c r="AH415" t="s">
        <v>164</v>
      </c>
      <c r="AL415" t="s">
        <v>167</v>
      </c>
      <c r="AM415" t="s">
        <v>867</v>
      </c>
      <c r="AN415" t="s">
        <v>162</v>
      </c>
      <c r="AP415" t="s">
        <v>162</v>
      </c>
      <c r="AQ415" t="s">
        <v>868</v>
      </c>
      <c r="AR415">
        <v>2</v>
      </c>
    </row>
    <row r="416" spans="1:44" x14ac:dyDescent="0.35">
      <c r="A416" t="s">
        <v>236</v>
      </c>
      <c r="B416" s="25">
        <v>45434.609097222223</v>
      </c>
      <c r="C416" s="25">
        <v>45438.919594907413</v>
      </c>
      <c r="D416">
        <v>3</v>
      </c>
      <c r="E416" t="s">
        <v>184</v>
      </c>
      <c r="F416">
        <v>5.0999999999999996</v>
      </c>
      <c r="G416">
        <v>21</v>
      </c>
      <c r="H416" t="s">
        <v>869</v>
      </c>
      <c r="I416" t="s">
        <v>158</v>
      </c>
      <c r="J416" t="s">
        <v>115</v>
      </c>
      <c r="K416" t="s">
        <v>158</v>
      </c>
      <c r="L416" s="25">
        <v>45456.490400775459</v>
      </c>
      <c r="M416" t="s">
        <v>506</v>
      </c>
      <c r="N416" t="s">
        <v>236</v>
      </c>
      <c r="S416" t="s">
        <v>641</v>
      </c>
      <c r="T416" t="s">
        <v>271</v>
      </c>
      <c r="U416" s="25">
        <v>45456.490400775459</v>
      </c>
      <c r="X416" t="s">
        <v>242</v>
      </c>
      <c r="AG416" s="25">
        <v>45456.490400775459</v>
      </c>
      <c r="AH416" t="s">
        <v>164</v>
      </c>
      <c r="AL416" t="s">
        <v>179</v>
      </c>
      <c r="AM416" t="s">
        <v>276</v>
      </c>
      <c r="AN416" t="s">
        <v>180</v>
      </c>
      <c r="AP416" t="s">
        <v>13</v>
      </c>
      <c r="AQ416" t="s">
        <v>868</v>
      </c>
      <c r="AR416">
        <v>2</v>
      </c>
    </row>
    <row r="417" spans="1:44" x14ac:dyDescent="0.35">
      <c r="A417" t="s">
        <v>181</v>
      </c>
      <c r="B417" s="25">
        <v>45434.609097222223</v>
      </c>
      <c r="C417" s="25">
        <v>45438.919594907413</v>
      </c>
      <c r="D417">
        <v>2</v>
      </c>
      <c r="E417" t="s">
        <v>184</v>
      </c>
      <c r="F417">
        <v>5.0999999999999996</v>
      </c>
      <c r="G417">
        <v>22</v>
      </c>
      <c r="H417" t="s">
        <v>869</v>
      </c>
      <c r="I417" t="s">
        <v>158</v>
      </c>
      <c r="J417" t="s">
        <v>115</v>
      </c>
      <c r="K417" t="s">
        <v>158</v>
      </c>
      <c r="L417" s="25">
        <v>45456.490400775459</v>
      </c>
      <c r="M417" t="s">
        <v>506</v>
      </c>
      <c r="N417" t="s">
        <v>236</v>
      </c>
      <c r="S417" t="s">
        <v>507</v>
      </c>
      <c r="T417" t="s">
        <v>514</v>
      </c>
      <c r="U417" s="25">
        <v>45456.490400775459</v>
      </c>
      <c r="AG417" s="25">
        <v>45456.490400775459</v>
      </c>
      <c r="AH417" t="s">
        <v>164</v>
      </c>
      <c r="AL417" t="s">
        <v>179</v>
      </c>
      <c r="AM417" t="s">
        <v>475</v>
      </c>
      <c r="AN417" t="s">
        <v>180</v>
      </c>
      <c r="AP417" t="s">
        <v>318</v>
      </c>
      <c r="AQ417" t="s">
        <v>868</v>
      </c>
      <c r="AR417">
        <v>2</v>
      </c>
    </row>
    <row r="418" spans="1:44" x14ac:dyDescent="0.35">
      <c r="A418" t="s">
        <v>236</v>
      </c>
      <c r="B418" s="25">
        <v>45437.757407407407</v>
      </c>
      <c r="C418" s="25">
        <v>45443.713449074072</v>
      </c>
      <c r="D418">
        <v>3</v>
      </c>
      <c r="E418" t="s">
        <v>184</v>
      </c>
      <c r="F418">
        <v>7.9</v>
      </c>
      <c r="G418">
        <v>24</v>
      </c>
      <c r="H418" t="s">
        <v>870</v>
      </c>
      <c r="I418" t="s">
        <v>158</v>
      </c>
      <c r="J418" t="s">
        <v>115</v>
      </c>
      <c r="K418" t="s">
        <v>158</v>
      </c>
      <c r="L418" s="25">
        <v>45461.26975540509</v>
      </c>
      <c r="M418" t="s">
        <v>506</v>
      </c>
      <c r="N418" t="s">
        <v>236</v>
      </c>
      <c r="S418" t="s">
        <v>162</v>
      </c>
      <c r="T418" t="s">
        <v>188</v>
      </c>
      <c r="AH418" t="s">
        <v>164</v>
      </c>
      <c r="AL418" t="s">
        <v>167</v>
      </c>
      <c r="AM418" t="s">
        <v>192</v>
      </c>
      <c r="AN418" t="s">
        <v>162</v>
      </c>
      <c r="AP418" t="s">
        <v>162</v>
      </c>
      <c r="AQ418" t="s">
        <v>868</v>
      </c>
      <c r="AR418">
        <v>2</v>
      </c>
    </row>
    <row r="419" spans="1:44" x14ac:dyDescent="0.35">
      <c r="A419" t="s">
        <v>193</v>
      </c>
      <c r="B419" s="25">
        <v>45437.757407407407</v>
      </c>
      <c r="C419" s="25">
        <v>45443.713449074072</v>
      </c>
      <c r="D419">
        <v>2</v>
      </c>
      <c r="E419" t="s">
        <v>184</v>
      </c>
      <c r="F419">
        <v>1.7</v>
      </c>
      <c r="G419">
        <v>24</v>
      </c>
      <c r="H419" t="s">
        <v>870</v>
      </c>
      <c r="I419" t="s">
        <v>158</v>
      </c>
      <c r="J419" t="s">
        <v>115</v>
      </c>
      <c r="K419" t="s">
        <v>158</v>
      </c>
      <c r="L419" s="25">
        <v>45461.26975540509</v>
      </c>
      <c r="M419" t="s">
        <v>506</v>
      </c>
      <c r="N419" t="s">
        <v>871</v>
      </c>
      <c r="S419" t="s">
        <v>507</v>
      </c>
      <c r="T419" t="s">
        <v>872</v>
      </c>
      <c r="U419" s="25">
        <v>45461.26975540509</v>
      </c>
      <c r="AG419" s="25">
        <v>45461.26975540509</v>
      </c>
      <c r="AH419" t="s">
        <v>164</v>
      </c>
      <c r="AL419" t="s">
        <v>179</v>
      </c>
      <c r="AM419" t="s">
        <v>873</v>
      </c>
      <c r="AN419" t="s">
        <v>180</v>
      </c>
      <c r="AP419" t="s">
        <v>13</v>
      </c>
      <c r="AQ419" t="s">
        <v>868</v>
      </c>
      <c r="AR419">
        <v>2</v>
      </c>
    </row>
    <row r="420" spans="1:44" x14ac:dyDescent="0.35">
      <c r="A420" t="s">
        <v>193</v>
      </c>
      <c r="B420" s="25">
        <v>45437.757407407407</v>
      </c>
      <c r="C420" s="25">
        <v>45443.713449074072</v>
      </c>
      <c r="D420">
        <v>2</v>
      </c>
      <c r="E420" t="s">
        <v>184</v>
      </c>
      <c r="F420">
        <v>1.7</v>
      </c>
      <c r="G420">
        <v>24</v>
      </c>
      <c r="H420" t="s">
        <v>870</v>
      </c>
      <c r="I420" t="s">
        <v>158</v>
      </c>
      <c r="J420" t="s">
        <v>115</v>
      </c>
      <c r="K420" t="s">
        <v>158</v>
      </c>
      <c r="L420" s="25">
        <v>45461.26975540509</v>
      </c>
      <c r="M420" t="s">
        <v>506</v>
      </c>
      <c r="N420" t="s">
        <v>871</v>
      </c>
      <c r="S420" t="s">
        <v>507</v>
      </c>
      <c r="T420" t="s">
        <v>872</v>
      </c>
      <c r="U420" s="25">
        <v>45461.26975540509</v>
      </c>
      <c r="AG420" s="25">
        <v>45461.26975540509</v>
      </c>
      <c r="AH420" t="s">
        <v>164</v>
      </c>
      <c r="AL420" t="s">
        <v>179</v>
      </c>
      <c r="AM420" t="s">
        <v>873</v>
      </c>
      <c r="AN420" t="s">
        <v>180</v>
      </c>
      <c r="AP420" t="s">
        <v>13</v>
      </c>
      <c r="AQ420" t="s">
        <v>868</v>
      </c>
      <c r="AR420">
        <v>2</v>
      </c>
    </row>
    <row r="421" spans="1:44" x14ac:dyDescent="0.35">
      <c r="A421" t="s">
        <v>236</v>
      </c>
      <c r="B421" s="25">
        <v>45437.757407407407</v>
      </c>
      <c r="C421" s="25">
        <v>45443.713449074072</v>
      </c>
      <c r="D421">
        <v>3</v>
      </c>
      <c r="E421" t="s">
        <v>184</v>
      </c>
      <c r="F421">
        <v>7.9</v>
      </c>
      <c r="G421">
        <v>24</v>
      </c>
      <c r="H421" t="s">
        <v>870</v>
      </c>
      <c r="I421" t="s">
        <v>158</v>
      </c>
      <c r="J421" t="s">
        <v>115</v>
      </c>
      <c r="K421" t="s">
        <v>158</v>
      </c>
      <c r="L421" s="25">
        <v>45461.26975540509</v>
      </c>
      <c r="M421" t="s">
        <v>506</v>
      </c>
      <c r="N421" t="s">
        <v>236</v>
      </c>
      <c r="S421" t="s">
        <v>162</v>
      </c>
      <c r="T421" t="s">
        <v>874</v>
      </c>
      <c r="X421" t="s">
        <v>242</v>
      </c>
      <c r="AH421" t="s">
        <v>164</v>
      </c>
      <c r="AL421" t="s">
        <v>167</v>
      </c>
      <c r="AM421" t="s">
        <v>242</v>
      </c>
      <c r="AN421" t="s">
        <v>162</v>
      </c>
      <c r="AP421" t="s">
        <v>162</v>
      </c>
      <c r="AQ421" t="s">
        <v>868</v>
      </c>
      <c r="AR421">
        <v>2</v>
      </c>
    </row>
    <row r="422" spans="1:44" x14ac:dyDescent="0.35">
      <c r="A422" t="s">
        <v>193</v>
      </c>
      <c r="B422" s="25">
        <v>45434.587222222217</v>
      </c>
      <c r="C422" s="25">
        <v>45438.926886574067</v>
      </c>
      <c r="D422">
        <v>3</v>
      </c>
      <c r="E422" t="s">
        <v>184</v>
      </c>
      <c r="F422">
        <v>1</v>
      </c>
      <c r="G422">
        <v>6</v>
      </c>
      <c r="H422" t="s">
        <v>875</v>
      </c>
      <c r="I422" t="s">
        <v>158</v>
      </c>
      <c r="J422" t="s">
        <v>115</v>
      </c>
      <c r="K422" t="s">
        <v>158</v>
      </c>
      <c r="L422" s="25">
        <v>45455.45798619213</v>
      </c>
      <c r="M422" t="s">
        <v>506</v>
      </c>
      <c r="N422" t="s">
        <v>876</v>
      </c>
      <c r="S422" t="s">
        <v>641</v>
      </c>
      <c r="T422" t="s">
        <v>857</v>
      </c>
      <c r="U422" s="25">
        <v>45455.45798619213</v>
      </c>
      <c r="X422" t="s">
        <v>266</v>
      </c>
      <c r="AG422" s="25">
        <v>45455.45798619213</v>
      </c>
      <c r="AH422" t="s">
        <v>164</v>
      </c>
      <c r="AL422" t="s">
        <v>179</v>
      </c>
      <c r="AM422" t="s">
        <v>211</v>
      </c>
      <c r="AN422" t="s">
        <v>180</v>
      </c>
      <c r="AP422" t="s">
        <v>13</v>
      </c>
      <c r="AQ422" t="s">
        <v>868</v>
      </c>
      <c r="AR422">
        <v>2</v>
      </c>
    </row>
    <row r="423" spans="1:44" x14ac:dyDescent="0.35">
      <c r="A423" t="s">
        <v>193</v>
      </c>
      <c r="B423" s="25">
        <v>45434.603541666656</v>
      </c>
      <c r="C423" s="25">
        <v>45438.922719907408</v>
      </c>
      <c r="D423">
        <v>3</v>
      </c>
      <c r="E423" t="s">
        <v>184</v>
      </c>
      <c r="F423">
        <v>1.4</v>
      </c>
      <c r="G423">
        <v>6</v>
      </c>
      <c r="H423" t="s">
        <v>875</v>
      </c>
      <c r="I423" t="s">
        <v>158</v>
      </c>
      <c r="J423" t="s">
        <v>115</v>
      </c>
      <c r="K423" t="s">
        <v>158</v>
      </c>
      <c r="L423" s="25">
        <v>45455.405534490739</v>
      </c>
      <c r="M423" t="s">
        <v>506</v>
      </c>
      <c r="N423" t="s">
        <v>193</v>
      </c>
      <c r="S423" t="s">
        <v>507</v>
      </c>
      <c r="T423" t="s">
        <v>473</v>
      </c>
      <c r="U423" s="25">
        <v>45455.405534490739</v>
      </c>
      <c r="AG423" s="25">
        <v>45455.405534490739</v>
      </c>
      <c r="AH423" t="s">
        <v>164</v>
      </c>
      <c r="AL423" t="s">
        <v>179</v>
      </c>
      <c r="AM423" t="s">
        <v>475</v>
      </c>
      <c r="AN423" t="s">
        <v>180</v>
      </c>
      <c r="AP423" t="s">
        <v>318</v>
      </c>
      <c r="AQ423" t="s">
        <v>868</v>
      </c>
      <c r="AR423">
        <v>2</v>
      </c>
    </row>
    <row r="424" spans="1:44" x14ac:dyDescent="0.35">
      <c r="A424" t="s">
        <v>236</v>
      </c>
      <c r="B424" s="25">
        <v>45434.719131944446</v>
      </c>
      <c r="C424" s="25">
        <v>45438.887997685182</v>
      </c>
      <c r="D424">
        <v>2</v>
      </c>
      <c r="E424" t="s">
        <v>184</v>
      </c>
      <c r="F424">
        <v>32.5</v>
      </c>
      <c r="G424">
        <v>22</v>
      </c>
      <c r="H424" t="s">
        <v>877</v>
      </c>
      <c r="I424" t="s">
        <v>158</v>
      </c>
      <c r="J424" t="s">
        <v>115</v>
      </c>
      <c r="K424" t="s">
        <v>158</v>
      </c>
      <c r="L424" s="25">
        <v>45455.280284722219</v>
      </c>
      <c r="M424" t="s">
        <v>506</v>
      </c>
      <c r="N424" t="s">
        <v>236</v>
      </c>
      <c r="S424" t="s">
        <v>641</v>
      </c>
      <c r="T424" t="s">
        <v>857</v>
      </c>
      <c r="U424" s="25">
        <v>45455.280284722219</v>
      </c>
      <c r="X424" t="s">
        <v>266</v>
      </c>
      <c r="AG424" s="25">
        <v>45455.280284722219</v>
      </c>
      <c r="AH424" t="s">
        <v>164</v>
      </c>
      <c r="AL424" t="s">
        <v>179</v>
      </c>
      <c r="AM424" t="s">
        <v>211</v>
      </c>
      <c r="AN424" t="s">
        <v>180</v>
      </c>
      <c r="AP424" t="s">
        <v>13</v>
      </c>
      <c r="AQ424" t="s">
        <v>868</v>
      </c>
      <c r="AR424">
        <v>2</v>
      </c>
    </row>
    <row r="425" spans="1:44" x14ac:dyDescent="0.35">
      <c r="A425" t="s">
        <v>181</v>
      </c>
      <c r="B425" s="25">
        <v>45434.719131944446</v>
      </c>
      <c r="C425" s="25">
        <v>45438.887997685182</v>
      </c>
      <c r="D425">
        <v>2</v>
      </c>
      <c r="E425" t="s">
        <v>184</v>
      </c>
      <c r="F425">
        <v>31.3</v>
      </c>
      <c r="G425">
        <v>21</v>
      </c>
      <c r="H425" t="s">
        <v>877</v>
      </c>
      <c r="I425" t="s">
        <v>158</v>
      </c>
      <c r="J425" t="s">
        <v>115</v>
      </c>
      <c r="K425" t="s">
        <v>158</v>
      </c>
      <c r="L425" s="25">
        <v>45455.280284722219</v>
      </c>
      <c r="M425" t="s">
        <v>506</v>
      </c>
      <c r="N425" t="s">
        <v>314</v>
      </c>
      <c r="S425" t="s">
        <v>641</v>
      </c>
      <c r="T425" t="s">
        <v>857</v>
      </c>
      <c r="U425" s="25">
        <v>45455.280284722219</v>
      </c>
      <c r="X425" t="s">
        <v>266</v>
      </c>
      <c r="AG425" s="25">
        <v>45455.280284722219</v>
      </c>
      <c r="AH425" t="s">
        <v>164</v>
      </c>
      <c r="AL425" t="s">
        <v>179</v>
      </c>
      <c r="AM425" t="s">
        <v>211</v>
      </c>
      <c r="AN425" t="s">
        <v>180</v>
      </c>
      <c r="AP425" t="s">
        <v>13</v>
      </c>
      <c r="AQ425" t="s">
        <v>868</v>
      </c>
      <c r="AR425">
        <v>2</v>
      </c>
    </row>
    <row r="426" spans="1:44" x14ac:dyDescent="0.35">
      <c r="A426" t="s">
        <v>236</v>
      </c>
      <c r="B426" s="25">
        <v>45437.757407407407</v>
      </c>
      <c r="C426" s="25">
        <v>45443.713101851848</v>
      </c>
      <c r="D426">
        <v>3</v>
      </c>
      <c r="E426" t="s">
        <v>184</v>
      </c>
      <c r="F426">
        <v>5.5</v>
      </c>
      <c r="G426">
        <v>22</v>
      </c>
      <c r="H426" t="s">
        <v>865</v>
      </c>
      <c r="I426" t="s">
        <v>158</v>
      </c>
      <c r="J426" t="s">
        <v>115</v>
      </c>
      <c r="K426" t="s">
        <v>158</v>
      </c>
      <c r="L426" s="25">
        <v>45457.403204594913</v>
      </c>
      <c r="M426" t="s">
        <v>506</v>
      </c>
      <c r="N426" t="s">
        <v>236</v>
      </c>
      <c r="S426" t="s">
        <v>162</v>
      </c>
      <c r="T426" t="s">
        <v>874</v>
      </c>
      <c r="X426" t="s">
        <v>242</v>
      </c>
      <c r="AH426" t="s">
        <v>164</v>
      </c>
      <c r="AL426" t="s">
        <v>167</v>
      </c>
      <c r="AM426" t="s">
        <v>242</v>
      </c>
      <c r="AN426" t="s">
        <v>162</v>
      </c>
      <c r="AP426" t="s">
        <v>162</v>
      </c>
      <c r="AQ426" t="s">
        <v>868</v>
      </c>
      <c r="AR426">
        <v>2</v>
      </c>
    </row>
    <row r="427" spans="1:44" x14ac:dyDescent="0.35">
      <c r="A427" t="s">
        <v>236</v>
      </c>
      <c r="B427" s="25">
        <v>45437.688888888893</v>
      </c>
      <c r="C427" s="25">
        <v>45443.728032407409</v>
      </c>
      <c r="D427">
        <v>3</v>
      </c>
      <c r="E427" t="s">
        <v>184</v>
      </c>
      <c r="F427">
        <v>6.2</v>
      </c>
      <c r="G427">
        <v>20</v>
      </c>
      <c r="H427" t="s">
        <v>878</v>
      </c>
      <c r="I427" t="s">
        <v>158</v>
      </c>
      <c r="J427" t="s">
        <v>115</v>
      </c>
      <c r="K427" t="s">
        <v>158</v>
      </c>
      <c r="L427" s="25">
        <v>45455.407324571759</v>
      </c>
      <c r="M427" t="s">
        <v>506</v>
      </c>
      <c r="N427" t="s">
        <v>236</v>
      </c>
      <c r="S427" t="s">
        <v>162</v>
      </c>
      <c r="T427" t="s">
        <v>343</v>
      </c>
      <c r="X427" t="s">
        <v>242</v>
      </c>
      <c r="AH427" t="s">
        <v>164</v>
      </c>
      <c r="AL427" t="s">
        <v>167</v>
      </c>
      <c r="AM427" t="s">
        <v>242</v>
      </c>
      <c r="AN427" t="s">
        <v>162</v>
      </c>
      <c r="AP427" t="s">
        <v>162</v>
      </c>
      <c r="AQ427" t="s">
        <v>868</v>
      </c>
      <c r="AR427">
        <v>2</v>
      </c>
    </row>
    <row r="428" spans="1:44" x14ac:dyDescent="0.35">
      <c r="A428" t="s">
        <v>202</v>
      </c>
      <c r="B428" s="25">
        <v>45437.688888888893</v>
      </c>
      <c r="C428" s="25">
        <v>45443.728379629632</v>
      </c>
      <c r="D428">
        <v>3</v>
      </c>
      <c r="E428" t="s">
        <v>184</v>
      </c>
      <c r="F428">
        <v>1</v>
      </c>
      <c r="G428">
        <v>10</v>
      </c>
      <c r="H428" t="s">
        <v>878</v>
      </c>
      <c r="I428" t="s">
        <v>158</v>
      </c>
      <c r="J428" t="s">
        <v>115</v>
      </c>
      <c r="K428" t="s">
        <v>158</v>
      </c>
      <c r="L428" s="25">
        <v>45455.407324571759</v>
      </c>
      <c r="M428" t="s">
        <v>506</v>
      </c>
      <c r="Q428" t="s">
        <v>186</v>
      </c>
      <c r="R428" t="s">
        <v>554</v>
      </c>
      <c r="S428" t="s">
        <v>162</v>
      </c>
      <c r="T428" t="s">
        <v>866</v>
      </c>
      <c r="AH428" t="s">
        <v>164</v>
      </c>
      <c r="AL428" t="s">
        <v>167</v>
      </c>
      <c r="AM428" t="s">
        <v>189</v>
      </c>
      <c r="AN428" t="s">
        <v>180</v>
      </c>
      <c r="AP428" t="s">
        <v>218</v>
      </c>
      <c r="AQ428" t="s">
        <v>868</v>
      </c>
      <c r="AR428">
        <v>2</v>
      </c>
    </row>
    <row r="429" spans="1:44" x14ac:dyDescent="0.35">
      <c r="A429" t="s">
        <v>236</v>
      </c>
      <c r="B429" s="25">
        <v>45437.796990740739</v>
      </c>
      <c r="C429" s="25">
        <v>45443.653356481482</v>
      </c>
      <c r="D429">
        <v>4</v>
      </c>
      <c r="E429" t="s">
        <v>184</v>
      </c>
      <c r="F429">
        <v>5</v>
      </c>
      <c r="G429">
        <v>22</v>
      </c>
      <c r="H429" t="s">
        <v>879</v>
      </c>
      <c r="I429" t="s">
        <v>158</v>
      </c>
      <c r="J429" t="s">
        <v>115</v>
      </c>
      <c r="K429" t="s">
        <v>158</v>
      </c>
      <c r="L429" s="25">
        <v>45456.456279548613</v>
      </c>
      <c r="M429" t="s">
        <v>506</v>
      </c>
      <c r="N429" t="s">
        <v>236</v>
      </c>
      <c r="S429" t="s">
        <v>162</v>
      </c>
      <c r="T429" t="s">
        <v>188</v>
      </c>
      <c r="X429" t="s">
        <v>163</v>
      </c>
      <c r="AH429" t="s">
        <v>164</v>
      </c>
      <c r="AL429" t="s">
        <v>167</v>
      </c>
      <c r="AM429" t="s">
        <v>192</v>
      </c>
      <c r="AN429" t="s">
        <v>162</v>
      </c>
      <c r="AP429" t="s">
        <v>162</v>
      </c>
      <c r="AQ429" t="s">
        <v>868</v>
      </c>
      <c r="AR429">
        <v>2</v>
      </c>
    </row>
    <row r="430" spans="1:44" x14ac:dyDescent="0.35">
      <c r="A430" t="s">
        <v>236</v>
      </c>
      <c r="B430" s="25">
        <v>45438.707268518519</v>
      </c>
      <c r="C430" s="25">
        <v>45443.646412037036</v>
      </c>
      <c r="D430">
        <v>3</v>
      </c>
      <c r="E430" t="s">
        <v>184</v>
      </c>
      <c r="F430">
        <v>1.2</v>
      </c>
      <c r="G430">
        <v>23</v>
      </c>
      <c r="H430" t="s">
        <v>880</v>
      </c>
      <c r="I430" t="s">
        <v>158</v>
      </c>
      <c r="J430" t="s">
        <v>115</v>
      </c>
      <c r="K430" t="s">
        <v>158</v>
      </c>
      <c r="L430" s="25">
        <v>45456.346735798608</v>
      </c>
      <c r="M430" t="s">
        <v>506</v>
      </c>
      <c r="N430" t="s">
        <v>236</v>
      </c>
      <c r="S430" t="s">
        <v>162</v>
      </c>
      <c r="T430" t="s">
        <v>343</v>
      </c>
      <c r="X430" t="s">
        <v>242</v>
      </c>
      <c r="AH430" t="s">
        <v>164</v>
      </c>
      <c r="AL430" t="s">
        <v>167</v>
      </c>
      <c r="AM430" t="s">
        <v>242</v>
      </c>
      <c r="AN430" t="s">
        <v>162</v>
      </c>
      <c r="AP430" t="s">
        <v>162</v>
      </c>
      <c r="AQ430" t="s">
        <v>868</v>
      </c>
      <c r="AR430">
        <v>2</v>
      </c>
    </row>
    <row r="431" spans="1:44" x14ac:dyDescent="0.35">
      <c r="A431" t="s">
        <v>236</v>
      </c>
      <c r="B431" s="25">
        <v>45438.707268518519</v>
      </c>
      <c r="C431" s="25">
        <v>45443.646412037036</v>
      </c>
      <c r="D431">
        <v>3</v>
      </c>
      <c r="E431" t="s">
        <v>184</v>
      </c>
      <c r="F431">
        <v>1.2</v>
      </c>
      <c r="G431">
        <v>23</v>
      </c>
      <c r="H431" t="s">
        <v>880</v>
      </c>
      <c r="I431" t="s">
        <v>158</v>
      </c>
      <c r="J431" t="s">
        <v>115</v>
      </c>
      <c r="K431" t="s">
        <v>158</v>
      </c>
      <c r="L431" s="25">
        <v>45456.346735798608</v>
      </c>
      <c r="M431" t="s">
        <v>506</v>
      </c>
      <c r="N431" t="s">
        <v>236</v>
      </c>
      <c r="S431" t="s">
        <v>162</v>
      </c>
      <c r="T431" t="s">
        <v>343</v>
      </c>
      <c r="X431" t="s">
        <v>881</v>
      </c>
      <c r="AH431" t="s">
        <v>164</v>
      </c>
      <c r="AL431" t="s">
        <v>167</v>
      </c>
      <c r="AM431" t="s">
        <v>242</v>
      </c>
      <c r="AN431" t="s">
        <v>162</v>
      </c>
      <c r="AP431" t="s">
        <v>162</v>
      </c>
      <c r="AQ431" t="s">
        <v>868</v>
      </c>
      <c r="AR431">
        <v>2</v>
      </c>
    </row>
    <row r="432" spans="1:44" x14ac:dyDescent="0.35">
      <c r="A432" t="s">
        <v>181</v>
      </c>
      <c r="B432" s="25">
        <v>45438.709004629629</v>
      </c>
      <c r="C432" s="25">
        <v>45443.646412037036</v>
      </c>
      <c r="D432">
        <v>2</v>
      </c>
      <c r="E432" t="s">
        <v>184</v>
      </c>
      <c r="F432">
        <v>1.2</v>
      </c>
      <c r="G432">
        <v>24</v>
      </c>
      <c r="H432" t="s">
        <v>880</v>
      </c>
      <c r="I432" t="s">
        <v>158</v>
      </c>
      <c r="J432" t="s">
        <v>115</v>
      </c>
      <c r="K432" t="s">
        <v>158</v>
      </c>
      <c r="L432" s="25">
        <v>45456.346735798608</v>
      </c>
      <c r="M432" t="s">
        <v>506</v>
      </c>
      <c r="N432" t="s">
        <v>236</v>
      </c>
      <c r="S432" t="s">
        <v>507</v>
      </c>
      <c r="T432" t="s">
        <v>473</v>
      </c>
      <c r="U432" s="25">
        <v>45456.346735798608</v>
      </c>
      <c r="AG432" s="25">
        <v>45456.346735798608</v>
      </c>
      <c r="AH432" t="s">
        <v>164</v>
      </c>
      <c r="AL432" t="s">
        <v>179</v>
      </c>
      <c r="AM432" t="s">
        <v>475</v>
      </c>
      <c r="AN432" t="s">
        <v>180</v>
      </c>
      <c r="AP432" t="s">
        <v>318</v>
      </c>
      <c r="AQ432" t="s">
        <v>868</v>
      </c>
      <c r="AR432">
        <v>2</v>
      </c>
    </row>
    <row r="433" spans="1:44" x14ac:dyDescent="0.35">
      <c r="A433" t="s">
        <v>236</v>
      </c>
      <c r="B433" s="25">
        <v>45436.842499999999</v>
      </c>
      <c r="C433" s="25">
        <v>45443.778726851851</v>
      </c>
      <c r="D433">
        <v>2</v>
      </c>
      <c r="E433" t="s">
        <v>184</v>
      </c>
      <c r="F433">
        <v>1.9</v>
      </c>
      <c r="G433">
        <v>17</v>
      </c>
      <c r="H433" t="s">
        <v>882</v>
      </c>
      <c r="I433" t="s">
        <v>158</v>
      </c>
      <c r="J433" t="s">
        <v>115</v>
      </c>
      <c r="K433" t="s">
        <v>158</v>
      </c>
      <c r="L433" s="25">
        <v>45457.268997488427</v>
      </c>
      <c r="M433" t="s">
        <v>506</v>
      </c>
      <c r="S433" t="s">
        <v>507</v>
      </c>
      <c r="T433" t="s">
        <v>318</v>
      </c>
      <c r="U433" s="25">
        <v>45457.268997488427</v>
      </c>
      <c r="AG433" s="25">
        <v>45457.268997488427</v>
      </c>
      <c r="AH433" t="s">
        <v>164</v>
      </c>
      <c r="AL433" t="s">
        <v>179</v>
      </c>
      <c r="AM433" t="s">
        <v>318</v>
      </c>
      <c r="AN433" t="s">
        <v>180</v>
      </c>
      <c r="AP433" t="s">
        <v>318</v>
      </c>
      <c r="AQ433" t="s">
        <v>868</v>
      </c>
      <c r="AR433">
        <v>2</v>
      </c>
    </row>
    <row r="434" spans="1:44" x14ac:dyDescent="0.35">
      <c r="A434" t="s">
        <v>236</v>
      </c>
      <c r="B434" s="25">
        <v>45434.676458333342</v>
      </c>
      <c r="C434" s="25">
        <v>45438.88521990741</v>
      </c>
      <c r="D434">
        <v>2</v>
      </c>
      <c r="E434" t="s">
        <v>184</v>
      </c>
      <c r="F434">
        <v>1.8</v>
      </c>
      <c r="G434">
        <v>13</v>
      </c>
      <c r="H434" t="s">
        <v>883</v>
      </c>
      <c r="I434" t="s">
        <v>158</v>
      </c>
      <c r="J434" t="s">
        <v>115</v>
      </c>
      <c r="K434" t="s">
        <v>158</v>
      </c>
      <c r="L434" s="25">
        <v>45461.56269363426</v>
      </c>
      <c r="M434" t="s">
        <v>160</v>
      </c>
      <c r="N434" t="s">
        <v>236</v>
      </c>
      <c r="S434" t="s">
        <v>641</v>
      </c>
      <c r="T434" t="s">
        <v>271</v>
      </c>
      <c r="U434" s="25">
        <v>45461.56269363426</v>
      </c>
      <c r="X434" t="s">
        <v>242</v>
      </c>
      <c r="AG434" s="25">
        <v>45461.56269363426</v>
      </c>
      <c r="AH434" t="s">
        <v>164</v>
      </c>
      <c r="AL434" t="s">
        <v>167</v>
      </c>
      <c r="AM434" t="s">
        <v>242</v>
      </c>
      <c r="AN434" t="s">
        <v>162</v>
      </c>
      <c r="AP434" t="s">
        <v>162</v>
      </c>
      <c r="AQ434" t="s">
        <v>868</v>
      </c>
      <c r="AR434">
        <v>2</v>
      </c>
    </row>
    <row r="435" spans="1:44" x14ac:dyDescent="0.35">
      <c r="A435" t="s">
        <v>236</v>
      </c>
      <c r="B435" s="25">
        <v>45434.74795138889</v>
      </c>
      <c r="C435" s="25">
        <v>45438.894247685188</v>
      </c>
      <c r="D435">
        <v>2</v>
      </c>
      <c r="E435" t="s">
        <v>184</v>
      </c>
      <c r="F435">
        <v>2.2000000000000002</v>
      </c>
      <c r="G435">
        <v>11</v>
      </c>
      <c r="H435" t="s">
        <v>869</v>
      </c>
      <c r="I435" t="s">
        <v>158</v>
      </c>
      <c r="J435" t="s">
        <v>115</v>
      </c>
      <c r="K435" t="s">
        <v>158</v>
      </c>
      <c r="L435" s="25">
        <v>45455.422965821759</v>
      </c>
      <c r="M435" t="s">
        <v>506</v>
      </c>
      <c r="N435" t="s">
        <v>236</v>
      </c>
      <c r="S435" t="s">
        <v>162</v>
      </c>
      <c r="T435" t="s">
        <v>343</v>
      </c>
      <c r="X435" t="s">
        <v>242</v>
      </c>
      <c r="AH435" t="s">
        <v>164</v>
      </c>
      <c r="AL435" t="s">
        <v>167</v>
      </c>
      <c r="AM435" t="s">
        <v>242</v>
      </c>
      <c r="AN435" t="s">
        <v>162</v>
      </c>
      <c r="AP435" t="s">
        <v>162</v>
      </c>
      <c r="AQ435" t="s">
        <v>868</v>
      </c>
      <c r="AR435">
        <v>2</v>
      </c>
    </row>
    <row r="436" spans="1:44" x14ac:dyDescent="0.35">
      <c r="A436" t="s">
        <v>154</v>
      </c>
      <c r="B436" s="25">
        <v>45436.617418981477</v>
      </c>
      <c r="C436" s="25">
        <v>45443.771435185183</v>
      </c>
      <c r="D436">
        <v>3</v>
      </c>
      <c r="E436" t="s">
        <v>184</v>
      </c>
      <c r="F436">
        <v>2</v>
      </c>
      <c r="G436">
        <v>4</v>
      </c>
      <c r="H436" t="s">
        <v>884</v>
      </c>
      <c r="I436" t="s">
        <v>158</v>
      </c>
      <c r="J436" t="s">
        <v>115</v>
      </c>
      <c r="K436" t="s">
        <v>158</v>
      </c>
      <c r="L436" s="25">
        <v>45456.299558182873</v>
      </c>
      <c r="M436" t="s">
        <v>506</v>
      </c>
      <c r="N436" t="s">
        <v>232</v>
      </c>
      <c r="S436" t="s">
        <v>641</v>
      </c>
      <c r="T436" t="s">
        <v>857</v>
      </c>
      <c r="U436" s="25">
        <v>45456.299558182873</v>
      </c>
      <c r="X436" t="s">
        <v>885</v>
      </c>
      <c r="AG436" s="25">
        <v>45456.299558182873</v>
      </c>
      <c r="AH436" t="s">
        <v>164</v>
      </c>
      <c r="AL436" t="s">
        <v>179</v>
      </c>
      <c r="AM436" t="s">
        <v>211</v>
      </c>
      <c r="AN436" t="s">
        <v>180</v>
      </c>
      <c r="AP436" t="s">
        <v>13</v>
      </c>
      <c r="AQ436" t="s">
        <v>868</v>
      </c>
      <c r="AR436">
        <v>2</v>
      </c>
    </row>
    <row r="437" spans="1:44" x14ac:dyDescent="0.35">
      <c r="A437" t="s">
        <v>181</v>
      </c>
      <c r="B437" s="25">
        <v>45436.610474537039</v>
      </c>
      <c r="C437" s="25">
        <v>45443.765185185177</v>
      </c>
      <c r="D437">
        <v>2</v>
      </c>
      <c r="E437" t="s">
        <v>184</v>
      </c>
      <c r="F437">
        <v>1.3</v>
      </c>
      <c r="G437">
        <v>25</v>
      </c>
      <c r="H437" t="s">
        <v>886</v>
      </c>
      <c r="I437" t="s">
        <v>158</v>
      </c>
      <c r="J437" t="s">
        <v>115</v>
      </c>
      <c r="K437" t="s">
        <v>158</v>
      </c>
      <c r="L437" s="25">
        <v>45455.524127546298</v>
      </c>
      <c r="M437" t="s">
        <v>506</v>
      </c>
      <c r="S437" t="s">
        <v>202</v>
      </c>
      <c r="T437" t="s">
        <v>887</v>
      </c>
      <c r="W437" t="s">
        <v>888</v>
      </c>
      <c r="AH437" t="s">
        <v>164</v>
      </c>
      <c r="AL437" t="s">
        <v>167</v>
      </c>
      <c r="AM437" t="s">
        <v>360</v>
      </c>
      <c r="AN437" t="s">
        <v>200</v>
      </c>
      <c r="AP437" t="s">
        <v>201</v>
      </c>
      <c r="AQ437" t="s">
        <v>868</v>
      </c>
      <c r="AR437">
        <v>2</v>
      </c>
    </row>
    <row r="438" spans="1:44" x14ac:dyDescent="0.35">
      <c r="A438" t="s">
        <v>236</v>
      </c>
      <c r="B438" s="25">
        <v>45436.599004629628</v>
      </c>
      <c r="C438" s="25">
        <v>45443.765879629631</v>
      </c>
      <c r="D438">
        <v>2</v>
      </c>
      <c r="E438" t="s">
        <v>184</v>
      </c>
      <c r="F438">
        <v>7</v>
      </c>
      <c r="G438">
        <v>27</v>
      </c>
      <c r="H438" t="s">
        <v>886</v>
      </c>
      <c r="I438" t="s">
        <v>158</v>
      </c>
      <c r="J438" t="s">
        <v>115</v>
      </c>
      <c r="K438" t="s">
        <v>158</v>
      </c>
      <c r="L438" s="25">
        <v>45456.234803506937</v>
      </c>
      <c r="M438" t="s">
        <v>506</v>
      </c>
      <c r="N438" t="s">
        <v>236</v>
      </c>
      <c r="S438" t="s">
        <v>162</v>
      </c>
      <c r="T438" t="s">
        <v>874</v>
      </c>
      <c r="X438" t="s">
        <v>242</v>
      </c>
      <c r="AH438" t="s">
        <v>164</v>
      </c>
      <c r="AL438" t="s">
        <v>167</v>
      </c>
      <c r="AM438" t="s">
        <v>242</v>
      </c>
      <c r="AN438" t="s">
        <v>162</v>
      </c>
      <c r="AP438" t="s">
        <v>162</v>
      </c>
      <c r="AQ438" t="s">
        <v>868</v>
      </c>
      <c r="AR438">
        <v>2</v>
      </c>
    </row>
    <row r="439" spans="1:44" x14ac:dyDescent="0.35">
      <c r="A439" t="s">
        <v>181</v>
      </c>
      <c r="B439" s="25">
        <v>45437.76053240741</v>
      </c>
      <c r="C439" s="25">
        <v>45443.712060185193</v>
      </c>
      <c r="D439">
        <v>2</v>
      </c>
      <c r="E439" t="s">
        <v>184</v>
      </c>
      <c r="F439">
        <v>5</v>
      </c>
      <c r="G439">
        <v>28</v>
      </c>
      <c r="H439" t="s">
        <v>865</v>
      </c>
      <c r="I439" t="s">
        <v>158</v>
      </c>
      <c r="J439" t="s">
        <v>115</v>
      </c>
      <c r="K439" t="s">
        <v>158</v>
      </c>
      <c r="L439" s="25">
        <v>45457.419039351851</v>
      </c>
      <c r="M439" t="s">
        <v>506</v>
      </c>
      <c r="Q439" t="s">
        <v>186</v>
      </c>
      <c r="R439" t="s">
        <v>554</v>
      </c>
      <c r="S439" t="s">
        <v>162</v>
      </c>
      <c r="T439" t="s">
        <v>866</v>
      </c>
      <c r="AH439" t="s">
        <v>164</v>
      </c>
      <c r="AL439" t="s">
        <v>167</v>
      </c>
      <c r="AM439" t="s">
        <v>866</v>
      </c>
      <c r="AN439" t="s">
        <v>162</v>
      </c>
      <c r="AP439" t="s">
        <v>162</v>
      </c>
      <c r="AQ439" t="s">
        <v>868</v>
      </c>
      <c r="AR439">
        <v>2</v>
      </c>
    </row>
    <row r="440" spans="1:44" x14ac:dyDescent="0.35">
      <c r="A440" t="s">
        <v>236</v>
      </c>
      <c r="B440" s="25">
        <v>45437.76053240741</v>
      </c>
      <c r="C440" s="25">
        <v>45443.712060185193</v>
      </c>
      <c r="D440">
        <v>2</v>
      </c>
      <c r="E440" t="s">
        <v>184</v>
      </c>
      <c r="F440">
        <v>5</v>
      </c>
      <c r="G440">
        <v>28</v>
      </c>
      <c r="H440" t="s">
        <v>865</v>
      </c>
      <c r="I440" t="s">
        <v>158</v>
      </c>
      <c r="J440" t="s">
        <v>115</v>
      </c>
      <c r="K440" t="s">
        <v>158</v>
      </c>
      <c r="L440" s="25">
        <v>45457.419039351851</v>
      </c>
      <c r="M440" t="s">
        <v>506</v>
      </c>
      <c r="N440" t="s">
        <v>236</v>
      </c>
      <c r="S440" t="s">
        <v>162</v>
      </c>
      <c r="T440" t="s">
        <v>874</v>
      </c>
      <c r="X440" t="s">
        <v>242</v>
      </c>
      <c r="AH440" t="s">
        <v>164</v>
      </c>
      <c r="AL440" t="s">
        <v>167</v>
      </c>
      <c r="AM440" t="s">
        <v>242</v>
      </c>
      <c r="AN440" t="s">
        <v>162</v>
      </c>
      <c r="AP440" t="s">
        <v>162</v>
      </c>
      <c r="AQ440" t="s">
        <v>868</v>
      </c>
      <c r="AR440">
        <v>2</v>
      </c>
    </row>
    <row r="441" spans="1:44" x14ac:dyDescent="0.35">
      <c r="A441" t="s">
        <v>181</v>
      </c>
      <c r="B441" s="25">
        <v>45437.67083333333</v>
      </c>
      <c r="C441" s="25">
        <v>45443.731157407397</v>
      </c>
      <c r="D441">
        <v>2</v>
      </c>
      <c r="E441" t="s">
        <v>184</v>
      </c>
      <c r="F441">
        <v>1.7</v>
      </c>
      <c r="G441">
        <v>21</v>
      </c>
      <c r="H441" t="s">
        <v>878</v>
      </c>
      <c r="I441" t="s">
        <v>158</v>
      </c>
      <c r="J441" t="s">
        <v>115</v>
      </c>
      <c r="K441" t="s">
        <v>158</v>
      </c>
      <c r="L441" s="25">
        <v>45457.371348414352</v>
      </c>
      <c r="M441" t="s">
        <v>506</v>
      </c>
      <c r="Q441" t="s">
        <v>186</v>
      </c>
      <c r="R441" t="s">
        <v>554</v>
      </c>
      <c r="S441" t="s">
        <v>162</v>
      </c>
      <c r="T441" t="s">
        <v>866</v>
      </c>
      <c r="AH441" t="s">
        <v>164</v>
      </c>
      <c r="AL441" t="s">
        <v>167</v>
      </c>
      <c r="AM441" t="s">
        <v>866</v>
      </c>
      <c r="AN441" t="s">
        <v>162</v>
      </c>
      <c r="AP441" t="s">
        <v>162</v>
      </c>
      <c r="AQ441" t="s">
        <v>868</v>
      </c>
      <c r="AR441">
        <v>2</v>
      </c>
    </row>
    <row r="442" spans="1:44" x14ac:dyDescent="0.35">
      <c r="A442" t="s">
        <v>236</v>
      </c>
      <c r="B442" s="25">
        <v>45436.903692129628</v>
      </c>
      <c r="C442" s="25">
        <v>45443.75372685185</v>
      </c>
      <c r="D442">
        <v>3</v>
      </c>
      <c r="E442" t="s">
        <v>184</v>
      </c>
      <c r="F442">
        <v>1.9</v>
      </c>
      <c r="G442">
        <v>20</v>
      </c>
      <c r="H442" t="s">
        <v>877</v>
      </c>
      <c r="I442" t="s">
        <v>158</v>
      </c>
      <c r="J442" t="s">
        <v>115</v>
      </c>
      <c r="K442" t="s">
        <v>158</v>
      </c>
      <c r="L442" s="25">
        <v>45455.490619363423</v>
      </c>
      <c r="M442" t="s">
        <v>506</v>
      </c>
      <c r="S442" t="s">
        <v>162</v>
      </c>
      <c r="T442" t="s">
        <v>188</v>
      </c>
      <c r="AH442" t="s">
        <v>164</v>
      </c>
      <c r="AL442" t="s">
        <v>167</v>
      </c>
      <c r="AM442" t="s">
        <v>192</v>
      </c>
      <c r="AN442" t="s">
        <v>162</v>
      </c>
      <c r="AP442" t="s">
        <v>162</v>
      </c>
      <c r="AQ442" t="s">
        <v>868</v>
      </c>
      <c r="AR442">
        <v>2</v>
      </c>
    </row>
    <row r="443" spans="1:44" x14ac:dyDescent="0.35">
      <c r="A443" t="s">
        <v>181</v>
      </c>
      <c r="B443" s="25">
        <v>45436.904386574082</v>
      </c>
      <c r="C443" s="25">
        <v>45443.75372685185</v>
      </c>
      <c r="D443">
        <v>3</v>
      </c>
      <c r="E443" t="s">
        <v>184</v>
      </c>
      <c r="F443">
        <v>1.4</v>
      </c>
      <c r="G443">
        <v>19</v>
      </c>
      <c r="H443" t="s">
        <v>877</v>
      </c>
      <c r="I443" t="s">
        <v>158</v>
      </c>
      <c r="J443" t="s">
        <v>115</v>
      </c>
      <c r="K443" t="s">
        <v>158</v>
      </c>
      <c r="L443" s="25">
        <v>45455.490619363423</v>
      </c>
      <c r="M443" t="s">
        <v>506</v>
      </c>
      <c r="Q443" t="s">
        <v>186</v>
      </c>
      <c r="R443" t="s">
        <v>554</v>
      </c>
      <c r="S443" t="s">
        <v>162</v>
      </c>
      <c r="T443" t="s">
        <v>866</v>
      </c>
      <c r="AH443" t="s">
        <v>164</v>
      </c>
      <c r="AL443" t="s">
        <v>167</v>
      </c>
      <c r="AM443" t="s">
        <v>866</v>
      </c>
      <c r="AN443" t="s">
        <v>162</v>
      </c>
      <c r="AP443" t="s">
        <v>162</v>
      </c>
      <c r="AQ443" t="s">
        <v>868</v>
      </c>
      <c r="AR443">
        <v>2</v>
      </c>
    </row>
    <row r="444" spans="1:44" x14ac:dyDescent="0.35">
      <c r="A444" t="s">
        <v>236</v>
      </c>
      <c r="B444" s="25">
        <v>45438.70553240741</v>
      </c>
      <c r="C444" s="25">
        <v>45443.647800925923</v>
      </c>
      <c r="D444">
        <v>2</v>
      </c>
      <c r="E444" t="s">
        <v>184</v>
      </c>
      <c r="F444">
        <v>4</v>
      </c>
      <c r="G444">
        <v>18</v>
      </c>
      <c r="H444" t="s">
        <v>880</v>
      </c>
      <c r="I444" t="s">
        <v>158</v>
      </c>
      <c r="J444" t="s">
        <v>115</v>
      </c>
      <c r="K444" t="s">
        <v>158</v>
      </c>
      <c r="L444" s="25">
        <v>45456.545218900457</v>
      </c>
      <c r="M444" t="s">
        <v>506</v>
      </c>
      <c r="N444" t="s">
        <v>236</v>
      </c>
      <c r="S444" t="s">
        <v>162</v>
      </c>
      <c r="T444" t="s">
        <v>343</v>
      </c>
      <c r="X444" t="s">
        <v>881</v>
      </c>
      <c r="AH444" t="s">
        <v>164</v>
      </c>
      <c r="AL444" t="s">
        <v>167</v>
      </c>
      <c r="AM444" t="s">
        <v>242</v>
      </c>
      <c r="AN444" t="s">
        <v>162</v>
      </c>
      <c r="AP444" t="s">
        <v>162</v>
      </c>
      <c r="AQ444" t="s">
        <v>868</v>
      </c>
      <c r="AR444">
        <v>2</v>
      </c>
    </row>
    <row r="445" spans="1:44" x14ac:dyDescent="0.35">
      <c r="A445" t="s">
        <v>236</v>
      </c>
      <c r="B445" s="25">
        <v>45437.806018518517</v>
      </c>
      <c r="C445" s="25">
        <v>45437.80636574074</v>
      </c>
      <c r="D445">
        <v>1</v>
      </c>
      <c r="E445" t="s">
        <v>363</v>
      </c>
      <c r="F445">
        <v>2.8</v>
      </c>
      <c r="G445">
        <v>20</v>
      </c>
      <c r="H445" t="s">
        <v>879</v>
      </c>
      <c r="I445" t="s">
        <v>158</v>
      </c>
      <c r="J445" t="s">
        <v>115</v>
      </c>
      <c r="K445" t="s">
        <v>158</v>
      </c>
      <c r="L445" s="25">
        <v>45461.306455868063</v>
      </c>
      <c r="M445" t="s">
        <v>506</v>
      </c>
      <c r="N445" t="s">
        <v>236</v>
      </c>
      <c r="S445" t="s">
        <v>162</v>
      </c>
      <c r="T445" t="s">
        <v>188</v>
      </c>
      <c r="X445" t="s">
        <v>163</v>
      </c>
      <c r="AH445" t="s">
        <v>164</v>
      </c>
      <c r="AL445" t="s">
        <v>167</v>
      </c>
      <c r="AM445" t="s">
        <v>192</v>
      </c>
      <c r="AN445" t="s">
        <v>162</v>
      </c>
      <c r="AP445" t="s">
        <v>162</v>
      </c>
      <c r="AQ445" t="s">
        <v>868</v>
      </c>
      <c r="AR445">
        <v>2</v>
      </c>
    </row>
    <row r="446" spans="1:44" x14ac:dyDescent="0.35">
      <c r="A446" t="s">
        <v>154</v>
      </c>
      <c r="B446" s="25">
        <v>45434.724340277768</v>
      </c>
      <c r="C446" s="25">
        <v>45438.879317129627</v>
      </c>
      <c r="D446">
        <v>2</v>
      </c>
      <c r="E446" t="s">
        <v>184</v>
      </c>
      <c r="F446">
        <v>3.8</v>
      </c>
      <c r="G446">
        <v>7</v>
      </c>
      <c r="H446" t="s">
        <v>883</v>
      </c>
      <c r="I446" t="s">
        <v>158</v>
      </c>
      <c r="J446" t="s">
        <v>115</v>
      </c>
      <c r="K446" t="s">
        <v>158</v>
      </c>
      <c r="L446" s="25">
        <v>45455.55018943287</v>
      </c>
      <c r="M446" t="s">
        <v>506</v>
      </c>
      <c r="N446" t="s">
        <v>232</v>
      </c>
      <c r="S446" t="s">
        <v>641</v>
      </c>
      <c r="T446" t="s">
        <v>767</v>
      </c>
      <c r="U446" s="25">
        <v>45455.55018943287</v>
      </c>
      <c r="W446" t="s">
        <v>889</v>
      </c>
      <c r="X446" t="s">
        <v>270</v>
      </c>
      <c r="AG446" s="25">
        <v>45455.55018943287</v>
      </c>
      <c r="AH446" t="s">
        <v>164</v>
      </c>
      <c r="AL446" t="s">
        <v>179</v>
      </c>
      <c r="AM446" t="s">
        <v>276</v>
      </c>
      <c r="AN446" t="s">
        <v>180</v>
      </c>
      <c r="AP446" t="s">
        <v>13</v>
      </c>
      <c r="AQ446" t="s">
        <v>868</v>
      </c>
      <c r="AR446">
        <v>2</v>
      </c>
    </row>
    <row r="447" spans="1:44" x14ac:dyDescent="0.35">
      <c r="A447" t="s">
        <v>181</v>
      </c>
      <c r="B447" s="25">
        <v>45434.724687499998</v>
      </c>
      <c r="C447" s="25">
        <v>45438.879664351851</v>
      </c>
      <c r="D447">
        <v>2</v>
      </c>
      <c r="E447" t="s">
        <v>184</v>
      </c>
      <c r="F447">
        <v>2.1</v>
      </c>
      <c r="G447">
        <v>21</v>
      </c>
      <c r="H447" t="s">
        <v>883</v>
      </c>
      <c r="I447" t="s">
        <v>158</v>
      </c>
      <c r="J447" t="s">
        <v>115</v>
      </c>
      <c r="K447" t="s">
        <v>158</v>
      </c>
      <c r="L447" s="25">
        <v>45455.55018943287</v>
      </c>
      <c r="M447" t="s">
        <v>506</v>
      </c>
      <c r="Q447" t="s">
        <v>186</v>
      </c>
      <c r="R447" t="s">
        <v>554</v>
      </c>
      <c r="S447" t="s">
        <v>162</v>
      </c>
      <c r="T447" t="s">
        <v>866</v>
      </c>
      <c r="AH447" t="s">
        <v>164</v>
      </c>
      <c r="AL447" t="s">
        <v>167</v>
      </c>
      <c r="AM447" t="s">
        <v>866</v>
      </c>
      <c r="AN447" t="s">
        <v>162</v>
      </c>
      <c r="AP447" t="s">
        <v>162</v>
      </c>
      <c r="AQ447" t="s">
        <v>868</v>
      </c>
      <c r="AR447">
        <v>2</v>
      </c>
    </row>
    <row r="448" spans="1:44" x14ac:dyDescent="0.35">
      <c r="A448" t="s">
        <v>236</v>
      </c>
      <c r="B448" s="25">
        <v>45437.527824074074</v>
      </c>
      <c r="C448" s="25">
        <v>45443.725601851853</v>
      </c>
      <c r="D448">
        <v>4</v>
      </c>
      <c r="E448" t="s">
        <v>184</v>
      </c>
      <c r="F448">
        <v>6.5</v>
      </c>
      <c r="G448">
        <v>23</v>
      </c>
      <c r="H448" t="s">
        <v>890</v>
      </c>
      <c r="I448" t="s">
        <v>158</v>
      </c>
      <c r="J448" t="s">
        <v>115</v>
      </c>
      <c r="K448" t="s">
        <v>158</v>
      </c>
      <c r="L448" s="25">
        <v>45460.454817673613</v>
      </c>
      <c r="M448" t="s">
        <v>160</v>
      </c>
      <c r="N448" t="s">
        <v>236</v>
      </c>
      <c r="S448" t="s">
        <v>641</v>
      </c>
      <c r="T448" t="s">
        <v>271</v>
      </c>
      <c r="U448" s="25">
        <v>45478</v>
      </c>
      <c r="X448" t="s">
        <v>242</v>
      </c>
      <c r="AG448" s="25">
        <v>45478</v>
      </c>
      <c r="AH448" t="s">
        <v>164</v>
      </c>
      <c r="AL448" t="s">
        <v>167</v>
      </c>
      <c r="AM448" t="s">
        <v>242</v>
      </c>
      <c r="AN448" t="s">
        <v>162</v>
      </c>
      <c r="AP448" t="s">
        <v>162</v>
      </c>
      <c r="AQ448" t="s">
        <v>868</v>
      </c>
      <c r="AR448">
        <v>2</v>
      </c>
    </row>
    <row r="449" spans="1:44" x14ac:dyDescent="0.35">
      <c r="A449" t="s">
        <v>193</v>
      </c>
      <c r="B449" s="25">
        <v>45437.692361111112</v>
      </c>
      <c r="C449" s="25">
        <v>45443.727685185193</v>
      </c>
      <c r="D449">
        <v>2</v>
      </c>
      <c r="E449" t="s">
        <v>184</v>
      </c>
      <c r="F449">
        <v>2.5</v>
      </c>
      <c r="G449">
        <v>9</v>
      </c>
      <c r="H449" t="s">
        <v>878</v>
      </c>
      <c r="I449" t="s">
        <v>158</v>
      </c>
      <c r="J449" t="s">
        <v>115</v>
      </c>
      <c r="K449" t="s">
        <v>158</v>
      </c>
      <c r="L449" s="25">
        <v>45457.330810729167</v>
      </c>
      <c r="M449" t="s">
        <v>506</v>
      </c>
      <c r="N449" t="s">
        <v>871</v>
      </c>
      <c r="S449" t="s">
        <v>641</v>
      </c>
      <c r="T449" t="s">
        <v>767</v>
      </c>
      <c r="U449" s="25">
        <v>45457.330810729167</v>
      </c>
      <c r="X449" t="s">
        <v>788</v>
      </c>
      <c r="AG449" s="25">
        <v>45457.330810729167</v>
      </c>
      <c r="AH449" t="s">
        <v>164</v>
      </c>
      <c r="AL449" t="s">
        <v>179</v>
      </c>
      <c r="AM449" t="s">
        <v>276</v>
      </c>
      <c r="AN449" t="s">
        <v>180</v>
      </c>
      <c r="AP449" t="s">
        <v>13</v>
      </c>
      <c r="AQ449" t="s">
        <v>868</v>
      </c>
      <c r="AR449">
        <v>2</v>
      </c>
    </row>
    <row r="450" spans="1:44" x14ac:dyDescent="0.35">
      <c r="A450" t="s">
        <v>236</v>
      </c>
      <c r="B450" s="25">
        <v>45434.674722222233</v>
      </c>
      <c r="C450" s="25">
        <v>45438.884525462963</v>
      </c>
      <c r="D450">
        <v>3</v>
      </c>
      <c r="E450" t="s">
        <v>184</v>
      </c>
      <c r="F450">
        <v>2.2999999999999998</v>
      </c>
      <c r="G450">
        <v>14</v>
      </c>
      <c r="H450" t="s">
        <v>883</v>
      </c>
      <c r="I450" t="s">
        <v>158</v>
      </c>
      <c r="J450" t="s">
        <v>115</v>
      </c>
      <c r="K450" t="s">
        <v>158</v>
      </c>
      <c r="L450" s="25">
        <v>45461.369016979173</v>
      </c>
      <c r="M450" t="s">
        <v>160</v>
      </c>
      <c r="N450" t="s">
        <v>236</v>
      </c>
      <c r="S450" t="s">
        <v>162</v>
      </c>
      <c r="T450" t="s">
        <v>188</v>
      </c>
      <c r="X450" t="s">
        <v>163</v>
      </c>
      <c r="AH450" t="s">
        <v>164</v>
      </c>
      <c r="AL450" t="s">
        <v>167</v>
      </c>
      <c r="AM450" t="s">
        <v>192</v>
      </c>
      <c r="AN450" t="s">
        <v>162</v>
      </c>
      <c r="AP450" t="s">
        <v>162</v>
      </c>
      <c r="AQ450" t="s">
        <v>868</v>
      </c>
      <c r="AR450">
        <v>2</v>
      </c>
    </row>
    <row r="451" spans="1:44" x14ac:dyDescent="0.35">
      <c r="A451" t="s">
        <v>181</v>
      </c>
      <c r="B451" s="25">
        <v>45438.726712962962</v>
      </c>
      <c r="C451" s="25">
        <v>45443.640509259261</v>
      </c>
      <c r="D451">
        <v>2</v>
      </c>
      <c r="E451" t="s">
        <v>184</v>
      </c>
      <c r="F451">
        <v>3.2</v>
      </c>
      <c r="G451">
        <v>27</v>
      </c>
      <c r="H451" t="s">
        <v>891</v>
      </c>
      <c r="I451" t="s">
        <v>158</v>
      </c>
      <c r="J451" t="s">
        <v>115</v>
      </c>
      <c r="K451" t="s">
        <v>158</v>
      </c>
      <c r="L451" s="25">
        <v>45455.551938194447</v>
      </c>
      <c r="M451" t="s">
        <v>506</v>
      </c>
      <c r="N451" t="s">
        <v>785</v>
      </c>
      <c r="S451" t="s">
        <v>507</v>
      </c>
      <c r="T451" t="s">
        <v>514</v>
      </c>
      <c r="U451" s="25">
        <v>45461.549156134257</v>
      </c>
      <c r="AG451" s="25">
        <v>45461.549156134257</v>
      </c>
      <c r="AH451" t="s">
        <v>164</v>
      </c>
      <c r="AL451" t="s">
        <v>179</v>
      </c>
      <c r="AM451" t="s">
        <v>475</v>
      </c>
      <c r="AN451" t="s">
        <v>180</v>
      </c>
      <c r="AP451" t="s">
        <v>318</v>
      </c>
      <c r="AQ451" t="s">
        <v>868</v>
      </c>
      <c r="AR451">
        <v>2</v>
      </c>
    </row>
    <row r="452" spans="1:44" x14ac:dyDescent="0.35">
      <c r="A452" t="s">
        <v>236</v>
      </c>
      <c r="B452" s="25">
        <v>45437.77789351852</v>
      </c>
      <c r="C452" s="25">
        <v>45443.659259259257</v>
      </c>
      <c r="D452">
        <v>3</v>
      </c>
      <c r="E452" t="s">
        <v>184</v>
      </c>
      <c r="F452">
        <v>10.5</v>
      </c>
      <c r="G452">
        <v>29</v>
      </c>
      <c r="H452" t="s">
        <v>892</v>
      </c>
      <c r="I452" t="s">
        <v>158</v>
      </c>
      <c r="J452" t="s">
        <v>115</v>
      </c>
      <c r="K452" t="s">
        <v>158</v>
      </c>
      <c r="L452" s="25">
        <v>45457.458936076393</v>
      </c>
      <c r="M452" t="s">
        <v>506</v>
      </c>
      <c r="Q452" t="s">
        <v>186</v>
      </c>
      <c r="R452" t="s">
        <v>554</v>
      </c>
      <c r="S452" t="s">
        <v>162</v>
      </c>
      <c r="T452" t="s">
        <v>866</v>
      </c>
      <c r="AH452" t="s">
        <v>164</v>
      </c>
      <c r="AL452" t="s">
        <v>167</v>
      </c>
      <c r="AM452" t="s">
        <v>242</v>
      </c>
      <c r="AN452" t="s">
        <v>162</v>
      </c>
      <c r="AP452" t="s">
        <v>162</v>
      </c>
      <c r="AQ452" t="s">
        <v>868</v>
      </c>
      <c r="AR452">
        <v>2</v>
      </c>
    </row>
    <row r="453" spans="1:44" x14ac:dyDescent="0.35">
      <c r="A453" t="s">
        <v>236</v>
      </c>
      <c r="B453" s="25">
        <v>45437.669444444437</v>
      </c>
      <c r="C453" s="25">
        <v>45443.731504629628</v>
      </c>
      <c r="D453">
        <v>2</v>
      </c>
      <c r="E453" t="s">
        <v>184</v>
      </c>
      <c r="F453">
        <v>3.3</v>
      </c>
      <c r="G453">
        <v>23</v>
      </c>
      <c r="H453" t="s">
        <v>878</v>
      </c>
      <c r="I453" t="s">
        <v>158</v>
      </c>
      <c r="J453" t="s">
        <v>115</v>
      </c>
      <c r="K453" t="s">
        <v>158</v>
      </c>
      <c r="L453" s="25">
        <v>45457.421257256938</v>
      </c>
      <c r="M453" t="s">
        <v>506</v>
      </c>
      <c r="N453" t="s">
        <v>236</v>
      </c>
      <c r="S453" t="s">
        <v>162</v>
      </c>
      <c r="T453" t="s">
        <v>343</v>
      </c>
      <c r="X453" t="s">
        <v>242</v>
      </c>
      <c r="AH453" t="s">
        <v>164</v>
      </c>
      <c r="AL453" t="s">
        <v>167</v>
      </c>
      <c r="AM453" t="s">
        <v>242</v>
      </c>
      <c r="AN453" t="s">
        <v>162</v>
      </c>
      <c r="AP453" t="s">
        <v>162</v>
      </c>
      <c r="AQ453" t="s">
        <v>868</v>
      </c>
      <c r="AR453">
        <v>2</v>
      </c>
    </row>
    <row r="454" spans="1:44" x14ac:dyDescent="0.35">
      <c r="A454" t="s">
        <v>181</v>
      </c>
      <c r="B454" s="25">
        <v>45437.669444444437</v>
      </c>
      <c r="C454" s="25">
        <v>45443.731504629628</v>
      </c>
      <c r="D454">
        <v>2</v>
      </c>
      <c r="E454" t="s">
        <v>184</v>
      </c>
      <c r="F454">
        <v>3.1</v>
      </c>
      <c r="G454">
        <v>23</v>
      </c>
      <c r="H454" t="s">
        <v>878</v>
      </c>
      <c r="I454" t="s">
        <v>158</v>
      </c>
      <c r="J454" t="s">
        <v>115</v>
      </c>
      <c r="K454" t="s">
        <v>158</v>
      </c>
      <c r="L454" s="25">
        <v>45457.421257256938</v>
      </c>
      <c r="M454" t="s">
        <v>506</v>
      </c>
      <c r="N454" t="s">
        <v>236</v>
      </c>
      <c r="S454" t="s">
        <v>507</v>
      </c>
      <c r="T454" t="s">
        <v>514</v>
      </c>
      <c r="U454" s="25">
        <v>45457.421257256938</v>
      </c>
      <c r="AG454" s="25">
        <v>45457.421257256938</v>
      </c>
      <c r="AH454" t="s">
        <v>164</v>
      </c>
      <c r="AL454" t="s">
        <v>179</v>
      </c>
      <c r="AM454" t="s">
        <v>475</v>
      </c>
      <c r="AN454" t="s">
        <v>180</v>
      </c>
      <c r="AP454" t="s">
        <v>318</v>
      </c>
      <c r="AQ454" t="s">
        <v>868</v>
      </c>
      <c r="AR454">
        <v>2</v>
      </c>
    </row>
    <row r="455" spans="1:44" x14ac:dyDescent="0.35">
      <c r="A455" t="s">
        <v>181</v>
      </c>
      <c r="B455" s="25">
        <v>45437.669444444437</v>
      </c>
      <c r="C455" s="25">
        <v>45443.731504629628</v>
      </c>
      <c r="D455">
        <v>2</v>
      </c>
      <c r="E455" t="s">
        <v>184</v>
      </c>
      <c r="F455">
        <v>3.1</v>
      </c>
      <c r="G455">
        <v>23</v>
      </c>
      <c r="H455" t="s">
        <v>878</v>
      </c>
      <c r="I455" t="s">
        <v>158</v>
      </c>
      <c r="J455" t="s">
        <v>115</v>
      </c>
      <c r="K455" t="s">
        <v>158</v>
      </c>
      <c r="L455" s="25">
        <v>45457.421257256938</v>
      </c>
      <c r="M455" t="s">
        <v>506</v>
      </c>
      <c r="N455" t="s">
        <v>236</v>
      </c>
      <c r="S455" t="s">
        <v>507</v>
      </c>
      <c r="T455" t="s">
        <v>514</v>
      </c>
      <c r="U455" s="25">
        <v>45457.421257256938</v>
      </c>
      <c r="AG455" s="25">
        <v>45457.421257256938</v>
      </c>
      <c r="AH455" t="s">
        <v>164</v>
      </c>
      <c r="AL455" t="s">
        <v>179</v>
      </c>
      <c r="AM455" t="s">
        <v>475</v>
      </c>
      <c r="AN455" t="s">
        <v>180</v>
      </c>
      <c r="AP455" t="s">
        <v>318</v>
      </c>
      <c r="AQ455" t="s">
        <v>868</v>
      </c>
      <c r="AR455">
        <v>2</v>
      </c>
    </row>
    <row r="456" spans="1:44" x14ac:dyDescent="0.35">
      <c r="A456" t="s">
        <v>236</v>
      </c>
      <c r="B456" s="25">
        <v>45434.672986111109</v>
      </c>
      <c r="C456" s="25">
        <v>45438.882789351846</v>
      </c>
      <c r="D456">
        <v>2</v>
      </c>
      <c r="E456" t="s">
        <v>184</v>
      </c>
      <c r="F456">
        <v>12.3</v>
      </c>
      <c r="G456">
        <v>26</v>
      </c>
      <c r="H456" t="s">
        <v>883</v>
      </c>
      <c r="I456" t="s">
        <v>158</v>
      </c>
      <c r="J456" t="s">
        <v>115</v>
      </c>
      <c r="K456" t="s">
        <v>158</v>
      </c>
      <c r="L456" s="25">
        <v>45456.515984837963</v>
      </c>
      <c r="M456" t="s">
        <v>160</v>
      </c>
      <c r="N456" t="s">
        <v>236</v>
      </c>
      <c r="S456" t="s">
        <v>641</v>
      </c>
      <c r="T456" t="s">
        <v>271</v>
      </c>
      <c r="U456" s="25">
        <v>45482</v>
      </c>
      <c r="X456" t="s">
        <v>242</v>
      </c>
      <c r="AG456" s="25">
        <v>45482</v>
      </c>
      <c r="AH456" t="s">
        <v>164</v>
      </c>
      <c r="AL456" t="s">
        <v>179</v>
      </c>
      <c r="AM456" t="s">
        <v>276</v>
      </c>
      <c r="AN456" t="s">
        <v>180</v>
      </c>
      <c r="AP456" t="s">
        <v>13</v>
      </c>
      <c r="AQ456" t="s">
        <v>868</v>
      </c>
      <c r="AR456">
        <v>2</v>
      </c>
    </row>
    <row r="457" spans="1:44" x14ac:dyDescent="0.35">
      <c r="A457" t="s">
        <v>154</v>
      </c>
      <c r="B457" s="25">
        <v>45437.818171296298</v>
      </c>
      <c r="C457" s="25">
        <v>45443.720393518517</v>
      </c>
      <c r="D457">
        <v>2</v>
      </c>
      <c r="E457" t="s">
        <v>184</v>
      </c>
      <c r="F457">
        <v>3.1</v>
      </c>
      <c r="G457">
        <v>8</v>
      </c>
      <c r="H457" t="s">
        <v>893</v>
      </c>
      <c r="I457" t="s">
        <v>158</v>
      </c>
      <c r="J457" t="s">
        <v>115</v>
      </c>
      <c r="K457" t="s">
        <v>158</v>
      </c>
      <c r="L457" s="25">
        <v>45457.457893368053</v>
      </c>
      <c r="M457" t="s">
        <v>506</v>
      </c>
      <c r="S457" t="s">
        <v>162</v>
      </c>
      <c r="T457" t="s">
        <v>894</v>
      </c>
      <c r="AH457" t="s">
        <v>164</v>
      </c>
      <c r="AL457" t="s">
        <v>606</v>
      </c>
      <c r="AM457" t="s">
        <v>895</v>
      </c>
      <c r="AN457" t="s">
        <v>606</v>
      </c>
      <c r="AP457" t="s">
        <v>606</v>
      </c>
      <c r="AQ457" t="s">
        <v>868</v>
      </c>
      <c r="AR457">
        <v>2</v>
      </c>
    </row>
    <row r="458" spans="1:44" x14ac:dyDescent="0.35">
      <c r="A458" t="s">
        <v>154</v>
      </c>
      <c r="B458" s="25">
        <v>45437.642013888893</v>
      </c>
      <c r="C458" s="25">
        <v>45443.746782407397</v>
      </c>
      <c r="D458">
        <v>4</v>
      </c>
      <c r="E458" t="s">
        <v>184</v>
      </c>
      <c r="F458">
        <v>1.1000000000000001</v>
      </c>
      <c r="G458">
        <v>5</v>
      </c>
      <c r="H458" t="s">
        <v>896</v>
      </c>
      <c r="I458" t="s">
        <v>158</v>
      </c>
      <c r="J458" t="s">
        <v>115</v>
      </c>
      <c r="K458" t="s">
        <v>158</v>
      </c>
      <c r="L458" s="25">
        <v>45455.531068402779</v>
      </c>
      <c r="M458" t="s">
        <v>506</v>
      </c>
      <c r="Q458" t="s">
        <v>186</v>
      </c>
      <c r="R458" t="s">
        <v>554</v>
      </c>
      <c r="S458" t="s">
        <v>162</v>
      </c>
      <c r="T458" t="s">
        <v>866</v>
      </c>
      <c r="AH458" t="s">
        <v>164</v>
      </c>
      <c r="AL458" t="s">
        <v>167</v>
      </c>
      <c r="AM458" t="s">
        <v>866</v>
      </c>
      <c r="AN458" t="s">
        <v>162</v>
      </c>
      <c r="AP458" t="s">
        <v>162</v>
      </c>
      <c r="AQ458" t="s">
        <v>868</v>
      </c>
      <c r="AR458">
        <v>2</v>
      </c>
    </row>
    <row r="459" spans="1:44" x14ac:dyDescent="0.35">
      <c r="A459" t="s">
        <v>181</v>
      </c>
      <c r="B459" s="25">
        <v>45437.611111111109</v>
      </c>
      <c r="C459" s="25">
        <v>45443.781157407408</v>
      </c>
      <c r="D459">
        <v>2</v>
      </c>
      <c r="E459" t="s">
        <v>184</v>
      </c>
      <c r="F459">
        <v>1.5</v>
      </c>
      <c r="G459">
        <v>20</v>
      </c>
      <c r="H459" t="s">
        <v>897</v>
      </c>
      <c r="I459" t="s">
        <v>158</v>
      </c>
      <c r="J459" t="s">
        <v>115</v>
      </c>
      <c r="K459" t="s">
        <v>158</v>
      </c>
      <c r="L459" s="25">
        <v>45455.523112766197</v>
      </c>
      <c r="M459" t="s">
        <v>506</v>
      </c>
      <c r="Q459" t="s">
        <v>186</v>
      </c>
      <c r="R459" t="s">
        <v>554</v>
      </c>
      <c r="S459" t="s">
        <v>162</v>
      </c>
      <c r="T459" t="s">
        <v>866</v>
      </c>
      <c r="AH459" t="s">
        <v>164</v>
      </c>
      <c r="AL459" t="s">
        <v>167</v>
      </c>
      <c r="AM459" t="s">
        <v>866</v>
      </c>
      <c r="AN459" t="s">
        <v>162</v>
      </c>
      <c r="AP459" t="s">
        <v>162</v>
      </c>
      <c r="AQ459" t="s">
        <v>868</v>
      </c>
      <c r="AR459">
        <v>2</v>
      </c>
    </row>
    <row r="460" spans="1:44" x14ac:dyDescent="0.35">
      <c r="A460" t="s">
        <v>236</v>
      </c>
      <c r="B460" s="25">
        <v>45438.707615740743</v>
      </c>
      <c r="C460" s="25">
        <v>45443.64571759259</v>
      </c>
      <c r="D460">
        <v>2</v>
      </c>
      <c r="E460" t="s">
        <v>184</v>
      </c>
      <c r="F460">
        <v>1.6</v>
      </c>
      <c r="G460">
        <v>18</v>
      </c>
      <c r="H460" t="s">
        <v>880</v>
      </c>
      <c r="I460" t="s">
        <v>158</v>
      </c>
      <c r="J460" t="s">
        <v>115</v>
      </c>
      <c r="K460" t="s">
        <v>158</v>
      </c>
      <c r="L460" s="25">
        <v>45456.342626851852</v>
      </c>
      <c r="M460" t="s">
        <v>506</v>
      </c>
      <c r="N460" t="s">
        <v>236</v>
      </c>
      <c r="S460" t="s">
        <v>162</v>
      </c>
      <c r="T460" t="s">
        <v>343</v>
      </c>
      <c r="X460" t="s">
        <v>881</v>
      </c>
      <c r="AH460" t="s">
        <v>164</v>
      </c>
      <c r="AL460" t="s">
        <v>167</v>
      </c>
      <c r="AM460" t="s">
        <v>242</v>
      </c>
      <c r="AN460" t="s">
        <v>162</v>
      </c>
      <c r="AP460" t="s">
        <v>162</v>
      </c>
      <c r="AQ460" t="s">
        <v>868</v>
      </c>
      <c r="AR460">
        <v>2</v>
      </c>
    </row>
    <row r="461" spans="1:44" x14ac:dyDescent="0.35">
      <c r="A461" t="s">
        <v>202</v>
      </c>
      <c r="B461" s="25">
        <v>45434.611875000002</v>
      </c>
      <c r="C461" s="25">
        <v>45438.918553240743</v>
      </c>
      <c r="D461">
        <v>2</v>
      </c>
      <c r="E461" t="s">
        <v>184</v>
      </c>
      <c r="F461">
        <v>4</v>
      </c>
      <c r="G461">
        <v>6</v>
      </c>
      <c r="H461" t="s">
        <v>869</v>
      </c>
      <c r="I461" t="s">
        <v>158</v>
      </c>
      <c r="J461" t="s">
        <v>115</v>
      </c>
      <c r="K461" t="s">
        <v>158</v>
      </c>
      <c r="L461" s="25">
        <v>45456.440407094909</v>
      </c>
      <c r="M461" t="s">
        <v>506</v>
      </c>
      <c r="N461" t="s">
        <v>876</v>
      </c>
      <c r="S461" t="s">
        <v>641</v>
      </c>
      <c r="T461" t="s">
        <v>233</v>
      </c>
      <c r="U461" s="25">
        <v>45456.440407094909</v>
      </c>
      <c r="X461" t="s">
        <v>788</v>
      </c>
      <c r="AG461" s="25">
        <v>45456.440407094909</v>
      </c>
      <c r="AH461" t="s">
        <v>164</v>
      </c>
      <c r="AL461" t="s">
        <v>179</v>
      </c>
      <c r="AM461" t="s">
        <v>233</v>
      </c>
      <c r="AN461" t="s">
        <v>180</v>
      </c>
      <c r="AP461" t="s">
        <v>13</v>
      </c>
      <c r="AQ461" t="s">
        <v>868</v>
      </c>
      <c r="AR461">
        <v>2</v>
      </c>
    </row>
    <row r="462" spans="1:44" x14ac:dyDescent="0.35">
      <c r="A462" t="s">
        <v>193</v>
      </c>
      <c r="B462" s="25">
        <v>45434.610833333332</v>
      </c>
      <c r="C462" s="25">
        <v>45438.918553240743</v>
      </c>
      <c r="D462">
        <v>3</v>
      </c>
      <c r="E462" t="s">
        <v>184</v>
      </c>
      <c r="F462">
        <v>2.7</v>
      </c>
      <c r="G462">
        <v>6</v>
      </c>
      <c r="H462" t="s">
        <v>869</v>
      </c>
      <c r="I462" t="s">
        <v>158</v>
      </c>
      <c r="J462" t="s">
        <v>115</v>
      </c>
      <c r="K462" t="s">
        <v>158</v>
      </c>
      <c r="L462" s="25">
        <v>45456.440407094909</v>
      </c>
      <c r="M462" t="s">
        <v>506</v>
      </c>
      <c r="N462" t="s">
        <v>236</v>
      </c>
      <c r="S462" t="s">
        <v>641</v>
      </c>
      <c r="T462" t="s">
        <v>271</v>
      </c>
      <c r="U462" s="25">
        <v>45456.440407094909</v>
      </c>
      <c r="X462" t="s">
        <v>242</v>
      </c>
      <c r="AG462" s="25">
        <v>45456.440407094909</v>
      </c>
      <c r="AH462" t="s">
        <v>164</v>
      </c>
      <c r="AL462" t="s">
        <v>167</v>
      </c>
      <c r="AM462" t="s">
        <v>242</v>
      </c>
      <c r="AN462" t="s">
        <v>162</v>
      </c>
      <c r="AP462" t="s">
        <v>162</v>
      </c>
      <c r="AQ462" t="s">
        <v>868</v>
      </c>
      <c r="AR462">
        <v>2</v>
      </c>
    </row>
    <row r="463" spans="1:44" x14ac:dyDescent="0.35">
      <c r="A463" t="s">
        <v>193</v>
      </c>
      <c r="B463" s="25">
        <v>45436.541527777779</v>
      </c>
      <c r="C463" s="25">
        <v>45443.829097222217</v>
      </c>
      <c r="D463">
        <v>2</v>
      </c>
      <c r="E463" t="s">
        <v>184</v>
      </c>
      <c r="F463">
        <v>6.3</v>
      </c>
      <c r="G463">
        <v>10</v>
      </c>
      <c r="H463" t="s">
        <v>898</v>
      </c>
      <c r="I463" t="s">
        <v>158</v>
      </c>
      <c r="J463" t="s">
        <v>115</v>
      </c>
      <c r="K463" t="s">
        <v>158</v>
      </c>
      <c r="L463" s="25">
        <v>45460.293154548614</v>
      </c>
      <c r="M463" t="s">
        <v>160</v>
      </c>
      <c r="N463" t="s">
        <v>871</v>
      </c>
      <c r="S463" t="s">
        <v>641</v>
      </c>
      <c r="T463" t="s">
        <v>857</v>
      </c>
      <c r="U463" s="25">
        <v>45460.293154548614</v>
      </c>
      <c r="X463" t="s">
        <v>266</v>
      </c>
      <c r="AG463" s="25">
        <v>45460.293154548614</v>
      </c>
      <c r="AH463" t="s">
        <v>164</v>
      </c>
      <c r="AL463" t="s">
        <v>179</v>
      </c>
      <c r="AM463" t="s">
        <v>211</v>
      </c>
      <c r="AN463" t="s">
        <v>180</v>
      </c>
      <c r="AP463" t="s">
        <v>13</v>
      </c>
      <c r="AQ463" t="s">
        <v>868</v>
      </c>
      <c r="AR463">
        <v>2</v>
      </c>
    </row>
    <row r="464" spans="1:44" x14ac:dyDescent="0.35">
      <c r="A464" t="s">
        <v>181</v>
      </c>
      <c r="B464" s="25">
        <v>45437.739004629628</v>
      </c>
      <c r="C464" s="25">
        <v>45443.714837962973</v>
      </c>
      <c r="D464">
        <v>2</v>
      </c>
      <c r="E464" t="s">
        <v>184</v>
      </c>
      <c r="F464">
        <v>4.5</v>
      </c>
      <c r="G464">
        <v>21</v>
      </c>
      <c r="H464" t="s">
        <v>870</v>
      </c>
      <c r="I464" t="s">
        <v>158</v>
      </c>
      <c r="J464" t="s">
        <v>115</v>
      </c>
      <c r="K464" t="s">
        <v>158</v>
      </c>
      <c r="L464" s="25">
        <v>45461.459859722221</v>
      </c>
      <c r="M464" t="s">
        <v>506</v>
      </c>
      <c r="N464" t="s">
        <v>395</v>
      </c>
      <c r="S464" t="s">
        <v>507</v>
      </c>
      <c r="T464" t="s">
        <v>514</v>
      </c>
      <c r="U464" s="25">
        <v>45461.459859722221</v>
      </c>
      <c r="AG464" s="25">
        <v>45461.459859722221</v>
      </c>
      <c r="AH464" t="s">
        <v>164</v>
      </c>
      <c r="AL464" t="s">
        <v>179</v>
      </c>
      <c r="AM464" t="s">
        <v>475</v>
      </c>
      <c r="AN464" t="s">
        <v>180</v>
      </c>
      <c r="AP464" t="s">
        <v>318</v>
      </c>
      <c r="AQ464" t="s">
        <v>868</v>
      </c>
      <c r="AR464">
        <v>2</v>
      </c>
    </row>
    <row r="465" spans="1:44" x14ac:dyDescent="0.35">
      <c r="A465" t="s">
        <v>236</v>
      </c>
      <c r="B465" s="25">
        <v>45437.738310185188</v>
      </c>
      <c r="C465" s="25">
        <v>45443.714490740742</v>
      </c>
      <c r="D465">
        <v>2</v>
      </c>
      <c r="E465" t="s">
        <v>184</v>
      </c>
      <c r="F465">
        <v>9.3000000000000007</v>
      </c>
      <c r="G465">
        <v>21</v>
      </c>
      <c r="H465" t="s">
        <v>870</v>
      </c>
      <c r="I465" t="s">
        <v>158</v>
      </c>
      <c r="J465" t="s">
        <v>115</v>
      </c>
      <c r="K465" t="s">
        <v>158</v>
      </c>
      <c r="L465" s="25">
        <v>45461.459859722221</v>
      </c>
      <c r="M465" t="s">
        <v>506</v>
      </c>
      <c r="N465" t="s">
        <v>236</v>
      </c>
      <c r="S465" t="s">
        <v>162</v>
      </c>
      <c r="T465" t="s">
        <v>188</v>
      </c>
      <c r="AH465" t="s">
        <v>164</v>
      </c>
      <c r="AL465" t="s">
        <v>167</v>
      </c>
      <c r="AM465" t="s">
        <v>192</v>
      </c>
      <c r="AN465" t="s">
        <v>162</v>
      </c>
      <c r="AP465" t="s">
        <v>162</v>
      </c>
      <c r="AQ465" t="s">
        <v>868</v>
      </c>
      <c r="AR465">
        <v>2</v>
      </c>
    </row>
    <row r="466" spans="1:44" x14ac:dyDescent="0.35">
      <c r="A466" t="s">
        <v>236</v>
      </c>
      <c r="B466" s="25">
        <v>45437.746990740743</v>
      </c>
      <c r="C466" s="25">
        <v>45443.663078703707</v>
      </c>
      <c r="D466">
        <v>3</v>
      </c>
      <c r="E466" t="s">
        <v>184</v>
      </c>
      <c r="F466">
        <v>14.3</v>
      </c>
      <c r="G466">
        <v>26</v>
      </c>
      <c r="H466" t="s">
        <v>899</v>
      </c>
      <c r="I466" t="s">
        <v>158</v>
      </c>
      <c r="J466" t="s">
        <v>115</v>
      </c>
      <c r="K466" t="s">
        <v>158</v>
      </c>
      <c r="L466" s="25">
        <v>45457.511077662028</v>
      </c>
      <c r="M466" t="s">
        <v>506</v>
      </c>
      <c r="N466" t="s">
        <v>236</v>
      </c>
      <c r="S466" t="s">
        <v>162</v>
      </c>
      <c r="T466" t="s">
        <v>343</v>
      </c>
      <c r="X466" t="s">
        <v>242</v>
      </c>
      <c r="AH466" t="s">
        <v>164</v>
      </c>
      <c r="AL466" t="s">
        <v>167</v>
      </c>
      <c r="AM466" t="s">
        <v>242</v>
      </c>
      <c r="AN466" t="s">
        <v>162</v>
      </c>
      <c r="AP466" t="s">
        <v>162</v>
      </c>
      <c r="AQ466" t="s">
        <v>868</v>
      </c>
      <c r="AR466">
        <v>2</v>
      </c>
    </row>
    <row r="467" spans="1:44" x14ac:dyDescent="0.35">
      <c r="A467" t="s">
        <v>154</v>
      </c>
      <c r="B467" s="25">
        <v>45437.817824074067</v>
      </c>
      <c r="C467" s="25">
        <v>45443.720046296286</v>
      </c>
      <c r="D467">
        <v>2</v>
      </c>
      <c r="E467" t="s">
        <v>184</v>
      </c>
      <c r="F467">
        <v>1.7</v>
      </c>
      <c r="G467">
        <v>7</v>
      </c>
      <c r="H467" t="s">
        <v>893</v>
      </c>
      <c r="I467" t="s">
        <v>158</v>
      </c>
      <c r="J467" t="s">
        <v>115</v>
      </c>
      <c r="K467" t="s">
        <v>158</v>
      </c>
      <c r="L467" s="25">
        <v>45460.227476157408</v>
      </c>
      <c r="M467" t="s">
        <v>506</v>
      </c>
      <c r="S467" t="s">
        <v>202</v>
      </c>
      <c r="T467" t="s">
        <v>887</v>
      </c>
      <c r="W467" t="s">
        <v>888</v>
      </c>
      <c r="AH467" t="s">
        <v>164</v>
      </c>
      <c r="AL467" t="s">
        <v>167</v>
      </c>
      <c r="AM467" t="s">
        <v>360</v>
      </c>
      <c r="AN467" t="s">
        <v>200</v>
      </c>
      <c r="AP467" t="s">
        <v>201</v>
      </c>
      <c r="AQ467" t="s">
        <v>868</v>
      </c>
      <c r="AR467">
        <v>2</v>
      </c>
    </row>
    <row r="468" spans="1:44" x14ac:dyDescent="0.35">
      <c r="A468" t="s">
        <v>181</v>
      </c>
      <c r="B468" s="25">
        <v>45437.817824074067</v>
      </c>
      <c r="C468" s="25">
        <v>45443.720046296286</v>
      </c>
      <c r="D468">
        <v>3</v>
      </c>
      <c r="E468" t="s">
        <v>184</v>
      </c>
      <c r="F468">
        <v>14</v>
      </c>
      <c r="G468">
        <v>25</v>
      </c>
      <c r="H468" t="s">
        <v>893</v>
      </c>
      <c r="I468" t="s">
        <v>158</v>
      </c>
      <c r="J468" t="s">
        <v>115</v>
      </c>
      <c r="K468" t="s">
        <v>158</v>
      </c>
      <c r="L468" s="25">
        <v>45460.227476157408</v>
      </c>
      <c r="M468" t="s">
        <v>506</v>
      </c>
      <c r="Q468" t="s">
        <v>186</v>
      </c>
      <c r="R468" t="s">
        <v>554</v>
      </c>
      <c r="S468" t="s">
        <v>162</v>
      </c>
      <c r="T468" t="s">
        <v>866</v>
      </c>
      <c r="AH468" t="s">
        <v>164</v>
      </c>
      <c r="AL468" t="s">
        <v>167</v>
      </c>
      <c r="AM468" t="s">
        <v>866</v>
      </c>
      <c r="AN468" t="s">
        <v>162</v>
      </c>
      <c r="AP468" t="s">
        <v>162</v>
      </c>
      <c r="AQ468" t="s">
        <v>868</v>
      </c>
      <c r="AR468">
        <v>2</v>
      </c>
    </row>
    <row r="469" spans="1:44" x14ac:dyDescent="0.35">
      <c r="A469" t="s">
        <v>236</v>
      </c>
      <c r="B469" s="25">
        <v>45437.766087962962</v>
      </c>
      <c r="C469" s="25">
        <v>45443.665162037039</v>
      </c>
      <c r="D469">
        <v>3</v>
      </c>
      <c r="E469" t="s">
        <v>184</v>
      </c>
      <c r="F469">
        <v>1.7</v>
      </c>
      <c r="G469">
        <v>20</v>
      </c>
      <c r="H469" t="s">
        <v>899</v>
      </c>
      <c r="I469" t="s">
        <v>158</v>
      </c>
      <c r="J469" t="s">
        <v>115</v>
      </c>
      <c r="K469" t="s">
        <v>158</v>
      </c>
      <c r="L469" s="25">
        <v>45457.51338434028</v>
      </c>
      <c r="M469" t="s">
        <v>506</v>
      </c>
      <c r="N469" t="s">
        <v>236</v>
      </c>
      <c r="S469" t="s">
        <v>162</v>
      </c>
      <c r="T469" t="s">
        <v>188</v>
      </c>
      <c r="X469" t="s">
        <v>887</v>
      </c>
      <c r="AH469" t="s">
        <v>164</v>
      </c>
      <c r="AL469" t="s">
        <v>167</v>
      </c>
      <c r="AM469" t="s">
        <v>192</v>
      </c>
      <c r="AN469" t="s">
        <v>162</v>
      </c>
      <c r="AP469" t="s">
        <v>162</v>
      </c>
      <c r="AQ469" t="s">
        <v>868</v>
      </c>
      <c r="AR469">
        <v>2</v>
      </c>
    </row>
    <row r="470" spans="1:44" x14ac:dyDescent="0.35">
      <c r="A470" t="s">
        <v>236</v>
      </c>
      <c r="B470" s="25">
        <v>45437.766087962962</v>
      </c>
      <c r="C470" s="25">
        <v>45443.665162037039</v>
      </c>
      <c r="D470">
        <v>2</v>
      </c>
      <c r="E470" t="s">
        <v>184</v>
      </c>
      <c r="F470">
        <v>2.5</v>
      </c>
      <c r="G470">
        <v>20</v>
      </c>
      <c r="H470" t="s">
        <v>899</v>
      </c>
      <c r="I470" t="s">
        <v>158</v>
      </c>
      <c r="J470" t="s">
        <v>115</v>
      </c>
      <c r="K470" t="s">
        <v>158</v>
      </c>
      <c r="L470" s="25">
        <v>45457.51338434028</v>
      </c>
      <c r="M470" t="s">
        <v>506</v>
      </c>
      <c r="N470" t="s">
        <v>236</v>
      </c>
      <c r="S470" t="s">
        <v>162</v>
      </c>
      <c r="T470" t="s">
        <v>343</v>
      </c>
      <c r="X470" t="s">
        <v>242</v>
      </c>
      <c r="AH470" t="s">
        <v>164</v>
      </c>
      <c r="AL470" t="s">
        <v>167</v>
      </c>
      <c r="AM470" t="s">
        <v>242</v>
      </c>
      <c r="AN470" t="s">
        <v>162</v>
      </c>
      <c r="AP470" t="s">
        <v>162</v>
      </c>
      <c r="AQ470" t="s">
        <v>868</v>
      </c>
      <c r="AR470">
        <v>2</v>
      </c>
    </row>
    <row r="471" spans="1:44" x14ac:dyDescent="0.35">
      <c r="A471" t="s">
        <v>236</v>
      </c>
      <c r="B471" s="25">
        <v>45436.904733796298</v>
      </c>
      <c r="C471" s="25">
        <v>45443.753032407411</v>
      </c>
      <c r="D471">
        <v>2</v>
      </c>
      <c r="E471" t="s">
        <v>184</v>
      </c>
      <c r="F471">
        <v>8.1</v>
      </c>
      <c r="G471">
        <v>19</v>
      </c>
      <c r="H471" t="s">
        <v>884</v>
      </c>
      <c r="I471" t="s">
        <v>158</v>
      </c>
      <c r="J471" t="s">
        <v>115</v>
      </c>
      <c r="K471" t="s">
        <v>158</v>
      </c>
      <c r="L471" s="25">
        <v>45461.221104201388</v>
      </c>
      <c r="M471" t="s">
        <v>506</v>
      </c>
      <c r="N471" t="s">
        <v>236</v>
      </c>
      <c r="S471" t="s">
        <v>162</v>
      </c>
      <c r="T471" t="s">
        <v>874</v>
      </c>
      <c r="X471" t="s">
        <v>242</v>
      </c>
      <c r="AH471" t="s">
        <v>164</v>
      </c>
      <c r="AL471" t="s">
        <v>167</v>
      </c>
      <c r="AM471" t="s">
        <v>242</v>
      </c>
      <c r="AN471" t="s">
        <v>162</v>
      </c>
      <c r="AP471" t="s">
        <v>162</v>
      </c>
      <c r="AQ471" t="s">
        <v>868</v>
      </c>
      <c r="AR471">
        <v>2</v>
      </c>
    </row>
    <row r="472" spans="1:44" x14ac:dyDescent="0.35">
      <c r="A472" t="s">
        <v>193</v>
      </c>
      <c r="B472" s="25">
        <v>45434.592777777783</v>
      </c>
      <c r="C472" s="25">
        <v>45438.925844907397</v>
      </c>
      <c r="D472">
        <v>3</v>
      </c>
      <c r="E472" t="s">
        <v>184</v>
      </c>
      <c r="F472">
        <v>2.5</v>
      </c>
      <c r="G472">
        <v>7</v>
      </c>
      <c r="H472" t="s">
        <v>875</v>
      </c>
      <c r="I472" t="s">
        <v>158</v>
      </c>
      <c r="J472" t="s">
        <v>115</v>
      </c>
      <c r="K472" t="s">
        <v>158</v>
      </c>
      <c r="L472" s="25">
        <v>45456.408806828702</v>
      </c>
      <c r="M472" t="s">
        <v>506</v>
      </c>
      <c r="N472" t="s">
        <v>871</v>
      </c>
      <c r="S472" t="s">
        <v>507</v>
      </c>
      <c r="T472" t="s">
        <v>473</v>
      </c>
      <c r="U472" s="25">
        <v>45456.408806828702</v>
      </c>
      <c r="AG472" s="25">
        <v>45456.408806828702</v>
      </c>
      <c r="AH472" t="s">
        <v>164</v>
      </c>
      <c r="AL472" t="s">
        <v>179</v>
      </c>
      <c r="AM472" t="s">
        <v>475</v>
      </c>
      <c r="AN472" t="s">
        <v>180</v>
      </c>
      <c r="AP472" t="s">
        <v>318</v>
      </c>
      <c r="AQ472" t="s">
        <v>868</v>
      </c>
      <c r="AR472">
        <v>2</v>
      </c>
    </row>
    <row r="473" spans="1:44" x14ac:dyDescent="0.35">
      <c r="A473" t="s">
        <v>236</v>
      </c>
      <c r="B473" s="25">
        <v>45436.897789351853</v>
      </c>
      <c r="C473" s="25">
        <v>45443.7731712963</v>
      </c>
      <c r="D473">
        <v>3</v>
      </c>
      <c r="E473" t="s">
        <v>184</v>
      </c>
      <c r="F473">
        <v>2.8</v>
      </c>
      <c r="G473">
        <v>23</v>
      </c>
      <c r="H473" t="s">
        <v>900</v>
      </c>
      <c r="I473" t="s">
        <v>158</v>
      </c>
      <c r="J473" t="s">
        <v>115</v>
      </c>
      <c r="K473" t="s">
        <v>158</v>
      </c>
      <c r="L473" s="25">
        <v>45456.386491006953</v>
      </c>
      <c r="M473" t="s">
        <v>506</v>
      </c>
      <c r="N473" t="s">
        <v>236</v>
      </c>
      <c r="S473" t="s">
        <v>507</v>
      </c>
      <c r="T473" t="s">
        <v>872</v>
      </c>
      <c r="U473" s="25">
        <v>45456.386491006953</v>
      </c>
      <c r="AG473" s="25">
        <v>45456.386491006953</v>
      </c>
      <c r="AH473" t="s">
        <v>164</v>
      </c>
      <c r="AL473" t="s">
        <v>179</v>
      </c>
      <c r="AM473" t="s">
        <v>873</v>
      </c>
      <c r="AN473" t="s">
        <v>180</v>
      </c>
      <c r="AP473" t="s">
        <v>13</v>
      </c>
      <c r="AQ473" t="s">
        <v>868</v>
      </c>
      <c r="AR473">
        <v>2</v>
      </c>
    </row>
    <row r="474" spans="1:44" x14ac:dyDescent="0.35">
      <c r="A474" t="s">
        <v>236</v>
      </c>
      <c r="B474" s="25">
        <v>45436.594490740739</v>
      </c>
      <c r="C474" s="25">
        <v>45443.766921296286</v>
      </c>
      <c r="D474">
        <v>2</v>
      </c>
      <c r="E474" t="s">
        <v>184</v>
      </c>
      <c r="F474">
        <v>2.5</v>
      </c>
      <c r="G474">
        <v>18</v>
      </c>
      <c r="H474" t="s">
        <v>886</v>
      </c>
      <c r="I474" t="s">
        <v>158</v>
      </c>
      <c r="J474" t="s">
        <v>115</v>
      </c>
      <c r="K474" t="s">
        <v>158</v>
      </c>
      <c r="L474" s="25">
        <v>45462.500949108799</v>
      </c>
      <c r="M474" t="s">
        <v>160</v>
      </c>
      <c r="N474" t="s">
        <v>876</v>
      </c>
      <c r="S474" t="s">
        <v>507</v>
      </c>
      <c r="T474" t="s">
        <v>233</v>
      </c>
      <c r="U474" s="25">
        <v>45462</v>
      </c>
      <c r="X474" t="s">
        <v>887</v>
      </c>
      <c r="AG474" s="25">
        <v>45462</v>
      </c>
      <c r="AH474" t="s">
        <v>164</v>
      </c>
      <c r="AL474" t="s">
        <v>179</v>
      </c>
      <c r="AM474" t="s">
        <v>233</v>
      </c>
      <c r="AN474" t="s">
        <v>180</v>
      </c>
      <c r="AP474" t="s">
        <v>13</v>
      </c>
      <c r="AQ474" t="s">
        <v>868</v>
      </c>
      <c r="AR474">
        <v>2</v>
      </c>
    </row>
    <row r="475" spans="1:44" x14ac:dyDescent="0.35">
      <c r="A475" t="s">
        <v>181</v>
      </c>
      <c r="B475" s="25">
        <v>45437.755324074067</v>
      </c>
      <c r="C475" s="25">
        <v>45437.755671296298</v>
      </c>
      <c r="D475">
        <v>1</v>
      </c>
      <c r="E475" t="s">
        <v>363</v>
      </c>
      <c r="F475">
        <v>2.8</v>
      </c>
      <c r="G475">
        <v>26</v>
      </c>
      <c r="H475" t="s">
        <v>878</v>
      </c>
      <c r="I475" t="s">
        <v>158</v>
      </c>
      <c r="J475" t="s">
        <v>115</v>
      </c>
      <c r="K475" t="s">
        <v>158</v>
      </c>
      <c r="L475" s="25">
        <v>45457.205950000003</v>
      </c>
      <c r="M475" t="s">
        <v>506</v>
      </c>
      <c r="Q475" t="s">
        <v>186</v>
      </c>
      <c r="R475" t="s">
        <v>554</v>
      </c>
      <c r="S475" t="s">
        <v>162</v>
      </c>
      <c r="T475" t="s">
        <v>866</v>
      </c>
      <c r="AH475" t="s">
        <v>164</v>
      </c>
      <c r="AL475" t="s">
        <v>167</v>
      </c>
      <c r="AM475" t="s">
        <v>866</v>
      </c>
      <c r="AN475" t="s">
        <v>162</v>
      </c>
      <c r="AP475" t="s">
        <v>162</v>
      </c>
      <c r="AQ475" t="s">
        <v>868</v>
      </c>
      <c r="AR475">
        <v>2</v>
      </c>
    </row>
    <row r="476" spans="1:44" x14ac:dyDescent="0.35">
      <c r="A476" t="s">
        <v>193</v>
      </c>
      <c r="B476" s="25">
        <v>45437.698263888888</v>
      </c>
      <c r="C476" s="25">
        <v>45443.757199074083</v>
      </c>
      <c r="D476">
        <v>2</v>
      </c>
      <c r="E476" t="s">
        <v>184</v>
      </c>
      <c r="F476">
        <v>8.6999999999999993</v>
      </c>
      <c r="G476">
        <v>16</v>
      </c>
      <c r="H476" t="s">
        <v>901</v>
      </c>
      <c r="I476" t="s">
        <v>158</v>
      </c>
      <c r="J476" t="s">
        <v>115</v>
      </c>
      <c r="K476" t="s">
        <v>158</v>
      </c>
      <c r="L476" s="25">
        <v>45457.382616666669</v>
      </c>
      <c r="M476" t="s">
        <v>506</v>
      </c>
      <c r="N476" t="s">
        <v>193</v>
      </c>
      <c r="S476" t="s">
        <v>507</v>
      </c>
      <c r="T476" t="s">
        <v>473</v>
      </c>
      <c r="U476" s="25">
        <v>45457.382616666669</v>
      </c>
      <c r="AG476" s="25">
        <v>45457.382616666669</v>
      </c>
      <c r="AH476" t="s">
        <v>164</v>
      </c>
      <c r="AL476" t="s">
        <v>179</v>
      </c>
      <c r="AM476" t="s">
        <v>475</v>
      </c>
      <c r="AN476" t="s">
        <v>180</v>
      </c>
      <c r="AP476" t="s">
        <v>318</v>
      </c>
      <c r="AQ476" t="s">
        <v>868</v>
      </c>
      <c r="AR476">
        <v>2</v>
      </c>
    </row>
    <row r="477" spans="1:44" x14ac:dyDescent="0.35">
      <c r="A477" t="s">
        <v>236</v>
      </c>
      <c r="B477" s="25">
        <v>45437.697222222218</v>
      </c>
      <c r="C477" s="25">
        <v>45443.7575462963</v>
      </c>
      <c r="D477">
        <v>3</v>
      </c>
      <c r="E477" t="s">
        <v>184</v>
      </c>
      <c r="F477">
        <v>5.2</v>
      </c>
      <c r="G477">
        <v>21</v>
      </c>
      <c r="H477" t="s">
        <v>901</v>
      </c>
      <c r="I477" t="s">
        <v>158</v>
      </c>
      <c r="J477" t="s">
        <v>115</v>
      </c>
      <c r="K477" t="s">
        <v>158</v>
      </c>
      <c r="L477" s="25">
        <v>45457.382616666669</v>
      </c>
      <c r="M477" t="s">
        <v>506</v>
      </c>
      <c r="N477" t="s">
        <v>236</v>
      </c>
      <c r="S477" t="s">
        <v>162</v>
      </c>
      <c r="T477" t="s">
        <v>343</v>
      </c>
      <c r="X477" t="s">
        <v>242</v>
      </c>
      <c r="AH477" t="s">
        <v>164</v>
      </c>
      <c r="AL477" t="s">
        <v>167</v>
      </c>
      <c r="AM477" t="s">
        <v>242</v>
      </c>
      <c r="AN477" t="s">
        <v>162</v>
      </c>
      <c r="AP477" t="s">
        <v>162</v>
      </c>
      <c r="AQ477" t="s">
        <v>868</v>
      </c>
      <c r="AR477">
        <v>2</v>
      </c>
    </row>
    <row r="478" spans="1:44" x14ac:dyDescent="0.35">
      <c r="A478" t="s">
        <v>181</v>
      </c>
      <c r="B478" s="25">
        <v>45437.698263888888</v>
      </c>
      <c r="C478" s="25">
        <v>45443.757199074083</v>
      </c>
      <c r="D478">
        <v>2</v>
      </c>
      <c r="E478" t="s">
        <v>184</v>
      </c>
      <c r="F478">
        <v>7.3</v>
      </c>
      <c r="G478">
        <v>17</v>
      </c>
      <c r="H478" t="s">
        <v>901</v>
      </c>
      <c r="I478" t="s">
        <v>158</v>
      </c>
      <c r="J478" t="s">
        <v>115</v>
      </c>
      <c r="K478" t="s">
        <v>158</v>
      </c>
      <c r="L478" s="25">
        <v>45457.382616666669</v>
      </c>
      <c r="M478" t="s">
        <v>506</v>
      </c>
      <c r="N478" t="s">
        <v>193</v>
      </c>
      <c r="S478" t="s">
        <v>507</v>
      </c>
      <c r="T478" t="s">
        <v>473</v>
      </c>
      <c r="U478" s="25">
        <v>45457.382616666669</v>
      </c>
      <c r="AG478" s="25">
        <v>45457.382616666669</v>
      </c>
      <c r="AH478" t="s">
        <v>164</v>
      </c>
      <c r="AL478" t="s">
        <v>179</v>
      </c>
      <c r="AM478" t="s">
        <v>475</v>
      </c>
      <c r="AN478" t="s">
        <v>180</v>
      </c>
      <c r="AP478" t="s">
        <v>318</v>
      </c>
      <c r="AQ478" t="s">
        <v>868</v>
      </c>
      <c r="AR478">
        <v>2</v>
      </c>
    </row>
    <row r="479" spans="1:44" x14ac:dyDescent="0.35">
      <c r="A479" t="s">
        <v>236</v>
      </c>
      <c r="B479" s="25">
        <v>45437.54414351852</v>
      </c>
      <c r="C479" s="25">
        <v>45443.754074074073</v>
      </c>
      <c r="D479">
        <v>2</v>
      </c>
      <c r="E479" t="s">
        <v>184</v>
      </c>
      <c r="F479">
        <v>4.4000000000000004</v>
      </c>
      <c r="G479">
        <v>22</v>
      </c>
      <c r="H479" t="s">
        <v>877</v>
      </c>
      <c r="I479" t="s">
        <v>158</v>
      </c>
      <c r="J479" t="s">
        <v>115</v>
      </c>
      <c r="K479" t="s">
        <v>158</v>
      </c>
      <c r="L479" s="25">
        <v>45456.341368368063</v>
      </c>
      <c r="M479" t="s">
        <v>506</v>
      </c>
      <c r="N479" t="s">
        <v>236</v>
      </c>
      <c r="S479" t="s">
        <v>641</v>
      </c>
      <c r="T479" t="s">
        <v>271</v>
      </c>
      <c r="U479" s="25">
        <v>45502</v>
      </c>
      <c r="X479" t="s">
        <v>242</v>
      </c>
      <c r="AG479" s="25">
        <v>45502</v>
      </c>
      <c r="AH479" t="s">
        <v>164</v>
      </c>
      <c r="AL479" t="s">
        <v>167</v>
      </c>
      <c r="AM479" t="s">
        <v>242</v>
      </c>
      <c r="AN479" t="s">
        <v>162</v>
      </c>
      <c r="AP479" t="s">
        <v>162</v>
      </c>
      <c r="AQ479" t="s">
        <v>868</v>
      </c>
      <c r="AR479">
        <v>2</v>
      </c>
    </row>
    <row r="480" spans="1:44" x14ac:dyDescent="0.35">
      <c r="A480" t="s">
        <v>193</v>
      </c>
      <c r="B480" s="25">
        <v>45437.54414351852</v>
      </c>
      <c r="C480" s="25">
        <v>45443.754074074073</v>
      </c>
      <c r="D480">
        <v>2</v>
      </c>
      <c r="E480" t="s">
        <v>184</v>
      </c>
      <c r="F480">
        <v>4.7</v>
      </c>
      <c r="G480">
        <v>28</v>
      </c>
      <c r="H480" t="s">
        <v>877</v>
      </c>
      <c r="I480" t="s">
        <v>158</v>
      </c>
      <c r="J480" t="s">
        <v>115</v>
      </c>
      <c r="K480" t="s">
        <v>158</v>
      </c>
      <c r="L480" s="25">
        <v>45456.341368368063</v>
      </c>
      <c r="M480" t="s">
        <v>506</v>
      </c>
      <c r="S480" t="s">
        <v>641</v>
      </c>
      <c r="T480" t="s">
        <v>872</v>
      </c>
      <c r="U480" s="25">
        <v>45456</v>
      </c>
      <c r="AG480" s="25">
        <v>45456</v>
      </c>
      <c r="AH480" t="s">
        <v>164</v>
      </c>
      <c r="AL480" t="s">
        <v>179</v>
      </c>
      <c r="AM480" t="s">
        <v>873</v>
      </c>
      <c r="AN480" t="s">
        <v>180</v>
      </c>
      <c r="AP480" t="s">
        <v>13</v>
      </c>
      <c r="AQ480" t="s">
        <v>868</v>
      </c>
      <c r="AR480">
        <v>2</v>
      </c>
    </row>
    <row r="481" spans="1:44" x14ac:dyDescent="0.35">
      <c r="A481" t="s">
        <v>181</v>
      </c>
      <c r="B481" s="25">
        <v>45437.54414351852</v>
      </c>
      <c r="C481" s="25">
        <v>45443.754074074073</v>
      </c>
      <c r="D481">
        <v>2</v>
      </c>
      <c r="E481" t="s">
        <v>184</v>
      </c>
      <c r="F481">
        <v>4.7</v>
      </c>
      <c r="G481">
        <v>28</v>
      </c>
      <c r="H481" t="s">
        <v>877</v>
      </c>
      <c r="I481" t="s">
        <v>158</v>
      </c>
      <c r="J481" t="s">
        <v>115</v>
      </c>
      <c r="K481" t="s">
        <v>158</v>
      </c>
      <c r="L481" s="25">
        <v>45456.341368368063</v>
      </c>
      <c r="M481" t="s">
        <v>506</v>
      </c>
      <c r="Q481" t="s">
        <v>186</v>
      </c>
      <c r="R481" t="s">
        <v>554</v>
      </c>
      <c r="S481" t="s">
        <v>162</v>
      </c>
      <c r="T481" t="s">
        <v>866</v>
      </c>
      <c r="AH481" t="s">
        <v>164</v>
      </c>
      <c r="AL481" t="s">
        <v>167</v>
      </c>
      <c r="AM481" t="s">
        <v>866</v>
      </c>
      <c r="AN481" t="s">
        <v>162</v>
      </c>
      <c r="AP481" t="s">
        <v>162</v>
      </c>
      <c r="AQ481" t="s">
        <v>868</v>
      </c>
      <c r="AR481">
        <v>2</v>
      </c>
    </row>
    <row r="482" spans="1:44" x14ac:dyDescent="0.35">
      <c r="A482" t="s">
        <v>236</v>
      </c>
      <c r="B482" s="25">
        <v>45437.639236111107</v>
      </c>
      <c r="C482" s="25">
        <v>45443.747824074067</v>
      </c>
      <c r="D482">
        <v>2</v>
      </c>
      <c r="E482" t="s">
        <v>184</v>
      </c>
      <c r="F482">
        <v>2</v>
      </c>
      <c r="G482">
        <v>22</v>
      </c>
      <c r="H482" t="s">
        <v>896</v>
      </c>
      <c r="I482" t="s">
        <v>158</v>
      </c>
      <c r="J482" t="s">
        <v>115</v>
      </c>
      <c r="K482" t="s">
        <v>158</v>
      </c>
      <c r="L482" s="25">
        <v>45457.232072569437</v>
      </c>
      <c r="M482" t="s">
        <v>506</v>
      </c>
      <c r="N482" t="s">
        <v>236</v>
      </c>
      <c r="S482" t="s">
        <v>162</v>
      </c>
      <c r="T482" t="s">
        <v>188</v>
      </c>
      <c r="X482" t="s">
        <v>163</v>
      </c>
      <c r="AH482" t="s">
        <v>164</v>
      </c>
      <c r="AL482" t="s">
        <v>167</v>
      </c>
      <c r="AM482" t="s">
        <v>192</v>
      </c>
      <c r="AN482" t="s">
        <v>162</v>
      </c>
      <c r="AP482" t="s">
        <v>162</v>
      </c>
      <c r="AQ482" t="s">
        <v>868</v>
      </c>
      <c r="AR482">
        <v>2</v>
      </c>
    </row>
    <row r="483" spans="1:44" x14ac:dyDescent="0.35">
      <c r="A483" t="s">
        <v>236</v>
      </c>
      <c r="B483" s="25">
        <v>45438.757962962962</v>
      </c>
      <c r="C483" s="25">
        <v>45443.619328703702</v>
      </c>
      <c r="D483">
        <v>2</v>
      </c>
      <c r="E483" t="s">
        <v>184</v>
      </c>
      <c r="F483">
        <v>1.1000000000000001</v>
      </c>
      <c r="G483">
        <v>23</v>
      </c>
      <c r="H483" t="s">
        <v>902</v>
      </c>
      <c r="I483" t="s">
        <v>158</v>
      </c>
      <c r="J483" t="s">
        <v>115</v>
      </c>
      <c r="K483" t="s">
        <v>158</v>
      </c>
      <c r="L483" s="25">
        <v>45456.199643483793</v>
      </c>
      <c r="M483" t="s">
        <v>506</v>
      </c>
      <c r="N483" t="s">
        <v>236</v>
      </c>
      <c r="S483" t="s">
        <v>162</v>
      </c>
      <c r="T483" t="s">
        <v>188</v>
      </c>
      <c r="AH483" t="s">
        <v>164</v>
      </c>
      <c r="AL483" t="s">
        <v>167</v>
      </c>
      <c r="AM483" t="s">
        <v>192</v>
      </c>
      <c r="AN483" t="s">
        <v>162</v>
      </c>
      <c r="AP483" t="s">
        <v>162</v>
      </c>
      <c r="AQ483" t="s">
        <v>868</v>
      </c>
      <c r="AR483">
        <v>2</v>
      </c>
    </row>
    <row r="484" spans="1:44" x14ac:dyDescent="0.35">
      <c r="A484" t="s">
        <v>193</v>
      </c>
      <c r="B484" s="25">
        <v>45438.738518518519</v>
      </c>
      <c r="C484" s="25">
        <v>45443.635995370372</v>
      </c>
      <c r="D484">
        <v>2</v>
      </c>
      <c r="E484" t="s">
        <v>184</v>
      </c>
      <c r="F484">
        <v>1.9</v>
      </c>
      <c r="G484">
        <v>5</v>
      </c>
      <c r="H484" t="s">
        <v>903</v>
      </c>
      <c r="I484" t="s">
        <v>158</v>
      </c>
      <c r="J484" t="s">
        <v>115</v>
      </c>
      <c r="K484" t="s">
        <v>158</v>
      </c>
      <c r="L484" s="25">
        <v>45455.501258298609</v>
      </c>
      <c r="M484" t="s">
        <v>506</v>
      </c>
      <c r="N484" t="s">
        <v>871</v>
      </c>
      <c r="S484" t="s">
        <v>507</v>
      </c>
      <c r="T484" t="s">
        <v>872</v>
      </c>
      <c r="U484" s="25">
        <v>45455.501258298609</v>
      </c>
      <c r="AG484" s="25">
        <v>45455.501258298609</v>
      </c>
      <c r="AH484" t="s">
        <v>164</v>
      </c>
      <c r="AL484" t="s">
        <v>179</v>
      </c>
      <c r="AM484" t="s">
        <v>873</v>
      </c>
      <c r="AN484" t="s">
        <v>180</v>
      </c>
      <c r="AP484" t="s">
        <v>13</v>
      </c>
      <c r="AQ484" t="s">
        <v>868</v>
      </c>
      <c r="AR484">
        <v>2</v>
      </c>
    </row>
    <row r="485" spans="1:44" x14ac:dyDescent="0.35">
      <c r="A485" t="s">
        <v>193</v>
      </c>
      <c r="B485" s="25">
        <v>45434.760798611111</v>
      </c>
      <c r="C485" s="25">
        <v>45438.904317129629</v>
      </c>
      <c r="D485">
        <v>3</v>
      </c>
      <c r="E485" t="s">
        <v>184</v>
      </c>
      <c r="F485">
        <v>1.8</v>
      </c>
      <c r="G485">
        <v>5</v>
      </c>
      <c r="H485" t="s">
        <v>904</v>
      </c>
      <c r="I485" t="s">
        <v>158</v>
      </c>
      <c r="J485" t="s">
        <v>115</v>
      </c>
      <c r="K485" t="s">
        <v>158</v>
      </c>
      <c r="L485" s="25">
        <v>45455.394556284722</v>
      </c>
      <c r="M485" t="s">
        <v>506</v>
      </c>
      <c r="N485" t="s">
        <v>314</v>
      </c>
      <c r="S485" t="s">
        <v>641</v>
      </c>
      <c r="T485" t="s">
        <v>857</v>
      </c>
      <c r="U485" s="25">
        <v>45455.394556284722</v>
      </c>
      <c r="X485" t="s">
        <v>266</v>
      </c>
      <c r="AG485" s="25">
        <v>45455.394556284722</v>
      </c>
      <c r="AH485" t="s">
        <v>164</v>
      </c>
      <c r="AL485" t="s">
        <v>179</v>
      </c>
      <c r="AM485" t="s">
        <v>211</v>
      </c>
      <c r="AN485" t="s">
        <v>180</v>
      </c>
      <c r="AP485" t="s">
        <v>13</v>
      </c>
      <c r="AQ485" t="s">
        <v>868</v>
      </c>
      <c r="AR485">
        <v>2</v>
      </c>
    </row>
    <row r="486" spans="1:44" x14ac:dyDescent="0.35">
      <c r="A486" t="s">
        <v>181</v>
      </c>
      <c r="B486" s="25">
        <v>45438.741296296299</v>
      </c>
      <c r="C486" s="25">
        <v>45443.634606481479</v>
      </c>
      <c r="D486">
        <v>2</v>
      </c>
      <c r="E486" t="s">
        <v>184</v>
      </c>
      <c r="F486">
        <v>4.0999999999999996</v>
      </c>
      <c r="G486">
        <v>14</v>
      </c>
      <c r="H486" t="s">
        <v>903</v>
      </c>
      <c r="I486" t="s">
        <v>158</v>
      </c>
      <c r="J486" t="s">
        <v>115</v>
      </c>
      <c r="K486" t="s">
        <v>158</v>
      </c>
      <c r="L486" s="25">
        <v>45456.423551736108</v>
      </c>
      <c r="M486" t="s">
        <v>506</v>
      </c>
      <c r="N486" t="s">
        <v>193</v>
      </c>
      <c r="S486" t="s">
        <v>507</v>
      </c>
      <c r="T486" t="s">
        <v>473</v>
      </c>
      <c r="U486" s="25">
        <v>45456.423551736108</v>
      </c>
      <c r="X486" t="s">
        <v>273</v>
      </c>
      <c r="AG486" s="25">
        <v>45456.423551736108</v>
      </c>
      <c r="AH486" t="s">
        <v>164</v>
      </c>
      <c r="AL486" t="s">
        <v>179</v>
      </c>
      <c r="AM486" t="s">
        <v>475</v>
      </c>
      <c r="AN486" t="s">
        <v>180</v>
      </c>
      <c r="AP486" t="s">
        <v>318</v>
      </c>
      <c r="AQ486" t="s">
        <v>868</v>
      </c>
      <c r="AR486">
        <v>2</v>
      </c>
    </row>
    <row r="487" spans="1:44" x14ac:dyDescent="0.35">
      <c r="A487" t="s">
        <v>236</v>
      </c>
      <c r="B487" s="25">
        <v>45436.850486111107</v>
      </c>
      <c r="C487" s="25">
        <v>45443.805833333332</v>
      </c>
      <c r="D487">
        <v>2</v>
      </c>
      <c r="E487" t="s">
        <v>184</v>
      </c>
      <c r="F487">
        <v>3</v>
      </c>
      <c r="G487">
        <v>20</v>
      </c>
      <c r="H487" t="s">
        <v>905</v>
      </c>
      <c r="I487" t="s">
        <v>158</v>
      </c>
      <c r="J487" t="s">
        <v>115</v>
      </c>
      <c r="K487" t="s">
        <v>158</v>
      </c>
      <c r="L487" s="25">
        <v>45457.229629398149</v>
      </c>
      <c r="M487" t="s">
        <v>506</v>
      </c>
      <c r="N487" t="s">
        <v>236</v>
      </c>
      <c r="S487" t="s">
        <v>162</v>
      </c>
      <c r="T487" t="s">
        <v>343</v>
      </c>
      <c r="X487" t="s">
        <v>242</v>
      </c>
      <c r="AH487" t="s">
        <v>164</v>
      </c>
      <c r="AL487" t="s">
        <v>167</v>
      </c>
      <c r="AM487" t="s">
        <v>242</v>
      </c>
      <c r="AN487" t="s">
        <v>162</v>
      </c>
      <c r="AP487" t="s">
        <v>162</v>
      </c>
      <c r="AQ487" t="s">
        <v>868</v>
      </c>
      <c r="AR487">
        <v>2</v>
      </c>
    </row>
    <row r="488" spans="1:44" x14ac:dyDescent="0.35">
      <c r="A488" t="s">
        <v>236</v>
      </c>
      <c r="B488" s="25">
        <v>45436.850486111107</v>
      </c>
      <c r="C488" s="25">
        <v>45443.805833333332</v>
      </c>
      <c r="D488">
        <v>2</v>
      </c>
      <c r="E488" t="s">
        <v>184</v>
      </c>
      <c r="F488">
        <v>2.7</v>
      </c>
      <c r="G488">
        <v>20</v>
      </c>
      <c r="H488" t="s">
        <v>905</v>
      </c>
      <c r="I488" t="s">
        <v>158</v>
      </c>
      <c r="J488" t="s">
        <v>115</v>
      </c>
      <c r="K488" t="s">
        <v>158</v>
      </c>
      <c r="L488" s="25">
        <v>45457.229629398149</v>
      </c>
      <c r="M488" t="s">
        <v>506</v>
      </c>
      <c r="N488" t="s">
        <v>236</v>
      </c>
      <c r="S488" t="s">
        <v>162</v>
      </c>
      <c r="T488" t="s">
        <v>188</v>
      </c>
      <c r="X488" t="s">
        <v>163</v>
      </c>
      <c r="AH488" t="s">
        <v>164</v>
      </c>
      <c r="AL488" t="s">
        <v>167</v>
      </c>
      <c r="AM488" t="s">
        <v>192</v>
      </c>
      <c r="AN488" t="s">
        <v>162</v>
      </c>
      <c r="AP488" t="s">
        <v>162</v>
      </c>
      <c r="AQ488" t="s">
        <v>868</v>
      </c>
      <c r="AR488">
        <v>2</v>
      </c>
    </row>
    <row r="489" spans="1:44" x14ac:dyDescent="0.35">
      <c r="A489" t="s">
        <v>236</v>
      </c>
      <c r="B489" s="25">
        <v>45438.760393518518</v>
      </c>
      <c r="C489" s="25">
        <v>45443.618287037039</v>
      </c>
      <c r="D489">
        <v>3</v>
      </c>
      <c r="E489" t="s">
        <v>184</v>
      </c>
      <c r="F489">
        <v>3.9</v>
      </c>
      <c r="G489">
        <v>22</v>
      </c>
      <c r="H489" t="s">
        <v>906</v>
      </c>
      <c r="I489" t="s">
        <v>158</v>
      </c>
      <c r="J489" t="s">
        <v>115</v>
      </c>
      <c r="K489" t="s">
        <v>158</v>
      </c>
      <c r="L489" s="25">
        <v>45456.361766354174</v>
      </c>
      <c r="M489" t="s">
        <v>506</v>
      </c>
      <c r="N489" t="s">
        <v>236</v>
      </c>
      <c r="S489" t="s">
        <v>507</v>
      </c>
      <c r="T489" t="s">
        <v>315</v>
      </c>
      <c r="U489" s="25">
        <v>45456.361766354174</v>
      </c>
      <c r="AG489" s="25">
        <v>45456.361766354174</v>
      </c>
      <c r="AH489" t="s">
        <v>164</v>
      </c>
      <c r="AL489" t="s">
        <v>179</v>
      </c>
      <c r="AM489" t="s">
        <v>318</v>
      </c>
      <c r="AN489" t="s">
        <v>180</v>
      </c>
      <c r="AP489" t="s">
        <v>318</v>
      </c>
      <c r="AQ489" t="s">
        <v>868</v>
      </c>
      <c r="AR489">
        <v>2</v>
      </c>
    </row>
    <row r="490" spans="1:44" x14ac:dyDescent="0.35">
      <c r="A490" t="s">
        <v>236</v>
      </c>
      <c r="B490" s="25">
        <v>45436.811597222222</v>
      </c>
      <c r="C490" s="25">
        <v>45443.807916666658</v>
      </c>
      <c r="D490">
        <v>3</v>
      </c>
      <c r="E490" t="s">
        <v>184</v>
      </c>
      <c r="F490">
        <v>11.5</v>
      </c>
      <c r="G490">
        <v>31</v>
      </c>
      <c r="H490" t="s">
        <v>907</v>
      </c>
      <c r="I490" t="s">
        <v>158</v>
      </c>
      <c r="J490" t="s">
        <v>115</v>
      </c>
      <c r="K490" t="s">
        <v>158</v>
      </c>
      <c r="L490" s="25">
        <v>45456.178939814818</v>
      </c>
      <c r="M490" t="s">
        <v>506</v>
      </c>
      <c r="N490" t="s">
        <v>236</v>
      </c>
      <c r="S490" t="s">
        <v>162</v>
      </c>
      <c r="T490" t="s">
        <v>343</v>
      </c>
      <c r="X490" t="s">
        <v>242</v>
      </c>
      <c r="AH490" t="s">
        <v>164</v>
      </c>
      <c r="AL490" t="s">
        <v>167</v>
      </c>
      <c r="AM490" t="s">
        <v>242</v>
      </c>
      <c r="AN490" t="s">
        <v>162</v>
      </c>
      <c r="AP490" t="s">
        <v>162</v>
      </c>
      <c r="AQ490" t="s">
        <v>868</v>
      </c>
      <c r="AR490">
        <v>2</v>
      </c>
    </row>
    <row r="491" spans="1:44" x14ac:dyDescent="0.35">
      <c r="A491" t="s">
        <v>181</v>
      </c>
      <c r="B491" s="25">
        <v>45437.549351851849</v>
      </c>
      <c r="C491" s="25">
        <v>45443.762754629628</v>
      </c>
      <c r="D491">
        <v>2</v>
      </c>
      <c r="E491" t="s">
        <v>184</v>
      </c>
      <c r="F491">
        <v>2.7</v>
      </c>
      <c r="G491">
        <v>19</v>
      </c>
      <c r="H491" t="s">
        <v>908</v>
      </c>
      <c r="I491" t="s">
        <v>158</v>
      </c>
      <c r="J491" t="s">
        <v>115</v>
      </c>
      <c r="K491" t="s">
        <v>158</v>
      </c>
      <c r="L491" s="25">
        <v>45456.321856678238</v>
      </c>
      <c r="M491" t="s">
        <v>506</v>
      </c>
      <c r="N491" t="s">
        <v>193</v>
      </c>
      <c r="S491" t="s">
        <v>507</v>
      </c>
      <c r="T491" t="s">
        <v>514</v>
      </c>
      <c r="U491" s="25">
        <v>45456.321856678238</v>
      </c>
      <c r="AG491" s="25">
        <v>45456.321856678238</v>
      </c>
      <c r="AH491" t="s">
        <v>164</v>
      </c>
      <c r="AL491" t="s">
        <v>179</v>
      </c>
      <c r="AM491" t="s">
        <v>475</v>
      </c>
      <c r="AN491" t="s">
        <v>180</v>
      </c>
      <c r="AP491" t="s">
        <v>318</v>
      </c>
      <c r="AQ491" t="s">
        <v>868</v>
      </c>
      <c r="AR491">
        <v>2</v>
      </c>
    </row>
    <row r="492" spans="1:44" x14ac:dyDescent="0.35">
      <c r="A492" t="s">
        <v>193</v>
      </c>
      <c r="B492" s="25">
        <v>45438.739907407413</v>
      </c>
      <c r="C492" s="25">
        <v>45443.634953703702</v>
      </c>
      <c r="D492">
        <v>2</v>
      </c>
      <c r="E492" t="s">
        <v>184</v>
      </c>
      <c r="F492">
        <v>1.2</v>
      </c>
      <c r="G492">
        <v>8</v>
      </c>
      <c r="H492" t="s">
        <v>903</v>
      </c>
      <c r="I492" t="s">
        <v>158</v>
      </c>
      <c r="J492" t="s">
        <v>115</v>
      </c>
      <c r="K492" t="s">
        <v>158</v>
      </c>
      <c r="L492" s="25">
        <v>45456.419128506946</v>
      </c>
      <c r="M492" t="s">
        <v>506</v>
      </c>
      <c r="N492" t="s">
        <v>871</v>
      </c>
      <c r="S492" t="s">
        <v>507</v>
      </c>
      <c r="T492" t="s">
        <v>872</v>
      </c>
      <c r="U492" s="25">
        <v>45456.419128506946</v>
      </c>
      <c r="AG492" s="25">
        <v>45456.419128506946</v>
      </c>
      <c r="AH492" t="s">
        <v>164</v>
      </c>
      <c r="AL492" t="s">
        <v>179</v>
      </c>
      <c r="AM492" t="s">
        <v>873</v>
      </c>
      <c r="AN492" t="s">
        <v>180</v>
      </c>
      <c r="AP492" t="s">
        <v>13</v>
      </c>
      <c r="AQ492" t="s">
        <v>868</v>
      </c>
      <c r="AR492">
        <v>2</v>
      </c>
    </row>
    <row r="493" spans="1:44" x14ac:dyDescent="0.35">
      <c r="A493" t="s">
        <v>236</v>
      </c>
      <c r="B493" s="25">
        <v>45437.792129629634</v>
      </c>
      <c r="C493" s="25">
        <v>45443.624189814807</v>
      </c>
      <c r="D493">
        <v>3</v>
      </c>
      <c r="E493" t="s">
        <v>184</v>
      </c>
      <c r="F493">
        <v>5.7</v>
      </c>
      <c r="G493">
        <v>26</v>
      </c>
      <c r="H493" t="s">
        <v>909</v>
      </c>
      <c r="I493" t="s">
        <v>158</v>
      </c>
      <c r="J493" t="s">
        <v>115</v>
      </c>
      <c r="K493" t="s">
        <v>158</v>
      </c>
      <c r="L493" s="25">
        <v>45462.498705787038</v>
      </c>
      <c r="M493" t="s">
        <v>160</v>
      </c>
      <c r="N493" t="s">
        <v>236</v>
      </c>
      <c r="S493" t="s">
        <v>641</v>
      </c>
      <c r="T493" t="s">
        <v>271</v>
      </c>
      <c r="U493" s="25">
        <v>45492</v>
      </c>
      <c r="X493" t="s">
        <v>242</v>
      </c>
      <c r="AG493" s="25">
        <v>45492</v>
      </c>
      <c r="AH493" t="s">
        <v>164</v>
      </c>
      <c r="AL493" t="s">
        <v>179</v>
      </c>
      <c r="AM493" t="s">
        <v>276</v>
      </c>
      <c r="AN493" t="s">
        <v>180</v>
      </c>
      <c r="AP493" t="s">
        <v>13</v>
      </c>
      <c r="AQ493" t="s">
        <v>868</v>
      </c>
      <c r="AR493">
        <v>2</v>
      </c>
    </row>
    <row r="494" spans="1:44" x14ac:dyDescent="0.35">
      <c r="A494" t="s">
        <v>236</v>
      </c>
      <c r="B494" s="25">
        <v>45437.792129629634</v>
      </c>
      <c r="C494" s="25">
        <v>45443.624189814807</v>
      </c>
      <c r="D494">
        <v>3</v>
      </c>
      <c r="E494" t="s">
        <v>184</v>
      </c>
      <c r="F494">
        <v>5.4</v>
      </c>
      <c r="G494">
        <v>26</v>
      </c>
      <c r="H494" t="s">
        <v>909</v>
      </c>
      <c r="I494" t="s">
        <v>158</v>
      </c>
      <c r="J494" t="s">
        <v>115</v>
      </c>
      <c r="K494" t="s">
        <v>158</v>
      </c>
      <c r="L494" s="25">
        <v>45462.498705787038</v>
      </c>
      <c r="M494" t="s">
        <v>160</v>
      </c>
      <c r="N494" t="s">
        <v>236</v>
      </c>
      <c r="S494" t="s">
        <v>641</v>
      </c>
      <c r="T494" t="s">
        <v>271</v>
      </c>
      <c r="U494" s="25">
        <v>45492</v>
      </c>
      <c r="X494" t="s">
        <v>242</v>
      </c>
      <c r="AG494" s="25">
        <v>45492</v>
      </c>
      <c r="AH494" t="s">
        <v>164</v>
      </c>
      <c r="AL494" t="s">
        <v>179</v>
      </c>
      <c r="AM494" t="s">
        <v>276</v>
      </c>
      <c r="AN494" t="s">
        <v>180</v>
      </c>
      <c r="AP494" t="s">
        <v>13</v>
      </c>
      <c r="AQ494" t="s">
        <v>868</v>
      </c>
      <c r="AR494">
        <v>2</v>
      </c>
    </row>
    <row r="495" spans="1:44" x14ac:dyDescent="0.35">
      <c r="A495" t="s">
        <v>181</v>
      </c>
      <c r="B495" s="25">
        <v>45438.750671296293</v>
      </c>
      <c r="C495" s="25">
        <v>45443.626967592587</v>
      </c>
      <c r="D495">
        <v>2</v>
      </c>
      <c r="E495" t="s">
        <v>184</v>
      </c>
      <c r="F495">
        <v>6.7</v>
      </c>
      <c r="G495">
        <v>19</v>
      </c>
      <c r="H495" t="s">
        <v>909</v>
      </c>
      <c r="I495" t="s">
        <v>158</v>
      </c>
      <c r="J495" t="s">
        <v>115</v>
      </c>
      <c r="K495" t="s">
        <v>158</v>
      </c>
      <c r="L495" s="25">
        <v>45456.367221296299</v>
      </c>
      <c r="M495" t="s">
        <v>506</v>
      </c>
      <c r="Q495" t="s">
        <v>186</v>
      </c>
      <c r="R495" t="s">
        <v>554</v>
      </c>
      <c r="S495" t="s">
        <v>162</v>
      </c>
      <c r="T495" t="s">
        <v>866</v>
      </c>
      <c r="AH495" t="s">
        <v>164</v>
      </c>
      <c r="AL495" t="s">
        <v>167</v>
      </c>
      <c r="AM495" t="s">
        <v>866</v>
      </c>
      <c r="AN495" t="s">
        <v>162</v>
      </c>
      <c r="AP495" t="s">
        <v>162</v>
      </c>
      <c r="AQ495" t="s">
        <v>868</v>
      </c>
      <c r="AR495">
        <v>2</v>
      </c>
    </row>
    <row r="496" spans="1:44" x14ac:dyDescent="0.35">
      <c r="A496" t="s">
        <v>236</v>
      </c>
      <c r="B496" s="25">
        <v>45437.800810185188</v>
      </c>
      <c r="C496" s="25">
        <v>45443.657870370371</v>
      </c>
      <c r="D496">
        <v>2</v>
      </c>
      <c r="E496" t="s">
        <v>184</v>
      </c>
      <c r="F496">
        <v>4.0999999999999996</v>
      </c>
      <c r="G496">
        <v>16</v>
      </c>
      <c r="H496" t="s">
        <v>879</v>
      </c>
      <c r="I496" t="s">
        <v>158</v>
      </c>
      <c r="J496" t="s">
        <v>115</v>
      </c>
      <c r="K496" t="s">
        <v>158</v>
      </c>
      <c r="L496" s="25">
        <v>45461.478730752307</v>
      </c>
      <c r="M496" t="s">
        <v>506</v>
      </c>
      <c r="N496" t="s">
        <v>236</v>
      </c>
      <c r="S496" t="s">
        <v>162</v>
      </c>
      <c r="T496" t="s">
        <v>188</v>
      </c>
      <c r="X496" t="s">
        <v>163</v>
      </c>
      <c r="AH496" t="s">
        <v>164</v>
      </c>
      <c r="AL496" t="s">
        <v>167</v>
      </c>
      <c r="AM496" t="s">
        <v>192</v>
      </c>
      <c r="AN496" t="s">
        <v>162</v>
      </c>
      <c r="AP496" t="s">
        <v>162</v>
      </c>
      <c r="AQ496" t="s">
        <v>868</v>
      </c>
      <c r="AR496">
        <v>2</v>
      </c>
    </row>
    <row r="497" spans="1:44" x14ac:dyDescent="0.35">
      <c r="A497" t="s">
        <v>181</v>
      </c>
      <c r="B497" s="25">
        <v>45437.801851851851</v>
      </c>
      <c r="C497" s="25">
        <v>45437.802199074067</v>
      </c>
      <c r="D497">
        <v>1</v>
      </c>
      <c r="E497" t="s">
        <v>363</v>
      </c>
      <c r="G497">
        <v>20</v>
      </c>
      <c r="H497" t="s">
        <v>880</v>
      </c>
      <c r="I497" t="s">
        <v>158</v>
      </c>
      <c r="J497" t="s">
        <v>115</v>
      </c>
      <c r="K497" t="s">
        <v>158</v>
      </c>
      <c r="L497" s="25">
        <v>45456.496691932873</v>
      </c>
      <c r="M497" t="s">
        <v>506</v>
      </c>
      <c r="Q497" t="s">
        <v>186</v>
      </c>
      <c r="R497" t="s">
        <v>554</v>
      </c>
      <c r="S497" t="s">
        <v>162</v>
      </c>
      <c r="T497" t="s">
        <v>866</v>
      </c>
      <c r="AH497" t="s">
        <v>164</v>
      </c>
      <c r="AL497" t="s">
        <v>167</v>
      </c>
      <c r="AM497" t="s">
        <v>866</v>
      </c>
      <c r="AN497" t="s">
        <v>162</v>
      </c>
      <c r="AP497" t="s">
        <v>162</v>
      </c>
      <c r="AQ497" t="s">
        <v>868</v>
      </c>
      <c r="AR497">
        <v>2</v>
      </c>
    </row>
    <row r="498" spans="1:44" x14ac:dyDescent="0.35">
      <c r="A498" t="s">
        <v>236</v>
      </c>
      <c r="B498" s="25">
        <v>45437.637152777781</v>
      </c>
      <c r="C498" s="25">
        <v>45443.745393518519</v>
      </c>
      <c r="D498">
        <v>2</v>
      </c>
      <c r="E498" t="s">
        <v>184</v>
      </c>
      <c r="F498">
        <v>5.0999999999999996</v>
      </c>
      <c r="G498">
        <v>26</v>
      </c>
      <c r="H498" t="s">
        <v>896</v>
      </c>
      <c r="I498" t="s">
        <v>158</v>
      </c>
      <c r="J498" t="s">
        <v>115</v>
      </c>
      <c r="K498" t="s">
        <v>158</v>
      </c>
      <c r="L498" s="25">
        <v>45457.246147141203</v>
      </c>
      <c r="M498" t="s">
        <v>506</v>
      </c>
      <c r="N498" t="s">
        <v>236</v>
      </c>
      <c r="S498" t="s">
        <v>162</v>
      </c>
      <c r="T498" t="s">
        <v>343</v>
      </c>
      <c r="X498" t="s">
        <v>242</v>
      </c>
      <c r="AH498" t="s">
        <v>164</v>
      </c>
      <c r="AL498" t="s">
        <v>167</v>
      </c>
      <c r="AM498" t="s">
        <v>242</v>
      </c>
      <c r="AN498" t="s">
        <v>162</v>
      </c>
      <c r="AP498" t="s">
        <v>162</v>
      </c>
      <c r="AQ498" t="s">
        <v>868</v>
      </c>
      <c r="AR498">
        <v>2</v>
      </c>
    </row>
    <row r="499" spans="1:44" x14ac:dyDescent="0.35">
      <c r="A499" t="s">
        <v>154</v>
      </c>
      <c r="B499" s="25">
        <v>45436.584421296298</v>
      </c>
      <c r="C499" s="25">
        <v>45443.824236111112</v>
      </c>
      <c r="D499">
        <v>2</v>
      </c>
      <c r="E499" t="s">
        <v>184</v>
      </c>
      <c r="F499">
        <v>2.4</v>
      </c>
      <c r="G499">
        <v>3</v>
      </c>
      <c r="H499" t="s">
        <v>910</v>
      </c>
      <c r="I499" t="s">
        <v>158</v>
      </c>
      <c r="J499" t="s">
        <v>115</v>
      </c>
      <c r="K499" t="s">
        <v>158</v>
      </c>
      <c r="L499" s="25">
        <v>45456.28027855324</v>
      </c>
      <c r="M499" t="s">
        <v>506</v>
      </c>
      <c r="Q499" t="s">
        <v>186</v>
      </c>
      <c r="R499" t="s">
        <v>554</v>
      </c>
      <c r="S499" t="s">
        <v>162</v>
      </c>
      <c r="T499" t="s">
        <v>866</v>
      </c>
      <c r="AH499" t="s">
        <v>164</v>
      </c>
      <c r="AL499" t="s">
        <v>167</v>
      </c>
      <c r="AM499" t="s">
        <v>866</v>
      </c>
      <c r="AN499" t="s">
        <v>162</v>
      </c>
      <c r="AP499" t="s">
        <v>162</v>
      </c>
      <c r="AQ499" t="s">
        <v>868</v>
      </c>
      <c r="AR499">
        <v>2</v>
      </c>
    </row>
    <row r="500" spans="1:44" x14ac:dyDescent="0.35">
      <c r="A500" t="s">
        <v>236</v>
      </c>
      <c r="B500" s="25">
        <v>45437.520185185182</v>
      </c>
      <c r="C500" s="25">
        <v>45443.763796296298</v>
      </c>
      <c r="D500">
        <v>2</v>
      </c>
      <c r="E500" t="s">
        <v>184</v>
      </c>
      <c r="F500">
        <v>3.1</v>
      </c>
      <c r="G500">
        <v>24</v>
      </c>
      <c r="H500" t="s">
        <v>886</v>
      </c>
      <c r="I500" t="s">
        <v>158</v>
      </c>
      <c r="J500" t="s">
        <v>115</v>
      </c>
      <c r="K500" t="s">
        <v>158</v>
      </c>
      <c r="L500" s="25">
        <v>45455.519935729157</v>
      </c>
      <c r="M500" t="s">
        <v>506</v>
      </c>
      <c r="N500" t="s">
        <v>785</v>
      </c>
      <c r="S500" t="s">
        <v>162</v>
      </c>
      <c r="T500" t="s">
        <v>188</v>
      </c>
      <c r="AH500" t="s">
        <v>164</v>
      </c>
      <c r="AL500" t="s">
        <v>167</v>
      </c>
      <c r="AM500" t="s">
        <v>192</v>
      </c>
      <c r="AN500" t="s">
        <v>162</v>
      </c>
      <c r="AP500" t="s">
        <v>162</v>
      </c>
      <c r="AQ500" t="s">
        <v>868</v>
      </c>
      <c r="AR500">
        <v>2</v>
      </c>
    </row>
    <row r="501" spans="1:44" x14ac:dyDescent="0.35">
      <c r="A501" t="s">
        <v>181</v>
      </c>
      <c r="B501" s="25">
        <v>45437.539976851847</v>
      </c>
      <c r="C501" s="25">
        <v>45443.754421296297</v>
      </c>
      <c r="D501">
        <v>3</v>
      </c>
      <c r="E501" t="s">
        <v>184</v>
      </c>
      <c r="F501">
        <v>7.7</v>
      </c>
      <c r="G501">
        <v>22</v>
      </c>
      <c r="H501" t="s">
        <v>877</v>
      </c>
      <c r="I501" t="s">
        <v>158</v>
      </c>
      <c r="J501" t="s">
        <v>115</v>
      </c>
      <c r="K501" t="s">
        <v>158</v>
      </c>
      <c r="L501" s="25">
        <v>45455.53071107639</v>
      </c>
      <c r="M501" t="s">
        <v>506</v>
      </c>
      <c r="Q501" t="s">
        <v>186</v>
      </c>
      <c r="R501" t="s">
        <v>554</v>
      </c>
      <c r="S501" t="s">
        <v>162</v>
      </c>
      <c r="T501" t="s">
        <v>866</v>
      </c>
      <c r="AH501" t="s">
        <v>164</v>
      </c>
      <c r="AL501" t="s">
        <v>167</v>
      </c>
      <c r="AM501" t="s">
        <v>866</v>
      </c>
      <c r="AN501" t="s">
        <v>162</v>
      </c>
      <c r="AP501" t="s">
        <v>162</v>
      </c>
      <c r="AQ501" t="s">
        <v>868</v>
      </c>
      <c r="AR501">
        <v>2</v>
      </c>
    </row>
    <row r="502" spans="1:44" x14ac:dyDescent="0.35">
      <c r="A502" t="s">
        <v>236</v>
      </c>
      <c r="B502" s="25">
        <v>45436.594490740739</v>
      </c>
      <c r="C502" s="25">
        <v>45436.596574074072</v>
      </c>
      <c r="D502">
        <v>2</v>
      </c>
      <c r="E502" t="s">
        <v>363</v>
      </c>
      <c r="F502">
        <v>0.9</v>
      </c>
      <c r="G502">
        <v>14</v>
      </c>
      <c r="H502" t="s">
        <v>884</v>
      </c>
      <c r="I502" t="s">
        <v>158</v>
      </c>
      <c r="J502" t="s">
        <v>115</v>
      </c>
      <c r="K502" t="s">
        <v>158</v>
      </c>
      <c r="L502" s="25">
        <v>45461.236627164362</v>
      </c>
      <c r="M502" t="s">
        <v>506</v>
      </c>
      <c r="N502" t="s">
        <v>236</v>
      </c>
      <c r="S502" t="s">
        <v>641</v>
      </c>
      <c r="T502" t="s">
        <v>271</v>
      </c>
      <c r="U502" s="25">
        <v>45461.236627164362</v>
      </c>
      <c r="X502" t="s">
        <v>242</v>
      </c>
      <c r="AG502" s="25">
        <v>45461.236627164362</v>
      </c>
      <c r="AH502" t="s">
        <v>164</v>
      </c>
      <c r="AL502" t="s">
        <v>167</v>
      </c>
      <c r="AM502" t="s">
        <v>242</v>
      </c>
      <c r="AN502" t="s">
        <v>162</v>
      </c>
      <c r="AP502" t="s">
        <v>162</v>
      </c>
      <c r="AQ502" t="s">
        <v>868</v>
      </c>
      <c r="AR502">
        <v>2</v>
      </c>
    </row>
    <row r="503" spans="1:44" x14ac:dyDescent="0.35">
      <c r="A503" t="s">
        <v>181</v>
      </c>
      <c r="B503" s="25">
        <v>45434.65388888889</v>
      </c>
      <c r="C503" s="25">
        <v>45438.86577546296</v>
      </c>
      <c r="D503">
        <v>2</v>
      </c>
      <c r="E503" t="s">
        <v>184</v>
      </c>
      <c r="F503">
        <v>0.9</v>
      </c>
      <c r="G503">
        <v>24</v>
      </c>
      <c r="H503" t="s">
        <v>911</v>
      </c>
      <c r="I503" t="s">
        <v>158</v>
      </c>
      <c r="J503" t="s">
        <v>115</v>
      </c>
      <c r="K503" t="s">
        <v>158</v>
      </c>
      <c r="L503" s="25">
        <v>45456.414948414349</v>
      </c>
      <c r="M503" t="s">
        <v>506</v>
      </c>
      <c r="Q503" t="s">
        <v>186</v>
      </c>
      <c r="R503" t="s">
        <v>554</v>
      </c>
      <c r="S503" t="s">
        <v>162</v>
      </c>
      <c r="T503" t="s">
        <v>866</v>
      </c>
      <c r="AH503" t="s">
        <v>164</v>
      </c>
      <c r="AL503" t="s">
        <v>167</v>
      </c>
      <c r="AM503" t="s">
        <v>866</v>
      </c>
      <c r="AN503" t="s">
        <v>162</v>
      </c>
      <c r="AP503" t="s">
        <v>162</v>
      </c>
      <c r="AQ503" t="s">
        <v>868</v>
      </c>
      <c r="AR503">
        <v>2</v>
      </c>
    </row>
    <row r="504" spans="1:44" x14ac:dyDescent="0.35">
      <c r="A504" t="s">
        <v>193</v>
      </c>
      <c r="B504" s="25">
        <v>45437.673263888893</v>
      </c>
      <c r="C504" s="25">
        <v>45443.730115740742</v>
      </c>
      <c r="D504">
        <v>2</v>
      </c>
      <c r="E504" t="s">
        <v>184</v>
      </c>
      <c r="F504">
        <v>2.7</v>
      </c>
      <c r="G504">
        <v>23</v>
      </c>
      <c r="H504" t="s">
        <v>878</v>
      </c>
      <c r="I504" t="s">
        <v>158</v>
      </c>
      <c r="J504" t="s">
        <v>115</v>
      </c>
      <c r="K504" t="s">
        <v>158</v>
      </c>
      <c r="L504" s="25">
        <v>45456.511818784733</v>
      </c>
      <c r="M504" t="s">
        <v>506</v>
      </c>
      <c r="N504" t="s">
        <v>871</v>
      </c>
      <c r="S504" t="s">
        <v>641</v>
      </c>
      <c r="T504" t="s">
        <v>767</v>
      </c>
      <c r="U504" s="25">
        <v>45456.511818784733</v>
      </c>
      <c r="X504" t="s">
        <v>912</v>
      </c>
      <c r="AG504" s="25">
        <v>45456.511818784733</v>
      </c>
      <c r="AH504" t="s">
        <v>164</v>
      </c>
      <c r="AL504" t="s">
        <v>179</v>
      </c>
      <c r="AM504" t="s">
        <v>276</v>
      </c>
      <c r="AN504" t="s">
        <v>180</v>
      </c>
      <c r="AP504" t="s">
        <v>13</v>
      </c>
      <c r="AQ504" t="s">
        <v>868</v>
      </c>
      <c r="AR504">
        <v>2</v>
      </c>
    </row>
    <row r="505" spans="1:44" x14ac:dyDescent="0.35">
      <c r="A505" t="s">
        <v>181</v>
      </c>
      <c r="B505" s="25">
        <v>45437.673263888893</v>
      </c>
      <c r="C505" s="25">
        <v>45443.730115740742</v>
      </c>
      <c r="D505">
        <v>2</v>
      </c>
      <c r="E505" t="s">
        <v>184</v>
      </c>
      <c r="F505">
        <v>3.7</v>
      </c>
      <c r="G505">
        <v>23</v>
      </c>
      <c r="H505" t="s">
        <v>878</v>
      </c>
      <c r="I505" t="s">
        <v>158</v>
      </c>
      <c r="J505" t="s">
        <v>115</v>
      </c>
      <c r="K505" t="s">
        <v>158</v>
      </c>
      <c r="L505" s="25">
        <v>45456.511818784733</v>
      </c>
      <c r="M505" t="s">
        <v>506</v>
      </c>
      <c r="N505" t="s">
        <v>395</v>
      </c>
      <c r="S505" t="s">
        <v>507</v>
      </c>
      <c r="T505" t="s">
        <v>315</v>
      </c>
      <c r="U505" s="25">
        <v>45456.511818784733</v>
      </c>
      <c r="AG505" s="25">
        <v>45456.511818784733</v>
      </c>
      <c r="AH505" t="s">
        <v>164</v>
      </c>
      <c r="AL505" t="s">
        <v>179</v>
      </c>
      <c r="AM505" t="s">
        <v>318</v>
      </c>
      <c r="AN505" t="s">
        <v>180</v>
      </c>
      <c r="AP505" t="s">
        <v>318</v>
      </c>
      <c r="AQ505" t="s">
        <v>868</v>
      </c>
      <c r="AR505">
        <v>2</v>
      </c>
    </row>
    <row r="506" spans="1:44" x14ac:dyDescent="0.35">
      <c r="A506" t="s">
        <v>236</v>
      </c>
      <c r="B506" s="25">
        <v>45437.673263888893</v>
      </c>
      <c r="C506" s="25">
        <v>45443.730115740742</v>
      </c>
      <c r="D506">
        <v>2</v>
      </c>
      <c r="E506" t="s">
        <v>184</v>
      </c>
      <c r="F506">
        <v>10.199999999999999</v>
      </c>
      <c r="G506">
        <v>23</v>
      </c>
      <c r="H506" t="s">
        <v>878</v>
      </c>
      <c r="I506" t="s">
        <v>158</v>
      </c>
      <c r="J506" t="s">
        <v>115</v>
      </c>
      <c r="K506" t="s">
        <v>158</v>
      </c>
      <c r="L506" s="25">
        <v>45456.511818784733</v>
      </c>
      <c r="M506" t="s">
        <v>506</v>
      </c>
      <c r="N506" t="s">
        <v>236</v>
      </c>
      <c r="S506" t="s">
        <v>162</v>
      </c>
      <c r="T506" t="s">
        <v>188</v>
      </c>
      <c r="AH506" t="s">
        <v>164</v>
      </c>
      <c r="AL506" t="s">
        <v>167</v>
      </c>
      <c r="AM506" t="s">
        <v>192</v>
      </c>
      <c r="AN506" t="s">
        <v>162</v>
      </c>
      <c r="AP506" t="s">
        <v>162</v>
      </c>
      <c r="AQ506" t="s">
        <v>868</v>
      </c>
      <c r="AR506">
        <v>2</v>
      </c>
    </row>
    <row r="507" spans="1:44" x14ac:dyDescent="0.35">
      <c r="A507" t="s">
        <v>181</v>
      </c>
      <c r="B507" s="25">
        <v>45437.634722222218</v>
      </c>
      <c r="C507" s="25">
        <v>45437.635069444441</v>
      </c>
      <c r="D507">
        <v>1</v>
      </c>
      <c r="E507" t="s">
        <v>363</v>
      </c>
      <c r="F507">
        <v>1</v>
      </c>
      <c r="G507">
        <v>24</v>
      </c>
      <c r="H507" t="s">
        <v>913</v>
      </c>
      <c r="I507" t="s">
        <v>158</v>
      </c>
      <c r="J507" t="s">
        <v>115</v>
      </c>
      <c r="K507" t="s">
        <v>158</v>
      </c>
      <c r="L507" s="25">
        <v>45457.487979247693</v>
      </c>
      <c r="M507" t="s">
        <v>506</v>
      </c>
      <c r="Q507" t="s">
        <v>186</v>
      </c>
      <c r="R507" t="s">
        <v>554</v>
      </c>
      <c r="S507" t="s">
        <v>162</v>
      </c>
      <c r="T507" t="s">
        <v>866</v>
      </c>
      <c r="AH507" t="s">
        <v>164</v>
      </c>
      <c r="AL507" t="s">
        <v>167</v>
      </c>
      <c r="AM507" t="s">
        <v>866</v>
      </c>
      <c r="AN507" t="s">
        <v>162</v>
      </c>
      <c r="AP507" t="s">
        <v>162</v>
      </c>
      <c r="AQ507" t="s">
        <v>868</v>
      </c>
      <c r="AR507">
        <v>2</v>
      </c>
    </row>
    <row r="508" spans="1:44" x14ac:dyDescent="0.35">
      <c r="A508" t="s">
        <v>236</v>
      </c>
      <c r="B508" s="25">
        <v>45437.635763888888</v>
      </c>
      <c r="C508" s="25">
        <v>45443.743310185193</v>
      </c>
      <c r="D508">
        <v>2</v>
      </c>
      <c r="E508" t="s">
        <v>184</v>
      </c>
      <c r="F508">
        <v>6</v>
      </c>
      <c r="G508">
        <v>22</v>
      </c>
      <c r="H508" t="s">
        <v>913</v>
      </c>
      <c r="I508" t="s">
        <v>158</v>
      </c>
      <c r="J508" t="s">
        <v>115</v>
      </c>
      <c r="K508" t="s">
        <v>158</v>
      </c>
      <c r="L508" s="25">
        <v>45457.487979247693</v>
      </c>
      <c r="M508" t="s">
        <v>506</v>
      </c>
      <c r="N508" t="s">
        <v>236</v>
      </c>
      <c r="S508" t="s">
        <v>162</v>
      </c>
      <c r="T508" t="s">
        <v>188</v>
      </c>
      <c r="X508" t="s">
        <v>163</v>
      </c>
      <c r="AH508" t="s">
        <v>164</v>
      </c>
      <c r="AL508" t="s">
        <v>167</v>
      </c>
      <c r="AM508" t="s">
        <v>192</v>
      </c>
      <c r="AN508" t="s">
        <v>162</v>
      </c>
      <c r="AP508" t="s">
        <v>162</v>
      </c>
      <c r="AQ508" t="s">
        <v>868</v>
      </c>
      <c r="AR508">
        <v>2</v>
      </c>
    </row>
    <row r="509" spans="1:44" x14ac:dyDescent="0.35">
      <c r="A509" t="s">
        <v>181</v>
      </c>
      <c r="B509" s="25">
        <v>45436.593101851853</v>
      </c>
      <c r="C509" s="25">
        <v>45443.767962962957</v>
      </c>
      <c r="D509">
        <v>2</v>
      </c>
      <c r="E509" t="s">
        <v>184</v>
      </c>
      <c r="F509">
        <v>5.6</v>
      </c>
      <c r="G509">
        <v>19</v>
      </c>
      <c r="H509" t="s">
        <v>884</v>
      </c>
      <c r="I509" t="s">
        <v>158</v>
      </c>
      <c r="J509" t="s">
        <v>115</v>
      </c>
      <c r="K509" t="s">
        <v>158</v>
      </c>
      <c r="L509" s="25">
        <v>45461.250098993063</v>
      </c>
      <c r="M509" t="s">
        <v>506</v>
      </c>
      <c r="N509" t="s">
        <v>871</v>
      </c>
      <c r="S509" t="s">
        <v>507</v>
      </c>
      <c r="T509" t="s">
        <v>514</v>
      </c>
      <c r="U509" s="25">
        <v>45461.250098993063</v>
      </c>
      <c r="AG509" s="25">
        <v>45461.250098993063</v>
      </c>
      <c r="AH509" t="s">
        <v>164</v>
      </c>
      <c r="AL509" t="s">
        <v>179</v>
      </c>
      <c r="AM509" t="s">
        <v>475</v>
      </c>
      <c r="AN509" t="s">
        <v>180</v>
      </c>
      <c r="AP509" t="s">
        <v>318</v>
      </c>
      <c r="AQ509" t="s">
        <v>868</v>
      </c>
      <c r="AR509">
        <v>2</v>
      </c>
    </row>
    <row r="510" spans="1:44" x14ac:dyDescent="0.35">
      <c r="A510" t="s">
        <v>236</v>
      </c>
      <c r="B510" s="25">
        <v>45436.593101851853</v>
      </c>
      <c r="C510" s="25">
        <v>45443.767962962957</v>
      </c>
      <c r="D510">
        <v>2</v>
      </c>
      <c r="E510" t="s">
        <v>184</v>
      </c>
      <c r="F510">
        <v>2.9</v>
      </c>
      <c r="G510">
        <v>19</v>
      </c>
      <c r="H510" t="s">
        <v>884</v>
      </c>
      <c r="I510" t="s">
        <v>158</v>
      </c>
      <c r="J510" t="s">
        <v>115</v>
      </c>
      <c r="K510" t="s">
        <v>158</v>
      </c>
      <c r="L510" s="25">
        <v>45461.250098993063</v>
      </c>
      <c r="M510" t="s">
        <v>506</v>
      </c>
      <c r="N510" t="s">
        <v>236</v>
      </c>
      <c r="S510" t="s">
        <v>162</v>
      </c>
      <c r="T510" t="s">
        <v>343</v>
      </c>
      <c r="X510" t="s">
        <v>242</v>
      </c>
      <c r="AH510" t="s">
        <v>164</v>
      </c>
      <c r="AL510" t="s">
        <v>167</v>
      </c>
      <c r="AM510" t="s">
        <v>242</v>
      </c>
      <c r="AN510" t="s">
        <v>162</v>
      </c>
      <c r="AP510" t="s">
        <v>162</v>
      </c>
      <c r="AQ510" t="s">
        <v>868</v>
      </c>
      <c r="AR510">
        <v>2</v>
      </c>
    </row>
    <row r="511" spans="1:44" x14ac:dyDescent="0.35">
      <c r="A511" t="s">
        <v>193</v>
      </c>
      <c r="B511" s="25">
        <v>45436.521041666667</v>
      </c>
      <c r="C511" s="25">
        <v>45443.831180555557</v>
      </c>
      <c r="D511">
        <v>6</v>
      </c>
      <c r="E511" t="s">
        <v>184</v>
      </c>
      <c r="F511">
        <v>1.7</v>
      </c>
      <c r="G511">
        <v>10</v>
      </c>
      <c r="H511" t="s">
        <v>898</v>
      </c>
      <c r="I511" t="s">
        <v>158</v>
      </c>
      <c r="J511" t="s">
        <v>115</v>
      </c>
      <c r="K511" t="s">
        <v>158</v>
      </c>
      <c r="L511" s="25">
        <v>45456.422920868063</v>
      </c>
      <c r="M511" t="s">
        <v>506</v>
      </c>
      <c r="N511" t="s">
        <v>871</v>
      </c>
      <c r="S511" t="s">
        <v>507</v>
      </c>
      <c r="T511" t="s">
        <v>514</v>
      </c>
      <c r="U511" s="25">
        <v>45456.422920868063</v>
      </c>
      <c r="AG511" s="25">
        <v>45456.422920868063</v>
      </c>
      <c r="AH511" t="s">
        <v>164</v>
      </c>
      <c r="AL511" t="s">
        <v>179</v>
      </c>
      <c r="AM511" t="s">
        <v>475</v>
      </c>
      <c r="AN511" t="s">
        <v>180</v>
      </c>
      <c r="AP511" t="s">
        <v>318</v>
      </c>
      <c r="AQ511" t="s">
        <v>868</v>
      </c>
      <c r="AR511">
        <v>2</v>
      </c>
    </row>
    <row r="512" spans="1:44" x14ac:dyDescent="0.35">
      <c r="A512" t="s">
        <v>181</v>
      </c>
      <c r="B512" s="25">
        <v>45437.733101851853</v>
      </c>
      <c r="C512" s="25">
        <v>45443.726643518523</v>
      </c>
      <c r="D512">
        <v>2</v>
      </c>
      <c r="E512" t="s">
        <v>184</v>
      </c>
      <c r="F512">
        <v>5.2</v>
      </c>
      <c r="G512">
        <v>21</v>
      </c>
      <c r="H512" t="s">
        <v>908</v>
      </c>
      <c r="I512" t="s">
        <v>158</v>
      </c>
      <c r="J512" t="s">
        <v>115</v>
      </c>
      <c r="K512" t="s">
        <v>158</v>
      </c>
      <c r="L512" s="25">
        <v>45455.442167511566</v>
      </c>
      <c r="M512" t="s">
        <v>506</v>
      </c>
      <c r="Q512" t="s">
        <v>186</v>
      </c>
      <c r="R512" t="s">
        <v>554</v>
      </c>
      <c r="S512" t="s">
        <v>162</v>
      </c>
      <c r="T512" t="s">
        <v>866</v>
      </c>
      <c r="AH512" t="s">
        <v>164</v>
      </c>
      <c r="AL512" t="s">
        <v>167</v>
      </c>
      <c r="AM512" t="s">
        <v>866</v>
      </c>
      <c r="AN512" t="s">
        <v>162</v>
      </c>
      <c r="AP512" t="s">
        <v>162</v>
      </c>
      <c r="AQ512" t="s">
        <v>868</v>
      </c>
      <c r="AR512">
        <v>2</v>
      </c>
    </row>
    <row r="513" spans="1:44" x14ac:dyDescent="0.35">
      <c r="A513" t="s">
        <v>236</v>
      </c>
      <c r="B513" s="25">
        <v>45437.673958333333</v>
      </c>
      <c r="C513" s="25">
        <v>45443.736712962957</v>
      </c>
      <c r="D513">
        <v>2</v>
      </c>
      <c r="E513" t="s">
        <v>184</v>
      </c>
      <c r="F513">
        <v>9.8000000000000007</v>
      </c>
      <c r="G513">
        <v>17</v>
      </c>
      <c r="H513" t="s">
        <v>878</v>
      </c>
      <c r="I513" t="s">
        <v>158</v>
      </c>
      <c r="J513" t="s">
        <v>115</v>
      </c>
      <c r="K513" t="s">
        <v>158</v>
      </c>
      <c r="L513" s="25">
        <v>45456.509484918977</v>
      </c>
      <c r="M513" t="s">
        <v>506</v>
      </c>
      <c r="N513" t="s">
        <v>236</v>
      </c>
      <c r="S513" t="s">
        <v>162</v>
      </c>
      <c r="T513" t="s">
        <v>188</v>
      </c>
      <c r="AH513" t="s">
        <v>164</v>
      </c>
      <c r="AL513" t="s">
        <v>167</v>
      </c>
      <c r="AM513" t="s">
        <v>192</v>
      </c>
      <c r="AN513" t="s">
        <v>162</v>
      </c>
      <c r="AP513" t="s">
        <v>162</v>
      </c>
      <c r="AQ513" t="s">
        <v>868</v>
      </c>
      <c r="AR513">
        <v>2</v>
      </c>
    </row>
    <row r="514" spans="1:44" x14ac:dyDescent="0.35">
      <c r="A514" t="s">
        <v>236</v>
      </c>
      <c r="B514" s="25">
        <v>45438.832824074067</v>
      </c>
      <c r="C514" s="25">
        <v>45443.609953703701</v>
      </c>
      <c r="D514">
        <v>4</v>
      </c>
      <c r="E514" t="s">
        <v>184</v>
      </c>
      <c r="F514">
        <v>2.8</v>
      </c>
      <c r="G514">
        <v>21</v>
      </c>
      <c r="H514" t="s">
        <v>914</v>
      </c>
      <c r="I514" t="s">
        <v>158</v>
      </c>
      <c r="J514" t="s">
        <v>115</v>
      </c>
      <c r="K514" t="s">
        <v>158</v>
      </c>
      <c r="L514" s="25">
        <v>45456.371215775463</v>
      </c>
      <c r="M514" t="s">
        <v>506</v>
      </c>
      <c r="N514" t="s">
        <v>236</v>
      </c>
      <c r="S514" t="s">
        <v>162</v>
      </c>
      <c r="T514" t="s">
        <v>343</v>
      </c>
      <c r="X514" t="s">
        <v>242</v>
      </c>
      <c r="AH514" t="s">
        <v>164</v>
      </c>
      <c r="AL514" t="s">
        <v>167</v>
      </c>
      <c r="AM514" t="s">
        <v>242</v>
      </c>
      <c r="AN514" t="s">
        <v>162</v>
      </c>
      <c r="AP514" t="s">
        <v>162</v>
      </c>
      <c r="AQ514" t="s">
        <v>868</v>
      </c>
      <c r="AR514">
        <v>2</v>
      </c>
    </row>
    <row r="515" spans="1:44" x14ac:dyDescent="0.35">
      <c r="A515" t="s">
        <v>236</v>
      </c>
      <c r="B515" s="25">
        <v>45436.894317129627</v>
      </c>
      <c r="C515" s="25">
        <v>45443.772476851853</v>
      </c>
      <c r="D515">
        <v>3</v>
      </c>
      <c r="E515" t="s">
        <v>184</v>
      </c>
      <c r="F515">
        <v>2.6</v>
      </c>
      <c r="G515">
        <v>24</v>
      </c>
      <c r="H515" t="s">
        <v>900</v>
      </c>
      <c r="I515" t="s">
        <v>158</v>
      </c>
      <c r="J515" t="s">
        <v>115</v>
      </c>
      <c r="K515" t="s">
        <v>158</v>
      </c>
      <c r="L515" s="25">
        <v>45456.384811956021</v>
      </c>
      <c r="M515" t="s">
        <v>506</v>
      </c>
      <c r="N515" t="s">
        <v>236</v>
      </c>
      <c r="S515" t="s">
        <v>162</v>
      </c>
      <c r="T515" t="s">
        <v>188</v>
      </c>
      <c r="AH515" t="s">
        <v>164</v>
      </c>
      <c r="AL515" t="s">
        <v>167</v>
      </c>
      <c r="AM515" t="s">
        <v>192</v>
      </c>
      <c r="AN515" t="s">
        <v>162</v>
      </c>
      <c r="AP515" t="s">
        <v>162</v>
      </c>
      <c r="AQ515" t="s">
        <v>868</v>
      </c>
      <c r="AR515">
        <v>2</v>
      </c>
    </row>
    <row r="516" spans="1:44" x14ac:dyDescent="0.35">
      <c r="A516" t="s">
        <v>193</v>
      </c>
      <c r="B516" s="25">
        <v>45437.757060185177</v>
      </c>
      <c r="C516" s="25">
        <v>45443.713101851848</v>
      </c>
      <c r="D516">
        <v>3</v>
      </c>
      <c r="E516" t="s">
        <v>184</v>
      </c>
      <c r="F516">
        <v>2.2000000000000002</v>
      </c>
      <c r="G516">
        <v>19</v>
      </c>
      <c r="H516" t="s">
        <v>865</v>
      </c>
      <c r="I516" t="s">
        <v>158</v>
      </c>
      <c r="J516" t="s">
        <v>115</v>
      </c>
      <c r="K516" t="s">
        <v>158</v>
      </c>
      <c r="L516" s="25">
        <v>45460.520279745368</v>
      </c>
      <c r="M516" t="s">
        <v>506</v>
      </c>
      <c r="N516" t="s">
        <v>236</v>
      </c>
      <c r="S516" t="s">
        <v>162</v>
      </c>
      <c r="T516" t="s">
        <v>343</v>
      </c>
      <c r="X516" t="s">
        <v>242</v>
      </c>
      <c r="AH516" t="s">
        <v>164</v>
      </c>
      <c r="AL516" t="s">
        <v>167</v>
      </c>
      <c r="AM516" t="s">
        <v>242</v>
      </c>
      <c r="AN516" t="s">
        <v>162</v>
      </c>
      <c r="AP516" t="s">
        <v>162</v>
      </c>
      <c r="AQ516" t="s">
        <v>868</v>
      </c>
      <c r="AR516">
        <v>2</v>
      </c>
    </row>
    <row r="517" spans="1:44" x14ac:dyDescent="0.35">
      <c r="A517" t="s">
        <v>202</v>
      </c>
      <c r="B517" s="25">
        <v>45437.757060185177</v>
      </c>
      <c r="C517" s="25">
        <v>45443.713101851848</v>
      </c>
      <c r="D517">
        <v>3</v>
      </c>
      <c r="E517" t="s">
        <v>184</v>
      </c>
      <c r="F517">
        <v>1.9</v>
      </c>
      <c r="G517">
        <v>19</v>
      </c>
      <c r="H517" t="s">
        <v>865</v>
      </c>
      <c r="I517" t="s">
        <v>158</v>
      </c>
      <c r="J517" t="s">
        <v>115</v>
      </c>
      <c r="K517" t="s">
        <v>158</v>
      </c>
      <c r="L517" s="25">
        <v>45460.520279745368</v>
      </c>
      <c r="M517" t="s">
        <v>506</v>
      </c>
      <c r="Q517" t="s">
        <v>186</v>
      </c>
      <c r="R517" t="s">
        <v>554</v>
      </c>
      <c r="S517" t="s">
        <v>162</v>
      </c>
      <c r="T517" t="s">
        <v>866</v>
      </c>
      <c r="AH517" t="s">
        <v>164</v>
      </c>
      <c r="AL517" t="s">
        <v>167</v>
      </c>
      <c r="AM517" t="s">
        <v>866</v>
      </c>
      <c r="AN517" t="s">
        <v>162</v>
      </c>
      <c r="AP517" t="s">
        <v>162</v>
      </c>
      <c r="AQ517" t="s">
        <v>868</v>
      </c>
      <c r="AR517">
        <v>2</v>
      </c>
    </row>
    <row r="518" spans="1:44" x14ac:dyDescent="0.35">
      <c r="A518" t="s">
        <v>236</v>
      </c>
      <c r="B518" s="25">
        <v>45436.857777777783</v>
      </c>
      <c r="C518" s="25">
        <v>45443.804097222222</v>
      </c>
      <c r="D518">
        <v>2</v>
      </c>
      <c r="E518" t="s">
        <v>184</v>
      </c>
      <c r="F518">
        <v>10.6</v>
      </c>
      <c r="G518">
        <v>22</v>
      </c>
      <c r="H518" t="s">
        <v>905</v>
      </c>
      <c r="I518" t="s">
        <v>158</v>
      </c>
      <c r="J518" t="s">
        <v>115</v>
      </c>
      <c r="K518" t="s">
        <v>158</v>
      </c>
      <c r="L518" s="25">
        <v>45460.320818287037</v>
      </c>
      <c r="M518" t="s">
        <v>506</v>
      </c>
      <c r="N518" t="s">
        <v>236</v>
      </c>
      <c r="S518" t="s">
        <v>641</v>
      </c>
      <c r="T518" t="s">
        <v>271</v>
      </c>
      <c r="U518" s="25">
        <v>45460.320818287037</v>
      </c>
      <c r="X518" t="s">
        <v>242</v>
      </c>
      <c r="AG518" s="25">
        <v>45460.320818287037</v>
      </c>
      <c r="AH518" t="s">
        <v>164</v>
      </c>
      <c r="AL518" t="s">
        <v>179</v>
      </c>
      <c r="AM518" t="s">
        <v>276</v>
      </c>
      <c r="AN518" t="s">
        <v>180</v>
      </c>
      <c r="AP518" t="s">
        <v>13</v>
      </c>
      <c r="AQ518" t="s">
        <v>868</v>
      </c>
      <c r="AR518">
        <v>2</v>
      </c>
    </row>
    <row r="519" spans="1:44" x14ac:dyDescent="0.35">
      <c r="A519" t="s">
        <v>236</v>
      </c>
      <c r="B519" s="25">
        <v>45436.857777777783</v>
      </c>
      <c r="C519" s="25">
        <v>45443.804097222222</v>
      </c>
      <c r="D519">
        <v>2</v>
      </c>
      <c r="E519" t="s">
        <v>184</v>
      </c>
      <c r="F519">
        <v>10.6</v>
      </c>
      <c r="G519">
        <v>22</v>
      </c>
      <c r="H519" t="s">
        <v>905</v>
      </c>
      <c r="I519" t="s">
        <v>158</v>
      </c>
      <c r="J519" t="s">
        <v>115</v>
      </c>
      <c r="K519" t="s">
        <v>158</v>
      </c>
      <c r="L519" s="25">
        <v>45460.320818287037</v>
      </c>
      <c r="M519" t="s">
        <v>506</v>
      </c>
      <c r="N519" t="s">
        <v>236</v>
      </c>
      <c r="S519" t="s">
        <v>641</v>
      </c>
      <c r="T519" t="s">
        <v>271</v>
      </c>
      <c r="U519" s="25">
        <v>45460.320818287037</v>
      </c>
      <c r="X519" t="s">
        <v>242</v>
      </c>
      <c r="AG519" s="25">
        <v>45460.320818287037</v>
      </c>
      <c r="AH519" t="s">
        <v>164</v>
      </c>
      <c r="AL519" t="s">
        <v>179</v>
      </c>
      <c r="AM519" t="s">
        <v>276</v>
      </c>
      <c r="AN519" t="s">
        <v>180</v>
      </c>
      <c r="AP519" t="s">
        <v>13</v>
      </c>
      <c r="AQ519" t="s">
        <v>868</v>
      </c>
      <c r="AR519">
        <v>2</v>
      </c>
    </row>
    <row r="520" spans="1:44" x14ac:dyDescent="0.35">
      <c r="A520" t="s">
        <v>236</v>
      </c>
      <c r="B520" s="25">
        <v>45438.745810185188</v>
      </c>
      <c r="C520" s="25">
        <v>45443.632870370369</v>
      </c>
      <c r="D520">
        <v>2</v>
      </c>
      <c r="E520" t="s">
        <v>184</v>
      </c>
      <c r="F520">
        <v>2.1</v>
      </c>
      <c r="G520">
        <v>21</v>
      </c>
      <c r="H520" t="s">
        <v>891</v>
      </c>
      <c r="I520" t="s">
        <v>158</v>
      </c>
      <c r="J520" t="s">
        <v>115</v>
      </c>
      <c r="K520" t="s">
        <v>158</v>
      </c>
      <c r="L520" s="25">
        <v>45457.301494826388</v>
      </c>
      <c r="M520" t="s">
        <v>160</v>
      </c>
      <c r="N520" t="s">
        <v>236</v>
      </c>
      <c r="S520" t="s">
        <v>641</v>
      </c>
      <c r="T520" t="s">
        <v>271</v>
      </c>
      <c r="U520" s="25">
        <v>45474.326953622687</v>
      </c>
      <c r="X520" t="s">
        <v>242</v>
      </c>
      <c r="AG520" s="25">
        <v>45474.326953622687</v>
      </c>
      <c r="AH520" t="s">
        <v>164</v>
      </c>
      <c r="AL520" t="s">
        <v>179</v>
      </c>
      <c r="AM520" t="s">
        <v>276</v>
      </c>
      <c r="AN520" t="s">
        <v>180</v>
      </c>
      <c r="AP520" t="s">
        <v>13</v>
      </c>
      <c r="AQ520" t="s">
        <v>868</v>
      </c>
      <c r="AR520">
        <v>2</v>
      </c>
    </row>
    <row r="521" spans="1:44" x14ac:dyDescent="0.35">
      <c r="A521" t="s">
        <v>236</v>
      </c>
      <c r="B521" s="25">
        <v>45436.852916666663</v>
      </c>
      <c r="C521" s="25">
        <v>45443.805486111109</v>
      </c>
      <c r="D521">
        <v>2</v>
      </c>
      <c r="E521" t="s">
        <v>184</v>
      </c>
      <c r="F521">
        <v>4.8</v>
      </c>
      <c r="G521">
        <v>24</v>
      </c>
      <c r="H521" t="s">
        <v>905</v>
      </c>
      <c r="I521" t="s">
        <v>158</v>
      </c>
      <c r="J521" t="s">
        <v>115</v>
      </c>
      <c r="K521" t="s">
        <v>158</v>
      </c>
      <c r="L521" s="25">
        <v>45457.223766122683</v>
      </c>
      <c r="M521" t="s">
        <v>506</v>
      </c>
      <c r="N521" t="s">
        <v>236</v>
      </c>
      <c r="S521" t="s">
        <v>162</v>
      </c>
      <c r="T521" t="s">
        <v>343</v>
      </c>
      <c r="X521" t="s">
        <v>242</v>
      </c>
      <c r="AH521" t="s">
        <v>164</v>
      </c>
      <c r="AL521" t="s">
        <v>167</v>
      </c>
      <c r="AM521" t="s">
        <v>242</v>
      </c>
      <c r="AN521" t="s">
        <v>162</v>
      </c>
      <c r="AP521" t="s">
        <v>162</v>
      </c>
      <c r="AQ521" t="s">
        <v>868</v>
      </c>
      <c r="AR521">
        <v>2</v>
      </c>
    </row>
    <row r="522" spans="1:44" x14ac:dyDescent="0.35">
      <c r="A522" t="s">
        <v>193</v>
      </c>
      <c r="B522" s="25">
        <v>45437.821643518517</v>
      </c>
      <c r="C522" s="25">
        <v>45437.82199074074</v>
      </c>
      <c r="D522">
        <v>1</v>
      </c>
      <c r="E522" t="s">
        <v>363</v>
      </c>
      <c r="G522">
        <v>7</v>
      </c>
      <c r="H522" t="s">
        <v>893</v>
      </c>
      <c r="I522" t="s">
        <v>158</v>
      </c>
      <c r="J522" t="s">
        <v>115</v>
      </c>
      <c r="K522" t="s">
        <v>158</v>
      </c>
      <c r="L522" s="25">
        <v>45457.531166701388</v>
      </c>
      <c r="M522" t="s">
        <v>506</v>
      </c>
      <c r="N522" t="s">
        <v>876</v>
      </c>
      <c r="S522" t="s">
        <v>641</v>
      </c>
      <c r="T522" t="s">
        <v>233</v>
      </c>
      <c r="U522" s="25">
        <v>45457.531166701388</v>
      </c>
      <c r="X522" t="s">
        <v>499</v>
      </c>
      <c r="AG522" s="25">
        <v>45457.531166701388</v>
      </c>
      <c r="AH522" t="s">
        <v>164</v>
      </c>
      <c r="AL522" t="s">
        <v>179</v>
      </c>
      <c r="AM522" t="s">
        <v>233</v>
      </c>
      <c r="AN522" t="s">
        <v>180</v>
      </c>
      <c r="AP522" t="s">
        <v>13</v>
      </c>
      <c r="AQ522" t="s">
        <v>868</v>
      </c>
      <c r="AR522">
        <v>2</v>
      </c>
    </row>
    <row r="523" spans="1:44" x14ac:dyDescent="0.35">
      <c r="A523" t="s">
        <v>181</v>
      </c>
      <c r="B523" s="25">
        <v>45434.66673611111</v>
      </c>
      <c r="C523" s="25">
        <v>45438.871331018519</v>
      </c>
      <c r="D523">
        <v>2</v>
      </c>
      <c r="E523" t="s">
        <v>184</v>
      </c>
      <c r="F523">
        <v>4.2</v>
      </c>
      <c r="G523">
        <v>22</v>
      </c>
      <c r="H523" t="s">
        <v>890</v>
      </c>
      <c r="I523" t="s">
        <v>158</v>
      </c>
      <c r="J523" t="s">
        <v>115</v>
      </c>
      <c r="K523" t="s">
        <v>158</v>
      </c>
      <c r="L523" s="25">
        <v>45460.456809178242</v>
      </c>
      <c r="M523" t="s">
        <v>160</v>
      </c>
      <c r="Q523" t="s">
        <v>186</v>
      </c>
      <c r="R523" t="s">
        <v>554</v>
      </c>
      <c r="S523" t="s">
        <v>162</v>
      </c>
      <c r="T523" t="s">
        <v>866</v>
      </c>
      <c r="AH523" t="s">
        <v>164</v>
      </c>
      <c r="AL523" t="s">
        <v>167</v>
      </c>
      <c r="AM523" t="s">
        <v>242</v>
      </c>
      <c r="AN523" t="s">
        <v>162</v>
      </c>
      <c r="AP523" t="s">
        <v>162</v>
      </c>
      <c r="AQ523" t="s">
        <v>868</v>
      </c>
      <c r="AR523">
        <v>2</v>
      </c>
    </row>
    <row r="524" spans="1:44" x14ac:dyDescent="0.35">
      <c r="A524" t="s">
        <v>193</v>
      </c>
      <c r="B524" s="25">
        <v>45434.66673611111</v>
      </c>
      <c r="C524" s="25">
        <v>45438.871331018519</v>
      </c>
      <c r="D524">
        <v>2</v>
      </c>
      <c r="E524" t="s">
        <v>184</v>
      </c>
      <c r="F524">
        <v>0.3</v>
      </c>
      <c r="G524">
        <v>22</v>
      </c>
      <c r="H524" t="s">
        <v>890</v>
      </c>
      <c r="I524" t="s">
        <v>158</v>
      </c>
      <c r="J524" t="s">
        <v>115</v>
      </c>
      <c r="K524" t="s">
        <v>158</v>
      </c>
      <c r="L524" s="25">
        <v>45460.456809178242</v>
      </c>
      <c r="M524" t="s">
        <v>160</v>
      </c>
      <c r="S524" t="s">
        <v>202</v>
      </c>
      <c r="T524" t="s">
        <v>887</v>
      </c>
      <c r="W524" t="s">
        <v>888</v>
      </c>
      <c r="AH524" t="s">
        <v>164</v>
      </c>
      <c r="AL524" t="s">
        <v>167</v>
      </c>
      <c r="AM524" t="s">
        <v>360</v>
      </c>
      <c r="AN524" t="s">
        <v>200</v>
      </c>
      <c r="AP524" t="s">
        <v>201</v>
      </c>
      <c r="AQ524" t="s">
        <v>868</v>
      </c>
      <c r="AR524">
        <v>2</v>
      </c>
    </row>
    <row r="525" spans="1:44" x14ac:dyDescent="0.35">
      <c r="A525" t="s">
        <v>236</v>
      </c>
      <c r="B525" s="25">
        <v>45438.830046296287</v>
      </c>
      <c r="C525" s="25">
        <v>45443.612384259257</v>
      </c>
      <c r="D525">
        <v>2</v>
      </c>
      <c r="E525" t="s">
        <v>184</v>
      </c>
      <c r="F525">
        <v>5.6</v>
      </c>
      <c r="G525">
        <v>22</v>
      </c>
      <c r="H525" t="s">
        <v>914</v>
      </c>
      <c r="I525" t="s">
        <v>158</v>
      </c>
      <c r="J525" t="s">
        <v>115</v>
      </c>
      <c r="K525" t="s">
        <v>158</v>
      </c>
      <c r="L525" s="25">
        <v>45457.489336423612</v>
      </c>
      <c r="M525" t="s">
        <v>160</v>
      </c>
      <c r="N525" t="s">
        <v>236</v>
      </c>
      <c r="S525" t="s">
        <v>641</v>
      </c>
      <c r="T525" t="s">
        <v>271</v>
      </c>
      <c r="U525" s="25">
        <v>45483</v>
      </c>
      <c r="X525" t="s">
        <v>242</v>
      </c>
      <c r="AG525" s="25">
        <v>45483</v>
      </c>
      <c r="AH525" t="s">
        <v>164</v>
      </c>
      <c r="AL525" t="s">
        <v>179</v>
      </c>
      <c r="AM525" t="s">
        <v>276</v>
      </c>
      <c r="AN525" t="s">
        <v>180</v>
      </c>
      <c r="AP525" t="s">
        <v>13</v>
      </c>
      <c r="AQ525" t="s">
        <v>868</v>
      </c>
      <c r="AR525">
        <v>2</v>
      </c>
    </row>
    <row r="526" spans="1:44" x14ac:dyDescent="0.35">
      <c r="A526" t="s">
        <v>181</v>
      </c>
      <c r="B526" s="25">
        <v>45437.670138888891</v>
      </c>
      <c r="C526" s="25">
        <v>45443.730462962973</v>
      </c>
      <c r="D526">
        <v>3</v>
      </c>
      <c r="E526" t="s">
        <v>184</v>
      </c>
      <c r="F526">
        <v>5.8</v>
      </c>
      <c r="G526">
        <v>22</v>
      </c>
      <c r="H526" t="s">
        <v>878</v>
      </c>
      <c r="I526" t="s">
        <v>158</v>
      </c>
      <c r="J526" t="s">
        <v>115</v>
      </c>
      <c r="K526" t="s">
        <v>158</v>
      </c>
      <c r="L526" s="25">
        <v>45456.331974421293</v>
      </c>
      <c r="M526" t="s">
        <v>506</v>
      </c>
      <c r="N526" t="s">
        <v>871</v>
      </c>
      <c r="S526" t="s">
        <v>507</v>
      </c>
      <c r="T526" t="s">
        <v>514</v>
      </c>
      <c r="U526" s="25">
        <v>45456.331974421293</v>
      </c>
      <c r="AG526" s="25">
        <v>45456.331974421293</v>
      </c>
      <c r="AH526" t="s">
        <v>164</v>
      </c>
      <c r="AL526" t="s">
        <v>179</v>
      </c>
      <c r="AM526" t="s">
        <v>475</v>
      </c>
      <c r="AN526" t="s">
        <v>180</v>
      </c>
      <c r="AP526" t="s">
        <v>318</v>
      </c>
      <c r="AQ526" t="s">
        <v>868</v>
      </c>
      <c r="AR526">
        <v>2</v>
      </c>
    </row>
    <row r="527" spans="1:44" x14ac:dyDescent="0.35">
      <c r="A527" t="s">
        <v>236</v>
      </c>
      <c r="B527" s="25">
        <v>45434.742048611108</v>
      </c>
      <c r="C527" s="25">
        <v>45438.892511574071</v>
      </c>
      <c r="D527">
        <v>3</v>
      </c>
      <c r="E527" t="s">
        <v>184</v>
      </c>
      <c r="F527">
        <v>2.2999999999999998</v>
      </c>
      <c r="G527">
        <v>20</v>
      </c>
      <c r="H527" t="s">
        <v>915</v>
      </c>
      <c r="I527" t="s">
        <v>158</v>
      </c>
      <c r="J527" t="s">
        <v>115</v>
      </c>
      <c r="K527" t="s">
        <v>158</v>
      </c>
      <c r="L527" s="25">
        <v>45462.385485995372</v>
      </c>
      <c r="M527" t="s">
        <v>160</v>
      </c>
      <c r="N527" t="s">
        <v>236</v>
      </c>
      <c r="S527" t="s">
        <v>641</v>
      </c>
      <c r="T527" t="s">
        <v>271</v>
      </c>
      <c r="U527" s="25">
        <v>45469.405971145832</v>
      </c>
      <c r="X527" t="s">
        <v>242</v>
      </c>
      <c r="AG527" s="25">
        <v>45469.405971145832</v>
      </c>
      <c r="AH527" t="s">
        <v>164</v>
      </c>
      <c r="AL527" t="s">
        <v>179</v>
      </c>
      <c r="AM527" t="s">
        <v>276</v>
      </c>
      <c r="AN527" t="s">
        <v>180</v>
      </c>
      <c r="AP527" t="s">
        <v>13</v>
      </c>
      <c r="AQ527" t="s">
        <v>868</v>
      </c>
      <c r="AR527">
        <v>2</v>
      </c>
    </row>
    <row r="528" spans="1:44" x14ac:dyDescent="0.35">
      <c r="A528" t="s">
        <v>236</v>
      </c>
      <c r="B528" s="25">
        <v>45437.737615740742</v>
      </c>
      <c r="C528" s="25">
        <v>45443.715185185189</v>
      </c>
      <c r="D528">
        <v>2</v>
      </c>
      <c r="E528" t="s">
        <v>184</v>
      </c>
      <c r="F528">
        <v>1.6</v>
      </c>
      <c r="G528">
        <v>20</v>
      </c>
      <c r="H528" t="s">
        <v>865</v>
      </c>
      <c r="I528" t="s">
        <v>158</v>
      </c>
      <c r="J528" t="s">
        <v>115</v>
      </c>
      <c r="K528" t="s">
        <v>158</v>
      </c>
      <c r="L528" s="25">
        <v>45461.533115972219</v>
      </c>
      <c r="M528" t="s">
        <v>506</v>
      </c>
      <c r="N528" t="s">
        <v>236</v>
      </c>
      <c r="S528" t="s">
        <v>162</v>
      </c>
      <c r="T528" t="s">
        <v>188</v>
      </c>
      <c r="X528" t="s">
        <v>163</v>
      </c>
      <c r="AH528" t="s">
        <v>164</v>
      </c>
      <c r="AL528" t="s">
        <v>167</v>
      </c>
      <c r="AM528" t="s">
        <v>192</v>
      </c>
      <c r="AN528" t="s">
        <v>162</v>
      </c>
      <c r="AP528" t="s">
        <v>162</v>
      </c>
      <c r="AQ528" t="s">
        <v>868</v>
      </c>
      <c r="AR528">
        <v>2</v>
      </c>
    </row>
    <row r="529" spans="1:44" x14ac:dyDescent="0.35">
      <c r="A529" t="s">
        <v>193</v>
      </c>
      <c r="B529" s="25">
        <v>45437.736921296288</v>
      </c>
      <c r="C529" s="25">
        <v>45443.715185185189</v>
      </c>
      <c r="D529">
        <v>3</v>
      </c>
      <c r="E529" t="s">
        <v>184</v>
      </c>
      <c r="F529">
        <v>4</v>
      </c>
      <c r="G529">
        <v>16</v>
      </c>
      <c r="H529" t="s">
        <v>865</v>
      </c>
      <c r="I529" t="s">
        <v>158</v>
      </c>
      <c r="J529" t="s">
        <v>115</v>
      </c>
      <c r="K529" t="s">
        <v>158</v>
      </c>
      <c r="L529" s="25">
        <v>45461.533115972219</v>
      </c>
      <c r="M529" t="s">
        <v>506</v>
      </c>
      <c r="N529" t="s">
        <v>871</v>
      </c>
      <c r="S529" t="s">
        <v>507</v>
      </c>
      <c r="T529" t="s">
        <v>872</v>
      </c>
      <c r="U529" s="25">
        <v>45461.533115972219</v>
      </c>
      <c r="AG529" s="25">
        <v>45461.533115972219</v>
      </c>
      <c r="AH529" t="s">
        <v>164</v>
      </c>
      <c r="AL529" t="s">
        <v>179</v>
      </c>
      <c r="AM529" t="s">
        <v>873</v>
      </c>
      <c r="AN529" t="s">
        <v>180</v>
      </c>
      <c r="AP529" t="s">
        <v>13</v>
      </c>
      <c r="AQ529" t="s">
        <v>868</v>
      </c>
      <c r="AR529">
        <v>2</v>
      </c>
    </row>
    <row r="530" spans="1:44" x14ac:dyDescent="0.35">
      <c r="A530" t="s">
        <v>181</v>
      </c>
      <c r="B530" s="25">
        <v>45438.75240740741</v>
      </c>
      <c r="C530" s="25">
        <v>45443.625925925917</v>
      </c>
      <c r="D530">
        <v>3</v>
      </c>
      <c r="E530" t="s">
        <v>184</v>
      </c>
      <c r="F530">
        <v>1.6</v>
      </c>
      <c r="G530">
        <v>25</v>
      </c>
      <c r="H530" t="s">
        <v>916</v>
      </c>
      <c r="I530" t="s">
        <v>158</v>
      </c>
      <c r="J530" t="s">
        <v>115</v>
      </c>
      <c r="K530" t="s">
        <v>158</v>
      </c>
      <c r="L530" s="25">
        <v>45456.485491516207</v>
      </c>
      <c r="M530" t="s">
        <v>506</v>
      </c>
      <c r="N530" t="s">
        <v>395</v>
      </c>
      <c r="S530" t="s">
        <v>641</v>
      </c>
      <c r="T530" t="s">
        <v>233</v>
      </c>
      <c r="U530" s="25">
        <v>45460.395302395831</v>
      </c>
      <c r="X530" t="s">
        <v>273</v>
      </c>
      <c r="AG530" s="25">
        <v>45460.395302395831</v>
      </c>
      <c r="AH530" t="s">
        <v>164</v>
      </c>
      <c r="AL530" t="s">
        <v>179</v>
      </c>
      <c r="AM530" t="s">
        <v>233</v>
      </c>
      <c r="AN530" t="s">
        <v>180</v>
      </c>
      <c r="AP530" t="s">
        <v>13</v>
      </c>
      <c r="AQ530" t="s">
        <v>868</v>
      </c>
      <c r="AR530">
        <v>2</v>
      </c>
    </row>
    <row r="531" spans="1:44" x14ac:dyDescent="0.35">
      <c r="A531" t="s">
        <v>236</v>
      </c>
      <c r="B531" s="25">
        <v>45438.75240740741</v>
      </c>
      <c r="C531" s="25">
        <v>45443.625578703701</v>
      </c>
      <c r="D531">
        <v>2</v>
      </c>
      <c r="E531" t="s">
        <v>184</v>
      </c>
      <c r="F531">
        <v>5.3</v>
      </c>
      <c r="G531">
        <v>30</v>
      </c>
      <c r="H531" t="s">
        <v>916</v>
      </c>
      <c r="I531" t="s">
        <v>158</v>
      </c>
      <c r="J531" t="s">
        <v>115</v>
      </c>
      <c r="K531" t="s">
        <v>158</v>
      </c>
      <c r="L531" s="25">
        <v>45456.485491516207</v>
      </c>
      <c r="M531" t="s">
        <v>506</v>
      </c>
      <c r="N531" t="s">
        <v>236</v>
      </c>
      <c r="S531" t="s">
        <v>162</v>
      </c>
      <c r="T531" t="s">
        <v>188</v>
      </c>
      <c r="X531" t="s">
        <v>163</v>
      </c>
      <c r="AH531" t="s">
        <v>164</v>
      </c>
      <c r="AL531" t="s">
        <v>167</v>
      </c>
      <c r="AM531" t="s">
        <v>192</v>
      </c>
      <c r="AN531" t="s">
        <v>162</v>
      </c>
      <c r="AP531" t="s">
        <v>162</v>
      </c>
      <c r="AQ531" t="s">
        <v>868</v>
      </c>
      <c r="AR531">
        <v>2</v>
      </c>
    </row>
    <row r="532" spans="1:44" x14ac:dyDescent="0.35">
      <c r="A532" t="s">
        <v>236</v>
      </c>
      <c r="B532" s="25">
        <v>45438.715949074067</v>
      </c>
      <c r="C532" s="25">
        <v>45443.64502314815</v>
      </c>
      <c r="D532">
        <v>2</v>
      </c>
      <c r="E532" t="s">
        <v>184</v>
      </c>
      <c r="F532">
        <v>4.5</v>
      </c>
      <c r="G532">
        <v>23</v>
      </c>
      <c r="H532" t="s">
        <v>880</v>
      </c>
      <c r="I532" t="s">
        <v>158</v>
      </c>
      <c r="J532" t="s">
        <v>115</v>
      </c>
      <c r="K532" t="s">
        <v>158</v>
      </c>
      <c r="L532" s="25">
        <v>45456.359483182867</v>
      </c>
      <c r="M532" t="s">
        <v>506</v>
      </c>
      <c r="N532" t="s">
        <v>236</v>
      </c>
      <c r="S532" t="s">
        <v>162</v>
      </c>
      <c r="T532" t="s">
        <v>343</v>
      </c>
      <c r="X532" t="s">
        <v>881</v>
      </c>
      <c r="AH532" t="s">
        <v>164</v>
      </c>
      <c r="AL532" t="s">
        <v>167</v>
      </c>
      <c r="AM532" t="s">
        <v>242</v>
      </c>
      <c r="AN532" t="s">
        <v>162</v>
      </c>
      <c r="AP532" t="s">
        <v>162</v>
      </c>
      <c r="AQ532" t="s">
        <v>868</v>
      </c>
      <c r="AR532">
        <v>2</v>
      </c>
    </row>
    <row r="533" spans="1:44" x14ac:dyDescent="0.35">
      <c r="A533" t="s">
        <v>236</v>
      </c>
      <c r="B533" s="25">
        <v>45437.681597222218</v>
      </c>
      <c r="C533" s="25">
        <v>45443.756157407413</v>
      </c>
      <c r="D533">
        <v>2</v>
      </c>
      <c r="E533" t="s">
        <v>184</v>
      </c>
      <c r="F533">
        <v>8.5</v>
      </c>
      <c r="G533">
        <v>21</v>
      </c>
      <c r="H533" t="s">
        <v>901</v>
      </c>
      <c r="I533" t="s">
        <v>158</v>
      </c>
      <c r="J533" t="s">
        <v>115</v>
      </c>
      <c r="K533" t="s">
        <v>158</v>
      </c>
      <c r="L533" s="25">
        <v>45460.510578935187</v>
      </c>
      <c r="M533" t="s">
        <v>506</v>
      </c>
      <c r="N533" t="s">
        <v>236</v>
      </c>
      <c r="S533" t="s">
        <v>162</v>
      </c>
      <c r="T533" t="s">
        <v>188</v>
      </c>
      <c r="AH533" t="s">
        <v>164</v>
      </c>
      <c r="AL533" t="s">
        <v>167</v>
      </c>
      <c r="AM533" t="s">
        <v>192</v>
      </c>
      <c r="AN533" t="s">
        <v>162</v>
      </c>
      <c r="AP533" t="s">
        <v>162</v>
      </c>
      <c r="AQ533" t="s">
        <v>868</v>
      </c>
      <c r="AR533">
        <v>2</v>
      </c>
    </row>
    <row r="534" spans="1:44" x14ac:dyDescent="0.35">
      <c r="A534" t="s">
        <v>236</v>
      </c>
      <c r="B534" s="25">
        <v>45437.792824074073</v>
      </c>
      <c r="C534" s="25">
        <v>45443.624537037038</v>
      </c>
      <c r="D534">
        <v>2</v>
      </c>
      <c r="E534" t="s">
        <v>184</v>
      </c>
      <c r="F534">
        <v>3.4</v>
      </c>
      <c r="G534">
        <v>20</v>
      </c>
      <c r="H534" t="s">
        <v>909</v>
      </c>
      <c r="I534" t="s">
        <v>158</v>
      </c>
      <c r="J534" t="s">
        <v>115</v>
      </c>
      <c r="K534" t="s">
        <v>158</v>
      </c>
      <c r="L534" s="25">
        <v>45456.401941747688</v>
      </c>
      <c r="M534" t="s">
        <v>506</v>
      </c>
      <c r="Q534" t="s">
        <v>186</v>
      </c>
      <c r="R534" t="s">
        <v>554</v>
      </c>
      <c r="S534" t="s">
        <v>162</v>
      </c>
      <c r="T534" t="s">
        <v>866</v>
      </c>
      <c r="AH534" t="s">
        <v>164</v>
      </c>
      <c r="AL534" t="s">
        <v>167</v>
      </c>
      <c r="AM534" t="s">
        <v>866</v>
      </c>
      <c r="AN534" t="s">
        <v>162</v>
      </c>
      <c r="AP534" t="s">
        <v>162</v>
      </c>
      <c r="AQ534" t="s">
        <v>868</v>
      </c>
      <c r="AR534">
        <v>2</v>
      </c>
    </row>
    <row r="535" spans="1:44" x14ac:dyDescent="0.35">
      <c r="A535" t="s">
        <v>202</v>
      </c>
      <c r="B535" s="25">
        <v>45437.651041666657</v>
      </c>
      <c r="C535" s="25">
        <v>45443.741574074083</v>
      </c>
      <c r="D535">
        <v>2</v>
      </c>
      <c r="E535" t="s">
        <v>184</v>
      </c>
      <c r="F535">
        <v>2.8</v>
      </c>
      <c r="G535">
        <v>13</v>
      </c>
      <c r="H535" t="s">
        <v>913</v>
      </c>
      <c r="I535" t="s">
        <v>158</v>
      </c>
      <c r="J535" t="s">
        <v>115</v>
      </c>
      <c r="K535" t="s">
        <v>164</v>
      </c>
      <c r="L535" s="25">
        <v>45461.278309988433</v>
      </c>
      <c r="M535" t="s">
        <v>506</v>
      </c>
      <c r="S535" t="s">
        <v>641</v>
      </c>
      <c r="T535" t="s">
        <v>271</v>
      </c>
      <c r="U535" s="25">
        <v>45461.278309988433</v>
      </c>
      <c r="AG535" s="25">
        <v>45461.278309988433</v>
      </c>
      <c r="AH535" t="s">
        <v>164</v>
      </c>
      <c r="AL535" t="s">
        <v>179</v>
      </c>
      <c r="AM535" t="s">
        <v>276</v>
      </c>
      <c r="AN535" t="s">
        <v>180</v>
      </c>
      <c r="AP535" t="s">
        <v>13</v>
      </c>
      <c r="AQ535" t="s">
        <v>868</v>
      </c>
      <c r="AR535">
        <v>2</v>
      </c>
    </row>
    <row r="536" spans="1:44" x14ac:dyDescent="0.35">
      <c r="A536" t="s">
        <v>181</v>
      </c>
      <c r="B536" s="25">
        <v>45437.617013888892</v>
      </c>
      <c r="C536" s="25">
        <v>45443.776296296302</v>
      </c>
      <c r="D536">
        <v>2</v>
      </c>
      <c r="E536" t="s">
        <v>184</v>
      </c>
      <c r="F536">
        <v>2.4</v>
      </c>
      <c r="G536">
        <v>19</v>
      </c>
      <c r="H536" t="s">
        <v>900</v>
      </c>
      <c r="I536" t="s">
        <v>158</v>
      </c>
      <c r="J536" t="s">
        <v>115</v>
      </c>
      <c r="K536" t="s">
        <v>158</v>
      </c>
      <c r="L536" s="25">
        <v>45456.501577199073</v>
      </c>
      <c r="M536" t="s">
        <v>506</v>
      </c>
      <c r="N536" t="s">
        <v>314</v>
      </c>
      <c r="S536" t="s">
        <v>641</v>
      </c>
      <c r="T536" t="s">
        <v>857</v>
      </c>
      <c r="U536" s="25">
        <v>45456.501577199073</v>
      </c>
      <c r="X536" t="s">
        <v>266</v>
      </c>
      <c r="AG536" s="25">
        <v>45456.501577199073</v>
      </c>
      <c r="AH536" t="s">
        <v>164</v>
      </c>
      <c r="AL536" t="s">
        <v>179</v>
      </c>
      <c r="AM536" t="s">
        <v>211</v>
      </c>
      <c r="AN536" t="s">
        <v>180</v>
      </c>
      <c r="AP536" t="s">
        <v>13</v>
      </c>
      <c r="AQ536" t="s">
        <v>868</v>
      </c>
      <c r="AR536">
        <v>2</v>
      </c>
    </row>
    <row r="537" spans="1:44" x14ac:dyDescent="0.35">
      <c r="A537" t="s">
        <v>236</v>
      </c>
      <c r="B537" s="25">
        <v>45437.617013888892</v>
      </c>
      <c r="C537" s="25">
        <v>45443.776296296302</v>
      </c>
      <c r="D537">
        <v>4</v>
      </c>
      <c r="E537" t="s">
        <v>184</v>
      </c>
      <c r="F537">
        <v>2.1</v>
      </c>
      <c r="G537">
        <v>13</v>
      </c>
      <c r="H537" t="s">
        <v>900</v>
      </c>
      <c r="I537" t="s">
        <v>158</v>
      </c>
      <c r="J537" t="s">
        <v>115</v>
      </c>
      <c r="K537" t="s">
        <v>158</v>
      </c>
      <c r="L537" s="25">
        <v>45456.501577199073</v>
      </c>
      <c r="M537" t="s">
        <v>506</v>
      </c>
      <c r="N537" t="s">
        <v>236</v>
      </c>
      <c r="S537" t="s">
        <v>507</v>
      </c>
      <c r="T537" t="s">
        <v>514</v>
      </c>
      <c r="U537" s="25">
        <v>45456.501577199073</v>
      </c>
      <c r="AG537" s="25">
        <v>45456.501577199073</v>
      </c>
      <c r="AH537" t="s">
        <v>164</v>
      </c>
      <c r="AL537" t="s">
        <v>179</v>
      </c>
      <c r="AM537" t="s">
        <v>475</v>
      </c>
      <c r="AN537" t="s">
        <v>180</v>
      </c>
      <c r="AP537" t="s">
        <v>318</v>
      </c>
      <c r="AQ537" t="s">
        <v>868</v>
      </c>
      <c r="AR537">
        <v>2</v>
      </c>
    </row>
    <row r="538" spans="1:44" x14ac:dyDescent="0.35">
      <c r="A538" t="s">
        <v>181</v>
      </c>
      <c r="B538" s="25">
        <v>45437.597222222219</v>
      </c>
      <c r="C538" s="25">
        <v>45443.722824074073</v>
      </c>
      <c r="D538">
        <v>2</v>
      </c>
      <c r="E538" t="s">
        <v>184</v>
      </c>
      <c r="F538">
        <v>1.3</v>
      </c>
      <c r="G538">
        <v>23</v>
      </c>
      <c r="H538" t="s">
        <v>890</v>
      </c>
      <c r="I538" t="s">
        <v>158</v>
      </c>
      <c r="J538" t="s">
        <v>115</v>
      </c>
      <c r="K538" t="s">
        <v>158</v>
      </c>
      <c r="L538" s="25">
        <v>45455.441848182869</v>
      </c>
      <c r="M538" t="s">
        <v>506</v>
      </c>
      <c r="N538" t="s">
        <v>871</v>
      </c>
      <c r="S538" t="s">
        <v>507</v>
      </c>
      <c r="T538" t="s">
        <v>514</v>
      </c>
      <c r="U538" s="25">
        <v>45455.441848182869</v>
      </c>
      <c r="AG538" s="25">
        <v>45455.441848182869</v>
      </c>
      <c r="AH538" t="s">
        <v>164</v>
      </c>
      <c r="AL538" t="s">
        <v>179</v>
      </c>
      <c r="AM538" t="s">
        <v>475</v>
      </c>
      <c r="AN538" t="s">
        <v>180</v>
      </c>
      <c r="AP538" t="s">
        <v>318</v>
      </c>
      <c r="AQ538" t="s">
        <v>868</v>
      </c>
      <c r="AR538">
        <v>2</v>
      </c>
    </row>
    <row r="539" spans="1:44" x14ac:dyDescent="0.35">
      <c r="A539" t="s">
        <v>181</v>
      </c>
      <c r="B539" s="25">
        <v>45434.667083333326</v>
      </c>
      <c r="C539" s="25">
        <v>45438.872025462973</v>
      </c>
      <c r="D539">
        <v>3</v>
      </c>
      <c r="E539" t="s">
        <v>184</v>
      </c>
      <c r="F539">
        <v>7.4</v>
      </c>
      <c r="G539">
        <v>19</v>
      </c>
      <c r="H539" t="s">
        <v>890</v>
      </c>
      <c r="I539" t="s">
        <v>158</v>
      </c>
      <c r="J539" t="s">
        <v>115</v>
      </c>
      <c r="K539" t="s">
        <v>158</v>
      </c>
      <c r="L539" s="25">
        <v>45455.341786886573</v>
      </c>
      <c r="M539" t="s">
        <v>506</v>
      </c>
      <c r="Q539" t="s">
        <v>186</v>
      </c>
      <c r="R539" t="s">
        <v>554</v>
      </c>
      <c r="S539" t="s">
        <v>162</v>
      </c>
      <c r="T539" t="s">
        <v>866</v>
      </c>
      <c r="AH539" t="s">
        <v>164</v>
      </c>
      <c r="AL539" t="s">
        <v>167</v>
      </c>
      <c r="AM539" t="s">
        <v>866</v>
      </c>
      <c r="AN539" t="s">
        <v>162</v>
      </c>
      <c r="AP539" t="s">
        <v>162</v>
      </c>
      <c r="AQ539" t="s">
        <v>868</v>
      </c>
      <c r="AR539">
        <v>2</v>
      </c>
    </row>
    <row r="540" spans="1:44" x14ac:dyDescent="0.35">
      <c r="A540" t="s">
        <v>181</v>
      </c>
      <c r="B540" s="25">
        <v>45436.830694444441</v>
      </c>
      <c r="C540" s="25">
        <v>45436.831041666657</v>
      </c>
      <c r="D540">
        <v>1</v>
      </c>
      <c r="E540" t="s">
        <v>363</v>
      </c>
      <c r="F540">
        <v>4.0999999999999996</v>
      </c>
      <c r="G540">
        <v>20</v>
      </c>
      <c r="H540" t="s">
        <v>882</v>
      </c>
      <c r="I540" t="s">
        <v>158</v>
      </c>
      <c r="J540" t="s">
        <v>115</v>
      </c>
      <c r="K540" t="s">
        <v>158</v>
      </c>
      <c r="L540" s="25">
        <v>45457.306044328703</v>
      </c>
      <c r="M540" t="s">
        <v>506</v>
      </c>
      <c r="Q540" t="s">
        <v>186</v>
      </c>
      <c r="R540" t="s">
        <v>554</v>
      </c>
      <c r="S540" t="s">
        <v>162</v>
      </c>
      <c r="T540" t="s">
        <v>866</v>
      </c>
      <c r="AH540" t="s">
        <v>164</v>
      </c>
      <c r="AL540" t="s">
        <v>167</v>
      </c>
      <c r="AM540" t="s">
        <v>866</v>
      </c>
      <c r="AN540" t="s">
        <v>162</v>
      </c>
      <c r="AP540" t="s">
        <v>162</v>
      </c>
      <c r="AQ540" t="s">
        <v>868</v>
      </c>
      <c r="AR540">
        <v>2</v>
      </c>
    </row>
    <row r="541" spans="1:44" x14ac:dyDescent="0.35">
      <c r="A541" t="s">
        <v>181</v>
      </c>
      <c r="B541" s="25">
        <v>45438.827615740738</v>
      </c>
      <c r="C541" s="25">
        <v>45443.613425925927</v>
      </c>
      <c r="D541">
        <v>2</v>
      </c>
      <c r="E541" t="s">
        <v>184</v>
      </c>
      <c r="F541">
        <v>1.3</v>
      </c>
      <c r="G541">
        <v>23</v>
      </c>
      <c r="H541" t="s">
        <v>906</v>
      </c>
      <c r="I541" t="s">
        <v>158</v>
      </c>
      <c r="J541" t="s">
        <v>115</v>
      </c>
      <c r="K541" t="s">
        <v>158</v>
      </c>
      <c r="L541" s="25">
        <v>45455.53427635417</v>
      </c>
      <c r="M541" t="s">
        <v>506</v>
      </c>
      <c r="N541" t="s">
        <v>440</v>
      </c>
      <c r="S541" t="s">
        <v>507</v>
      </c>
      <c r="T541" t="s">
        <v>514</v>
      </c>
      <c r="U541" s="25">
        <v>45475.491301041657</v>
      </c>
      <c r="AG541" s="25">
        <v>45475.491301041657</v>
      </c>
      <c r="AH541" t="s">
        <v>164</v>
      </c>
      <c r="AL541" t="s">
        <v>179</v>
      </c>
      <c r="AM541" t="s">
        <v>475</v>
      </c>
      <c r="AN541" t="s">
        <v>180</v>
      </c>
      <c r="AP541" t="s">
        <v>318</v>
      </c>
      <c r="AQ541" t="s">
        <v>868</v>
      </c>
      <c r="AR541">
        <v>2</v>
      </c>
    </row>
    <row r="542" spans="1:44" x14ac:dyDescent="0.35">
      <c r="A542" t="s">
        <v>236</v>
      </c>
      <c r="B542" s="25">
        <v>45438.705185185187</v>
      </c>
      <c r="C542" s="25">
        <v>45443.647106481483</v>
      </c>
      <c r="D542">
        <v>2</v>
      </c>
      <c r="E542" t="s">
        <v>184</v>
      </c>
      <c r="F542">
        <v>3.1</v>
      </c>
      <c r="G542">
        <v>21</v>
      </c>
      <c r="H542" t="s">
        <v>880</v>
      </c>
      <c r="I542" t="s">
        <v>158</v>
      </c>
      <c r="J542" t="s">
        <v>115</v>
      </c>
      <c r="K542" t="s">
        <v>158</v>
      </c>
      <c r="L542" s="25">
        <v>45456.546457604163</v>
      </c>
      <c r="M542" t="s">
        <v>506</v>
      </c>
      <c r="N542" t="s">
        <v>236</v>
      </c>
      <c r="S542" t="s">
        <v>162</v>
      </c>
      <c r="T542" t="s">
        <v>343</v>
      </c>
      <c r="X542" t="s">
        <v>242</v>
      </c>
      <c r="AH542" t="s">
        <v>164</v>
      </c>
      <c r="AL542" t="s">
        <v>167</v>
      </c>
      <c r="AM542" t="s">
        <v>242</v>
      </c>
      <c r="AN542" t="s">
        <v>162</v>
      </c>
      <c r="AP542" t="s">
        <v>162</v>
      </c>
      <c r="AQ542" t="s">
        <v>868</v>
      </c>
      <c r="AR542">
        <v>2</v>
      </c>
    </row>
    <row r="543" spans="1:44" x14ac:dyDescent="0.35">
      <c r="A543" t="s">
        <v>236</v>
      </c>
      <c r="B543" s="25">
        <v>45438.705185185187</v>
      </c>
      <c r="C543" s="25">
        <v>45443.647106481483</v>
      </c>
      <c r="D543">
        <v>2</v>
      </c>
      <c r="E543" t="s">
        <v>184</v>
      </c>
      <c r="F543">
        <v>3</v>
      </c>
      <c r="G543">
        <v>21</v>
      </c>
      <c r="H543" t="s">
        <v>880</v>
      </c>
      <c r="I543" t="s">
        <v>158</v>
      </c>
      <c r="J543" t="s">
        <v>115</v>
      </c>
      <c r="K543" t="s">
        <v>158</v>
      </c>
      <c r="L543" s="25">
        <v>45456.546457604163</v>
      </c>
      <c r="M543" t="s">
        <v>506</v>
      </c>
      <c r="N543" t="s">
        <v>236</v>
      </c>
      <c r="S543" t="s">
        <v>162</v>
      </c>
      <c r="T543" t="s">
        <v>343</v>
      </c>
      <c r="X543" t="s">
        <v>881</v>
      </c>
      <c r="AH543" t="s">
        <v>164</v>
      </c>
      <c r="AL543" t="s">
        <v>167</v>
      </c>
      <c r="AM543" t="s">
        <v>242</v>
      </c>
      <c r="AN543" t="s">
        <v>162</v>
      </c>
      <c r="AP543" t="s">
        <v>162</v>
      </c>
      <c r="AQ543" t="s">
        <v>868</v>
      </c>
      <c r="AR543">
        <v>2</v>
      </c>
    </row>
    <row r="544" spans="1:44" x14ac:dyDescent="0.35">
      <c r="A544" t="s">
        <v>236</v>
      </c>
      <c r="B544" s="25">
        <v>45438.836296296293</v>
      </c>
      <c r="C544" s="25">
        <v>45443.608217592591</v>
      </c>
      <c r="D544">
        <v>3</v>
      </c>
      <c r="E544" t="s">
        <v>184</v>
      </c>
      <c r="F544">
        <v>1.5</v>
      </c>
      <c r="G544">
        <v>18</v>
      </c>
      <c r="H544" t="s">
        <v>914</v>
      </c>
      <c r="I544" t="s">
        <v>158</v>
      </c>
      <c r="J544" t="s">
        <v>115</v>
      </c>
      <c r="K544" t="s">
        <v>158</v>
      </c>
      <c r="L544" s="25">
        <v>45460.453424803243</v>
      </c>
      <c r="M544" t="s">
        <v>160</v>
      </c>
      <c r="N544" t="s">
        <v>236</v>
      </c>
      <c r="S544" t="s">
        <v>641</v>
      </c>
      <c r="T544" t="s">
        <v>271</v>
      </c>
      <c r="U544" s="25">
        <v>45468</v>
      </c>
      <c r="X544" t="s">
        <v>242</v>
      </c>
      <c r="AG544" s="25">
        <v>45468</v>
      </c>
      <c r="AH544" t="s">
        <v>164</v>
      </c>
      <c r="AL544" t="s">
        <v>179</v>
      </c>
      <c r="AM544" t="s">
        <v>276</v>
      </c>
      <c r="AN544" t="s">
        <v>180</v>
      </c>
      <c r="AP544" t="s">
        <v>13</v>
      </c>
      <c r="AQ544" t="s">
        <v>868</v>
      </c>
      <c r="AR544">
        <v>2</v>
      </c>
    </row>
    <row r="545" spans="1:44" x14ac:dyDescent="0.35">
      <c r="A545" t="s">
        <v>193</v>
      </c>
      <c r="B545" s="25">
        <v>45438.753449074073</v>
      </c>
      <c r="C545" s="25">
        <v>45443.627314814818</v>
      </c>
      <c r="D545">
        <v>2</v>
      </c>
      <c r="E545" t="s">
        <v>184</v>
      </c>
      <c r="F545">
        <v>0.9</v>
      </c>
      <c r="G545">
        <v>10</v>
      </c>
      <c r="H545" t="s">
        <v>916</v>
      </c>
      <c r="I545" t="s">
        <v>158</v>
      </c>
      <c r="J545" t="s">
        <v>115</v>
      </c>
      <c r="K545" t="s">
        <v>158</v>
      </c>
      <c r="L545" s="25">
        <v>45457.381772604167</v>
      </c>
      <c r="M545" t="s">
        <v>506</v>
      </c>
      <c r="N545" t="s">
        <v>876</v>
      </c>
      <c r="S545" t="s">
        <v>641</v>
      </c>
      <c r="T545" t="s">
        <v>233</v>
      </c>
      <c r="U545" s="25">
        <v>45457.381772604167</v>
      </c>
      <c r="X545" t="s">
        <v>499</v>
      </c>
      <c r="AG545" s="25">
        <v>45457.381772604167</v>
      </c>
      <c r="AH545" t="s">
        <v>164</v>
      </c>
      <c r="AL545" t="s">
        <v>179</v>
      </c>
      <c r="AM545" t="s">
        <v>233</v>
      </c>
      <c r="AN545" t="s">
        <v>180</v>
      </c>
      <c r="AP545" t="s">
        <v>13</v>
      </c>
      <c r="AQ545" t="s">
        <v>868</v>
      </c>
      <c r="AR545">
        <v>2</v>
      </c>
    </row>
    <row r="546" spans="1:44" x14ac:dyDescent="0.35">
      <c r="A546" t="s">
        <v>193</v>
      </c>
      <c r="B546" s="25">
        <v>45436.847361111111</v>
      </c>
      <c r="C546" s="25">
        <v>45436.848402777781</v>
      </c>
      <c r="D546">
        <v>2</v>
      </c>
      <c r="E546" t="s">
        <v>363</v>
      </c>
      <c r="F546">
        <v>1.4</v>
      </c>
      <c r="G546">
        <v>10</v>
      </c>
      <c r="H546" t="s">
        <v>897</v>
      </c>
      <c r="I546" t="s">
        <v>158</v>
      </c>
      <c r="J546" t="s">
        <v>115</v>
      </c>
      <c r="K546" t="s">
        <v>158</v>
      </c>
      <c r="L546" s="25">
        <v>45462.147816354169</v>
      </c>
      <c r="M546" t="s">
        <v>506</v>
      </c>
      <c r="N546" t="s">
        <v>871</v>
      </c>
      <c r="S546" t="s">
        <v>641</v>
      </c>
      <c r="T546" t="s">
        <v>857</v>
      </c>
      <c r="U546" s="25">
        <v>45462.147816354169</v>
      </c>
      <c r="X546" t="s">
        <v>528</v>
      </c>
      <c r="AG546" s="25">
        <v>45462.147816354169</v>
      </c>
      <c r="AH546" t="s">
        <v>164</v>
      </c>
      <c r="AL546" t="s">
        <v>179</v>
      </c>
      <c r="AM546" t="s">
        <v>211</v>
      </c>
      <c r="AN546" t="s">
        <v>180</v>
      </c>
      <c r="AP546" t="s">
        <v>13</v>
      </c>
      <c r="AQ546" t="s">
        <v>868</v>
      </c>
      <c r="AR546">
        <v>2</v>
      </c>
    </row>
    <row r="547" spans="1:44" x14ac:dyDescent="0.35">
      <c r="A547" t="s">
        <v>181</v>
      </c>
      <c r="B547" s="25">
        <v>45438.72011574074</v>
      </c>
      <c r="C547" s="25">
        <v>45443.642592592587</v>
      </c>
      <c r="D547">
        <v>2</v>
      </c>
      <c r="E547" t="s">
        <v>184</v>
      </c>
      <c r="F547">
        <v>1.9</v>
      </c>
      <c r="G547">
        <v>20</v>
      </c>
      <c r="H547" t="s">
        <v>911</v>
      </c>
      <c r="I547" t="s">
        <v>158</v>
      </c>
      <c r="J547" t="s">
        <v>115</v>
      </c>
      <c r="K547" t="s">
        <v>158</v>
      </c>
      <c r="L547" s="25">
        <v>45456.371722766213</v>
      </c>
      <c r="M547" t="s">
        <v>506</v>
      </c>
      <c r="N547" t="s">
        <v>871</v>
      </c>
      <c r="S547" t="s">
        <v>507</v>
      </c>
      <c r="T547" t="s">
        <v>514</v>
      </c>
      <c r="U547" s="25">
        <v>45456.371722766213</v>
      </c>
      <c r="AG547" s="25">
        <v>45456.371722766213</v>
      </c>
      <c r="AH547" t="s">
        <v>164</v>
      </c>
      <c r="AL547" t="s">
        <v>179</v>
      </c>
      <c r="AM547" t="s">
        <v>475</v>
      </c>
      <c r="AN547" t="s">
        <v>180</v>
      </c>
      <c r="AP547" t="s">
        <v>318</v>
      </c>
      <c r="AQ547" t="s">
        <v>868</v>
      </c>
      <c r="AR547">
        <v>2</v>
      </c>
    </row>
    <row r="548" spans="1:44" x14ac:dyDescent="0.35">
      <c r="A548" t="s">
        <v>193</v>
      </c>
      <c r="B548" s="25">
        <v>45434.789965277778</v>
      </c>
      <c r="C548" s="25">
        <v>45438.908136574071</v>
      </c>
      <c r="D548">
        <v>3</v>
      </c>
      <c r="E548" t="s">
        <v>184</v>
      </c>
      <c r="F548">
        <v>1.4</v>
      </c>
      <c r="G548">
        <v>9</v>
      </c>
      <c r="H548" t="s">
        <v>917</v>
      </c>
      <c r="I548" t="s">
        <v>158</v>
      </c>
      <c r="J548" t="s">
        <v>115</v>
      </c>
      <c r="K548" t="s">
        <v>158</v>
      </c>
      <c r="L548" s="25">
        <v>45456.287372222221</v>
      </c>
      <c r="M548" t="s">
        <v>506</v>
      </c>
      <c r="N548" t="s">
        <v>871</v>
      </c>
      <c r="S548" t="s">
        <v>507</v>
      </c>
      <c r="T548" t="s">
        <v>872</v>
      </c>
      <c r="U548" s="25">
        <v>45456.287372222221</v>
      </c>
      <c r="AG548" s="25">
        <v>45456.287372222221</v>
      </c>
      <c r="AH548" t="s">
        <v>164</v>
      </c>
      <c r="AL548" t="s">
        <v>179</v>
      </c>
      <c r="AM548" t="s">
        <v>873</v>
      </c>
      <c r="AN548" t="s">
        <v>180</v>
      </c>
      <c r="AP548" t="s">
        <v>13</v>
      </c>
      <c r="AQ548" t="s">
        <v>868</v>
      </c>
      <c r="AR548">
        <v>2</v>
      </c>
    </row>
    <row r="549" spans="1:44" x14ac:dyDescent="0.35">
      <c r="A549" t="s">
        <v>181</v>
      </c>
      <c r="B549" s="25">
        <v>45437.766435185193</v>
      </c>
      <c r="C549" s="25">
        <v>45443.665509259263</v>
      </c>
      <c r="D549">
        <v>3</v>
      </c>
      <c r="E549" t="s">
        <v>184</v>
      </c>
      <c r="F549">
        <v>2.4</v>
      </c>
      <c r="G549">
        <v>20</v>
      </c>
      <c r="H549" t="s">
        <v>899</v>
      </c>
      <c r="I549" t="s">
        <v>158</v>
      </c>
      <c r="J549" t="s">
        <v>115</v>
      </c>
      <c r="K549" t="s">
        <v>158</v>
      </c>
      <c r="L549" s="25">
        <v>45455.454836689823</v>
      </c>
      <c r="M549" t="s">
        <v>506</v>
      </c>
      <c r="Q549" t="s">
        <v>186</v>
      </c>
      <c r="R549" t="s">
        <v>554</v>
      </c>
      <c r="S549" t="s">
        <v>162</v>
      </c>
      <c r="T549" t="s">
        <v>866</v>
      </c>
      <c r="AH549" t="s">
        <v>164</v>
      </c>
      <c r="AL549" t="s">
        <v>167</v>
      </c>
      <c r="AM549" t="s">
        <v>866</v>
      </c>
      <c r="AN549" t="s">
        <v>162</v>
      </c>
      <c r="AP549" t="s">
        <v>162</v>
      </c>
      <c r="AQ549" t="s">
        <v>868</v>
      </c>
      <c r="AR549">
        <v>2</v>
      </c>
    </row>
    <row r="550" spans="1:44" x14ac:dyDescent="0.35">
      <c r="A550" t="s">
        <v>236</v>
      </c>
      <c r="B550" s="25">
        <v>45438.83803240741</v>
      </c>
      <c r="C550" s="25">
        <v>45443.606828703712</v>
      </c>
      <c r="D550">
        <v>3</v>
      </c>
      <c r="E550" t="s">
        <v>184</v>
      </c>
      <c r="F550">
        <v>2.6</v>
      </c>
      <c r="G550">
        <v>14</v>
      </c>
      <c r="H550" t="s">
        <v>914</v>
      </c>
      <c r="I550" t="s">
        <v>158</v>
      </c>
      <c r="J550" t="s">
        <v>115</v>
      </c>
      <c r="K550" t="s">
        <v>158</v>
      </c>
      <c r="L550" s="25">
        <v>45456.389080092587</v>
      </c>
      <c r="M550" t="s">
        <v>506</v>
      </c>
      <c r="N550" t="s">
        <v>236</v>
      </c>
      <c r="S550" t="s">
        <v>162</v>
      </c>
      <c r="T550" t="s">
        <v>343</v>
      </c>
      <c r="X550" t="s">
        <v>242</v>
      </c>
      <c r="AH550" t="s">
        <v>164</v>
      </c>
      <c r="AL550" t="s">
        <v>167</v>
      </c>
      <c r="AM550" t="s">
        <v>242</v>
      </c>
      <c r="AN550" t="s">
        <v>162</v>
      </c>
      <c r="AP550" t="s">
        <v>162</v>
      </c>
      <c r="AQ550" t="s">
        <v>868</v>
      </c>
      <c r="AR550">
        <v>2</v>
      </c>
    </row>
    <row r="551" spans="1:44" x14ac:dyDescent="0.35">
      <c r="A551" t="s">
        <v>202</v>
      </c>
      <c r="B551" s="25">
        <v>45438.839768518519</v>
      </c>
      <c r="C551" s="25">
        <v>45443.606828703712</v>
      </c>
      <c r="D551">
        <v>2</v>
      </c>
      <c r="E551" t="s">
        <v>184</v>
      </c>
      <c r="F551">
        <v>2.6</v>
      </c>
      <c r="G551">
        <v>11</v>
      </c>
      <c r="H551" t="s">
        <v>914</v>
      </c>
      <c r="I551" t="s">
        <v>158</v>
      </c>
      <c r="J551" t="s">
        <v>115</v>
      </c>
      <c r="K551" t="s">
        <v>158</v>
      </c>
      <c r="L551" s="25">
        <v>45456.389080092587</v>
      </c>
      <c r="M551" t="s">
        <v>506</v>
      </c>
      <c r="Q551" t="s">
        <v>186</v>
      </c>
      <c r="R551" t="s">
        <v>554</v>
      </c>
      <c r="S551" t="s">
        <v>162</v>
      </c>
      <c r="T551" t="s">
        <v>866</v>
      </c>
      <c r="AH551" t="s">
        <v>164</v>
      </c>
      <c r="AL551" t="s">
        <v>167</v>
      </c>
      <c r="AM551" t="s">
        <v>866</v>
      </c>
      <c r="AN551" t="s">
        <v>162</v>
      </c>
      <c r="AP551" t="s">
        <v>162</v>
      </c>
      <c r="AQ551" t="s">
        <v>868</v>
      </c>
      <c r="AR551">
        <v>2</v>
      </c>
    </row>
    <row r="552" spans="1:44" x14ac:dyDescent="0.35">
      <c r="A552" t="s">
        <v>181</v>
      </c>
      <c r="B552" s="25">
        <v>45437.761921296304</v>
      </c>
      <c r="C552" s="25">
        <v>45443.7106712963</v>
      </c>
      <c r="D552">
        <v>3</v>
      </c>
      <c r="E552" t="s">
        <v>184</v>
      </c>
      <c r="F552">
        <v>2.6</v>
      </c>
      <c r="G552">
        <v>20</v>
      </c>
      <c r="H552" t="s">
        <v>899</v>
      </c>
      <c r="I552" t="s">
        <v>158</v>
      </c>
      <c r="J552" t="s">
        <v>115</v>
      </c>
      <c r="K552" t="s">
        <v>158</v>
      </c>
      <c r="L552" s="25">
        <v>45455.452405636577</v>
      </c>
      <c r="M552" t="s">
        <v>506</v>
      </c>
      <c r="Q552" t="s">
        <v>186</v>
      </c>
      <c r="R552" t="s">
        <v>554</v>
      </c>
      <c r="S552" t="s">
        <v>162</v>
      </c>
      <c r="T552" t="s">
        <v>866</v>
      </c>
      <c r="AH552" t="s">
        <v>164</v>
      </c>
      <c r="AL552" t="s">
        <v>167</v>
      </c>
      <c r="AM552" t="s">
        <v>866</v>
      </c>
      <c r="AN552" t="s">
        <v>162</v>
      </c>
      <c r="AP552" t="s">
        <v>162</v>
      </c>
      <c r="AQ552" t="s">
        <v>868</v>
      </c>
      <c r="AR552">
        <v>2</v>
      </c>
    </row>
    <row r="553" spans="1:44" x14ac:dyDescent="0.35">
      <c r="A553" t="s">
        <v>181</v>
      </c>
      <c r="B553" s="25">
        <v>45437.658333333333</v>
      </c>
      <c r="C553" s="25">
        <v>45443.734282407408</v>
      </c>
      <c r="D553">
        <v>2</v>
      </c>
      <c r="E553" t="s">
        <v>184</v>
      </c>
      <c r="F553">
        <v>0.8</v>
      </c>
      <c r="G553">
        <v>20</v>
      </c>
      <c r="H553" t="s">
        <v>878</v>
      </c>
      <c r="I553" t="s">
        <v>158</v>
      </c>
      <c r="J553" t="s">
        <v>115</v>
      </c>
      <c r="K553" t="s">
        <v>158</v>
      </c>
      <c r="L553" s="25">
        <v>45457.390105983803</v>
      </c>
      <c r="M553" t="s">
        <v>506</v>
      </c>
      <c r="Q553" t="s">
        <v>186</v>
      </c>
      <c r="R553" t="s">
        <v>554</v>
      </c>
      <c r="S553" t="s">
        <v>162</v>
      </c>
      <c r="T553" t="s">
        <v>866</v>
      </c>
      <c r="AH553" t="s">
        <v>164</v>
      </c>
      <c r="AL553" t="s">
        <v>167</v>
      </c>
      <c r="AM553" t="s">
        <v>866</v>
      </c>
      <c r="AN553" t="s">
        <v>162</v>
      </c>
      <c r="AP553" t="s">
        <v>162</v>
      </c>
      <c r="AQ553" t="s">
        <v>868</v>
      </c>
      <c r="AR553">
        <v>2</v>
      </c>
    </row>
    <row r="554" spans="1:44" x14ac:dyDescent="0.35">
      <c r="A554" t="s">
        <v>236</v>
      </c>
      <c r="B554" s="25">
        <v>45434.655972222223</v>
      </c>
      <c r="C554" s="25">
        <v>45438.86681712963</v>
      </c>
      <c r="D554">
        <v>2</v>
      </c>
      <c r="E554" t="s">
        <v>184</v>
      </c>
      <c r="F554">
        <v>0.8</v>
      </c>
      <c r="G554">
        <v>20</v>
      </c>
      <c r="H554" t="s">
        <v>911</v>
      </c>
      <c r="I554" t="s">
        <v>158</v>
      </c>
      <c r="J554" t="s">
        <v>115</v>
      </c>
      <c r="K554" t="s">
        <v>158</v>
      </c>
      <c r="L554" s="25">
        <v>45456.475014270844</v>
      </c>
      <c r="M554" t="s">
        <v>506</v>
      </c>
      <c r="N554" t="s">
        <v>236</v>
      </c>
      <c r="S554" t="s">
        <v>641</v>
      </c>
      <c r="T554" t="s">
        <v>271</v>
      </c>
      <c r="U554" s="25">
        <v>45471.36539259259</v>
      </c>
      <c r="X554" t="s">
        <v>242</v>
      </c>
      <c r="AG554" s="25">
        <v>45471.36539259259</v>
      </c>
      <c r="AH554" t="s">
        <v>164</v>
      </c>
      <c r="AL554" t="s">
        <v>179</v>
      </c>
      <c r="AM554" t="s">
        <v>276</v>
      </c>
      <c r="AN554" t="s">
        <v>180</v>
      </c>
      <c r="AP554" t="s">
        <v>13</v>
      </c>
      <c r="AQ554" t="s">
        <v>868</v>
      </c>
      <c r="AR554">
        <v>2</v>
      </c>
    </row>
    <row r="555" spans="1:44" x14ac:dyDescent="0.35">
      <c r="A555" t="s">
        <v>236</v>
      </c>
      <c r="B555" s="25">
        <v>45434.655972222223</v>
      </c>
      <c r="C555" s="25">
        <v>45438.86681712963</v>
      </c>
      <c r="D555">
        <v>2</v>
      </c>
      <c r="E555" t="s">
        <v>184</v>
      </c>
      <c r="F555">
        <v>1</v>
      </c>
      <c r="G555">
        <v>20</v>
      </c>
      <c r="H555" t="s">
        <v>911</v>
      </c>
      <c r="I555" t="s">
        <v>158</v>
      </c>
      <c r="J555" t="s">
        <v>115</v>
      </c>
      <c r="K555" t="s">
        <v>158</v>
      </c>
      <c r="L555" s="25">
        <v>45456.475014270844</v>
      </c>
      <c r="M555" t="s">
        <v>506</v>
      </c>
      <c r="N555" t="s">
        <v>236</v>
      </c>
      <c r="S555" t="s">
        <v>641</v>
      </c>
      <c r="T555" t="s">
        <v>233</v>
      </c>
      <c r="U555" s="25">
        <v>45456.475014270844</v>
      </c>
      <c r="X555" t="s">
        <v>242</v>
      </c>
      <c r="AG555" s="25">
        <v>45456.475014270844</v>
      </c>
      <c r="AH555" t="s">
        <v>164</v>
      </c>
      <c r="AL555" t="s">
        <v>179</v>
      </c>
      <c r="AM555" t="s">
        <v>233</v>
      </c>
      <c r="AN555" t="s">
        <v>180</v>
      </c>
      <c r="AP555" t="s">
        <v>13</v>
      </c>
      <c r="AQ555" t="s">
        <v>868</v>
      </c>
      <c r="AR555">
        <v>2</v>
      </c>
    </row>
    <row r="556" spans="1:44" x14ac:dyDescent="0.35">
      <c r="A556" t="s">
        <v>181</v>
      </c>
      <c r="B556" s="25">
        <v>45437.678124999999</v>
      </c>
      <c r="C556" s="25">
        <v>45437.678472222222</v>
      </c>
      <c r="D556">
        <v>1</v>
      </c>
      <c r="E556" t="s">
        <v>363</v>
      </c>
      <c r="F556">
        <v>4.3</v>
      </c>
      <c r="G556">
        <v>20</v>
      </c>
      <c r="H556" t="s">
        <v>901</v>
      </c>
      <c r="I556" t="s">
        <v>158</v>
      </c>
      <c r="J556" t="s">
        <v>115</v>
      </c>
      <c r="K556" t="s">
        <v>158</v>
      </c>
      <c r="L556" s="25">
        <v>45460.367140127317</v>
      </c>
      <c r="M556" t="s">
        <v>506</v>
      </c>
      <c r="S556" t="s">
        <v>507</v>
      </c>
      <c r="T556" t="s">
        <v>318</v>
      </c>
      <c r="U556" s="25">
        <v>45460.367140127317</v>
      </c>
      <c r="AG556" s="25">
        <v>45460.367140127317</v>
      </c>
      <c r="AH556" t="s">
        <v>164</v>
      </c>
      <c r="AL556" t="s">
        <v>179</v>
      </c>
      <c r="AM556" t="s">
        <v>318</v>
      </c>
      <c r="AN556" t="s">
        <v>180</v>
      </c>
      <c r="AP556" t="s">
        <v>318</v>
      </c>
      <c r="AQ556" t="s">
        <v>868</v>
      </c>
      <c r="AR556">
        <v>2</v>
      </c>
    </row>
    <row r="557" spans="1:44" x14ac:dyDescent="0.35">
      <c r="A557" t="s">
        <v>236</v>
      </c>
      <c r="B557" s="25">
        <v>45437.656597222223</v>
      </c>
      <c r="C557" s="25">
        <v>45443.735671296286</v>
      </c>
      <c r="D557">
        <v>2</v>
      </c>
      <c r="E557" t="s">
        <v>184</v>
      </c>
      <c r="F557">
        <v>2.7</v>
      </c>
      <c r="G557">
        <v>16</v>
      </c>
      <c r="H557" t="s">
        <v>865</v>
      </c>
      <c r="I557" t="s">
        <v>158</v>
      </c>
      <c r="J557" t="s">
        <v>115</v>
      </c>
      <c r="K557" t="s">
        <v>158</v>
      </c>
      <c r="L557" s="25">
        <v>45461.303559108797</v>
      </c>
      <c r="M557" t="s">
        <v>506</v>
      </c>
      <c r="N557" t="s">
        <v>236</v>
      </c>
      <c r="S557" t="s">
        <v>162</v>
      </c>
      <c r="T557" t="s">
        <v>188</v>
      </c>
      <c r="X557" t="s">
        <v>163</v>
      </c>
      <c r="AH557" t="s">
        <v>164</v>
      </c>
      <c r="AL557" t="s">
        <v>167</v>
      </c>
      <c r="AM557" t="s">
        <v>192</v>
      </c>
      <c r="AN557" t="s">
        <v>162</v>
      </c>
      <c r="AP557" t="s">
        <v>162</v>
      </c>
      <c r="AQ557" t="s">
        <v>868</v>
      </c>
      <c r="AR557">
        <v>2</v>
      </c>
    </row>
    <row r="558" spans="1:44" x14ac:dyDescent="0.35">
      <c r="A558" t="s">
        <v>193</v>
      </c>
      <c r="B558" s="25">
        <v>45437.635763888888</v>
      </c>
      <c r="C558" s="25">
        <v>45443.743657407409</v>
      </c>
      <c r="D558">
        <v>2</v>
      </c>
      <c r="E558" t="s">
        <v>184</v>
      </c>
      <c r="F558">
        <v>2.2999999999999998</v>
      </c>
      <c r="G558">
        <v>8</v>
      </c>
      <c r="H558" t="s">
        <v>913</v>
      </c>
      <c r="I558" t="s">
        <v>158</v>
      </c>
      <c r="J558" t="s">
        <v>115</v>
      </c>
      <c r="K558" t="s">
        <v>158</v>
      </c>
      <c r="L558" s="25">
        <v>45456.220818252317</v>
      </c>
      <c r="M558" t="s">
        <v>506</v>
      </c>
      <c r="N558" t="s">
        <v>871</v>
      </c>
      <c r="S558" t="s">
        <v>507</v>
      </c>
      <c r="T558" t="s">
        <v>872</v>
      </c>
      <c r="U558" s="25">
        <v>45456.220818252317</v>
      </c>
      <c r="AG558" s="25">
        <v>45456.220818252317</v>
      </c>
      <c r="AH558" t="s">
        <v>164</v>
      </c>
      <c r="AL558" t="s">
        <v>179</v>
      </c>
      <c r="AM558" t="s">
        <v>873</v>
      </c>
      <c r="AN558" t="s">
        <v>180</v>
      </c>
      <c r="AP558" t="s">
        <v>13</v>
      </c>
      <c r="AQ558" t="s">
        <v>868</v>
      </c>
      <c r="AR558">
        <v>2</v>
      </c>
    </row>
    <row r="559" spans="1:44" x14ac:dyDescent="0.35">
      <c r="A559" t="s">
        <v>181</v>
      </c>
      <c r="B559" s="25">
        <v>45434.653194444443</v>
      </c>
      <c r="C559" s="25">
        <v>45438.865081018521</v>
      </c>
      <c r="D559">
        <v>2</v>
      </c>
      <c r="E559" t="s">
        <v>184</v>
      </c>
      <c r="F559">
        <v>1.4</v>
      </c>
      <c r="G559">
        <v>20</v>
      </c>
      <c r="H559" t="s">
        <v>911</v>
      </c>
      <c r="I559" t="s">
        <v>158</v>
      </c>
      <c r="J559" t="s">
        <v>115</v>
      </c>
      <c r="K559" t="s">
        <v>158</v>
      </c>
      <c r="L559" s="25">
        <v>45456.474122453707</v>
      </c>
      <c r="M559" t="s">
        <v>506</v>
      </c>
      <c r="Q559" t="s">
        <v>186</v>
      </c>
      <c r="R559" t="s">
        <v>554</v>
      </c>
      <c r="S559" t="s">
        <v>162</v>
      </c>
      <c r="T559" t="s">
        <v>866</v>
      </c>
      <c r="AH559" t="s">
        <v>164</v>
      </c>
      <c r="AL559" t="s">
        <v>167</v>
      </c>
      <c r="AM559" t="s">
        <v>866</v>
      </c>
      <c r="AN559" t="s">
        <v>162</v>
      </c>
      <c r="AP559" t="s">
        <v>162</v>
      </c>
      <c r="AQ559" t="s">
        <v>868</v>
      </c>
      <c r="AR559">
        <v>2</v>
      </c>
    </row>
    <row r="560" spans="1:44" x14ac:dyDescent="0.35">
      <c r="A560" t="s">
        <v>193</v>
      </c>
      <c r="B560" s="25">
        <v>45436.814722222232</v>
      </c>
      <c r="C560" s="25">
        <v>45443.807569444441</v>
      </c>
      <c r="D560">
        <v>2</v>
      </c>
      <c r="E560" t="s">
        <v>184</v>
      </c>
      <c r="F560">
        <v>1.3</v>
      </c>
      <c r="G560">
        <v>11</v>
      </c>
      <c r="H560" t="s">
        <v>907</v>
      </c>
      <c r="I560" t="s">
        <v>158</v>
      </c>
      <c r="J560" t="s">
        <v>115</v>
      </c>
      <c r="K560" t="s">
        <v>158</v>
      </c>
      <c r="L560" s="25">
        <v>45456.191100231481</v>
      </c>
      <c r="M560" t="s">
        <v>506</v>
      </c>
      <c r="S560" t="s">
        <v>162</v>
      </c>
      <c r="T560" t="s">
        <v>894</v>
      </c>
      <c r="AH560" t="s">
        <v>164</v>
      </c>
      <c r="AL560" t="s">
        <v>606</v>
      </c>
      <c r="AM560" t="s">
        <v>895</v>
      </c>
      <c r="AN560" t="s">
        <v>606</v>
      </c>
      <c r="AP560" t="s">
        <v>606</v>
      </c>
      <c r="AQ560" t="s">
        <v>868</v>
      </c>
      <c r="AR560">
        <v>2</v>
      </c>
    </row>
    <row r="561" spans="1:44" x14ac:dyDescent="0.35">
      <c r="A561" t="s">
        <v>202</v>
      </c>
      <c r="B561" s="25">
        <v>45436.814722222232</v>
      </c>
      <c r="C561" s="25">
        <v>45443.807569444441</v>
      </c>
      <c r="D561">
        <v>3</v>
      </c>
      <c r="E561" t="s">
        <v>184</v>
      </c>
      <c r="F561">
        <v>3.3</v>
      </c>
      <c r="G561">
        <v>11</v>
      </c>
      <c r="H561" t="s">
        <v>907</v>
      </c>
      <c r="I561" t="s">
        <v>158</v>
      </c>
      <c r="J561" t="s">
        <v>115</v>
      </c>
      <c r="K561" t="s">
        <v>158</v>
      </c>
      <c r="L561" s="25">
        <v>45456.191100231481</v>
      </c>
      <c r="M561" t="s">
        <v>506</v>
      </c>
      <c r="S561" t="s">
        <v>162</v>
      </c>
      <c r="T561" t="s">
        <v>894</v>
      </c>
      <c r="AH561" t="s">
        <v>164</v>
      </c>
      <c r="AL561" t="s">
        <v>606</v>
      </c>
      <c r="AM561" t="s">
        <v>895</v>
      </c>
      <c r="AN561" t="s">
        <v>606</v>
      </c>
      <c r="AP561" t="s">
        <v>606</v>
      </c>
      <c r="AQ561" t="s">
        <v>868</v>
      </c>
      <c r="AR561">
        <v>2</v>
      </c>
    </row>
    <row r="562" spans="1:44" x14ac:dyDescent="0.35">
      <c r="A562" t="s">
        <v>202</v>
      </c>
      <c r="B562" s="25">
        <v>45436.814722222232</v>
      </c>
      <c r="C562" s="25">
        <v>45443.807569444441</v>
      </c>
      <c r="D562">
        <v>3</v>
      </c>
      <c r="E562" t="s">
        <v>184</v>
      </c>
      <c r="F562">
        <v>3.3</v>
      </c>
      <c r="G562">
        <v>11</v>
      </c>
      <c r="H562" t="s">
        <v>907</v>
      </c>
      <c r="I562" t="s">
        <v>158</v>
      </c>
      <c r="J562" t="s">
        <v>115</v>
      </c>
      <c r="K562" t="s">
        <v>158</v>
      </c>
      <c r="L562" s="25">
        <v>45456.191100231481</v>
      </c>
      <c r="M562" t="s">
        <v>506</v>
      </c>
      <c r="S562" t="s">
        <v>162</v>
      </c>
      <c r="T562" t="s">
        <v>894</v>
      </c>
      <c r="AH562" t="s">
        <v>164</v>
      </c>
      <c r="AL562" t="s">
        <v>606</v>
      </c>
      <c r="AM562" t="s">
        <v>895</v>
      </c>
      <c r="AN562" t="s">
        <v>606</v>
      </c>
      <c r="AP562" t="s">
        <v>606</v>
      </c>
      <c r="AQ562" t="s">
        <v>868</v>
      </c>
      <c r="AR562">
        <v>2</v>
      </c>
    </row>
    <row r="563" spans="1:44" x14ac:dyDescent="0.35">
      <c r="A563" t="s">
        <v>202</v>
      </c>
      <c r="B563" s="25">
        <v>45436.814722222232</v>
      </c>
      <c r="C563" s="25">
        <v>45443.807569444441</v>
      </c>
      <c r="D563">
        <v>3</v>
      </c>
      <c r="E563" t="s">
        <v>184</v>
      </c>
      <c r="F563">
        <v>3.3</v>
      </c>
      <c r="G563">
        <v>11</v>
      </c>
      <c r="H563" t="s">
        <v>907</v>
      </c>
      <c r="I563" t="s">
        <v>158</v>
      </c>
      <c r="J563" t="s">
        <v>115</v>
      </c>
      <c r="K563" t="s">
        <v>158</v>
      </c>
      <c r="L563" s="25">
        <v>45456.191100231481</v>
      </c>
      <c r="M563" t="s">
        <v>506</v>
      </c>
      <c r="S563" t="s">
        <v>162</v>
      </c>
      <c r="T563" t="s">
        <v>894</v>
      </c>
      <c r="AH563" t="s">
        <v>164</v>
      </c>
      <c r="AL563" t="s">
        <v>606</v>
      </c>
      <c r="AM563" t="s">
        <v>895</v>
      </c>
      <c r="AN563" t="s">
        <v>606</v>
      </c>
      <c r="AP563" t="s">
        <v>606</v>
      </c>
      <c r="AQ563" t="s">
        <v>868</v>
      </c>
      <c r="AR563">
        <v>2</v>
      </c>
    </row>
    <row r="564" spans="1:44" x14ac:dyDescent="0.35">
      <c r="A564" t="s">
        <v>236</v>
      </c>
      <c r="B564" s="25">
        <v>45437.807060185187</v>
      </c>
      <c r="C564" s="25">
        <v>45443.651620370372</v>
      </c>
      <c r="D564">
        <v>2</v>
      </c>
      <c r="E564" t="s">
        <v>184</v>
      </c>
      <c r="F564">
        <v>3.7</v>
      </c>
      <c r="G564">
        <v>20</v>
      </c>
      <c r="H564" t="s">
        <v>879</v>
      </c>
      <c r="I564" t="s">
        <v>158</v>
      </c>
      <c r="J564" t="s">
        <v>115</v>
      </c>
      <c r="K564" t="s">
        <v>158</v>
      </c>
      <c r="L564" s="25">
        <v>45461.325574270842</v>
      </c>
      <c r="M564" t="s">
        <v>160</v>
      </c>
      <c r="N564" t="s">
        <v>236</v>
      </c>
      <c r="S564" t="s">
        <v>162</v>
      </c>
      <c r="T564" t="s">
        <v>188</v>
      </c>
      <c r="X564" t="s">
        <v>163</v>
      </c>
      <c r="AH564" t="s">
        <v>164</v>
      </c>
      <c r="AL564" t="s">
        <v>167</v>
      </c>
      <c r="AM564" t="s">
        <v>192</v>
      </c>
      <c r="AN564" t="s">
        <v>162</v>
      </c>
      <c r="AP564" t="s">
        <v>162</v>
      </c>
      <c r="AQ564" t="s">
        <v>868</v>
      </c>
      <c r="AR564">
        <v>2</v>
      </c>
    </row>
    <row r="565" spans="1:44" x14ac:dyDescent="0.35">
      <c r="A565" t="s">
        <v>236</v>
      </c>
      <c r="B565" s="25">
        <v>45437.806712962964</v>
      </c>
      <c r="C565" s="25">
        <v>45443.651620370372</v>
      </c>
      <c r="D565">
        <v>2</v>
      </c>
      <c r="E565" t="s">
        <v>184</v>
      </c>
      <c r="F565">
        <v>3.7</v>
      </c>
      <c r="G565">
        <v>20</v>
      </c>
      <c r="H565" t="s">
        <v>879</v>
      </c>
      <c r="I565" t="s">
        <v>158</v>
      </c>
      <c r="J565" t="s">
        <v>115</v>
      </c>
      <c r="K565" t="s">
        <v>158</v>
      </c>
      <c r="L565" s="25">
        <v>45461.325574270842</v>
      </c>
      <c r="M565" t="s">
        <v>160</v>
      </c>
      <c r="N565" t="s">
        <v>236</v>
      </c>
      <c r="S565" t="s">
        <v>641</v>
      </c>
      <c r="T565" t="s">
        <v>857</v>
      </c>
      <c r="U565" s="25">
        <v>45461.325574270842</v>
      </c>
      <c r="X565" t="s">
        <v>918</v>
      </c>
      <c r="AG565" s="25">
        <v>45461.325574270842</v>
      </c>
      <c r="AH565" t="s">
        <v>164</v>
      </c>
      <c r="AL565" t="s">
        <v>179</v>
      </c>
      <c r="AM565" t="s">
        <v>211</v>
      </c>
      <c r="AN565" t="s">
        <v>180</v>
      </c>
      <c r="AP565" t="s">
        <v>13</v>
      </c>
      <c r="AQ565" t="s">
        <v>868</v>
      </c>
      <c r="AR565">
        <v>2</v>
      </c>
    </row>
    <row r="566" spans="1:44" x14ac:dyDescent="0.35">
      <c r="A566" t="s">
        <v>181</v>
      </c>
      <c r="B566" s="25">
        <v>45437.797685185193</v>
      </c>
      <c r="C566" s="25">
        <v>45437.798032407409</v>
      </c>
      <c r="D566">
        <v>1</v>
      </c>
      <c r="E566" t="s">
        <v>363</v>
      </c>
      <c r="F566">
        <v>0.9</v>
      </c>
      <c r="G566">
        <v>23</v>
      </c>
      <c r="H566" t="s">
        <v>909</v>
      </c>
      <c r="I566" t="s">
        <v>158</v>
      </c>
      <c r="J566" t="s">
        <v>115</v>
      </c>
      <c r="K566" t="s">
        <v>158</v>
      </c>
      <c r="L566" s="25">
        <v>45460.26868591435</v>
      </c>
      <c r="M566" t="s">
        <v>160</v>
      </c>
      <c r="N566" t="s">
        <v>236</v>
      </c>
      <c r="S566" t="s">
        <v>507</v>
      </c>
      <c r="T566" t="s">
        <v>473</v>
      </c>
      <c r="U566" s="25">
        <v>45460.26868591435</v>
      </c>
      <c r="AG566" s="25">
        <v>45460.26868591435</v>
      </c>
      <c r="AH566" t="s">
        <v>164</v>
      </c>
      <c r="AL566" t="s">
        <v>179</v>
      </c>
      <c r="AM566" t="s">
        <v>475</v>
      </c>
      <c r="AN566" t="s">
        <v>180</v>
      </c>
      <c r="AP566" t="s">
        <v>318</v>
      </c>
      <c r="AQ566" t="s">
        <v>868</v>
      </c>
      <c r="AR566">
        <v>2</v>
      </c>
    </row>
    <row r="567" spans="1:44" x14ac:dyDescent="0.35">
      <c r="A567" t="s">
        <v>181</v>
      </c>
      <c r="B567" s="25">
        <v>45438.71837962963</v>
      </c>
      <c r="C567" s="25">
        <v>45443.641550925917</v>
      </c>
      <c r="D567">
        <v>3</v>
      </c>
      <c r="E567" t="s">
        <v>184</v>
      </c>
      <c r="F567">
        <v>0.5</v>
      </c>
      <c r="G567">
        <v>20</v>
      </c>
      <c r="H567" t="s">
        <v>891</v>
      </c>
      <c r="I567" t="s">
        <v>158</v>
      </c>
      <c r="J567" t="s">
        <v>115</v>
      </c>
      <c r="K567" t="s">
        <v>158</v>
      </c>
      <c r="L567" s="25">
        <v>45455.457647800933</v>
      </c>
      <c r="M567" t="s">
        <v>506</v>
      </c>
      <c r="Q567" t="s">
        <v>186</v>
      </c>
      <c r="R567" t="s">
        <v>554</v>
      </c>
      <c r="S567" t="s">
        <v>162</v>
      </c>
      <c r="T567" t="s">
        <v>866</v>
      </c>
      <c r="AH567" t="s">
        <v>164</v>
      </c>
      <c r="AL567" t="s">
        <v>167</v>
      </c>
      <c r="AM567" t="s">
        <v>866</v>
      </c>
      <c r="AN567" t="s">
        <v>162</v>
      </c>
      <c r="AP567" t="s">
        <v>162</v>
      </c>
      <c r="AQ567" t="s">
        <v>868</v>
      </c>
      <c r="AR567">
        <v>2</v>
      </c>
    </row>
    <row r="568" spans="1:44" x14ac:dyDescent="0.35">
      <c r="A568" t="s">
        <v>193</v>
      </c>
      <c r="B568" s="25">
        <v>45437.767824074072</v>
      </c>
      <c r="C568" s="25">
        <v>45443.664120370369</v>
      </c>
      <c r="D568">
        <v>2</v>
      </c>
      <c r="E568" t="s">
        <v>184</v>
      </c>
      <c r="F568">
        <v>2.2999999999999998</v>
      </c>
      <c r="G568">
        <v>16</v>
      </c>
      <c r="H568" t="s">
        <v>892</v>
      </c>
      <c r="I568" t="s">
        <v>158</v>
      </c>
      <c r="J568" t="s">
        <v>115</v>
      </c>
      <c r="K568" t="s">
        <v>158</v>
      </c>
      <c r="L568" s="25">
        <v>45461.558175347222</v>
      </c>
      <c r="M568" t="s">
        <v>506</v>
      </c>
      <c r="N568" t="s">
        <v>876</v>
      </c>
      <c r="S568" t="s">
        <v>641</v>
      </c>
      <c r="T568" t="s">
        <v>857</v>
      </c>
      <c r="U568" s="25">
        <v>45461.558175347222</v>
      </c>
      <c r="X568" t="s">
        <v>266</v>
      </c>
      <c r="AG568" s="25">
        <v>45461.558175347222</v>
      </c>
      <c r="AH568" t="s">
        <v>164</v>
      </c>
      <c r="AL568" t="s">
        <v>179</v>
      </c>
      <c r="AM568" t="s">
        <v>211</v>
      </c>
      <c r="AN568" t="s">
        <v>180</v>
      </c>
      <c r="AP568" t="s">
        <v>13</v>
      </c>
      <c r="AQ568" t="s">
        <v>868</v>
      </c>
      <c r="AR568">
        <v>2</v>
      </c>
    </row>
    <row r="569" spans="1:44" x14ac:dyDescent="0.35">
      <c r="A569" t="s">
        <v>181</v>
      </c>
      <c r="B569" s="25">
        <v>45437.767824074072</v>
      </c>
      <c r="C569" s="25">
        <v>45443.664120370369</v>
      </c>
      <c r="D569">
        <v>2</v>
      </c>
      <c r="E569" t="s">
        <v>184</v>
      </c>
      <c r="F569">
        <v>2.9</v>
      </c>
      <c r="G569">
        <v>16</v>
      </c>
      <c r="H569" t="s">
        <v>892</v>
      </c>
      <c r="I569" t="s">
        <v>158</v>
      </c>
      <c r="J569" t="s">
        <v>115</v>
      </c>
      <c r="K569" t="s">
        <v>158</v>
      </c>
      <c r="L569" s="25">
        <v>45461.558175347222</v>
      </c>
      <c r="M569" t="s">
        <v>506</v>
      </c>
      <c r="N569" t="s">
        <v>871</v>
      </c>
      <c r="S569" t="s">
        <v>507</v>
      </c>
      <c r="T569" t="s">
        <v>872</v>
      </c>
      <c r="U569" s="25">
        <v>45461.558175347222</v>
      </c>
      <c r="AG569" s="25">
        <v>45461.558175347222</v>
      </c>
      <c r="AH569" t="s">
        <v>164</v>
      </c>
      <c r="AL569" t="s">
        <v>179</v>
      </c>
      <c r="AM569" t="s">
        <v>873</v>
      </c>
      <c r="AN569" t="s">
        <v>180</v>
      </c>
      <c r="AP569" t="s">
        <v>13</v>
      </c>
      <c r="AQ569" t="s">
        <v>868</v>
      </c>
      <c r="AR569">
        <v>2</v>
      </c>
    </row>
    <row r="570" spans="1:44" x14ac:dyDescent="0.35">
      <c r="A570" t="s">
        <v>236</v>
      </c>
      <c r="B570" s="25">
        <v>45436.817152777781</v>
      </c>
      <c r="C570" s="25">
        <v>45443.806875000002</v>
      </c>
      <c r="D570">
        <v>3</v>
      </c>
      <c r="E570" t="s">
        <v>184</v>
      </c>
      <c r="F570">
        <v>12</v>
      </c>
      <c r="G570">
        <v>17</v>
      </c>
      <c r="H570" t="s">
        <v>907</v>
      </c>
      <c r="I570" t="s">
        <v>158</v>
      </c>
      <c r="J570" t="s">
        <v>115</v>
      </c>
      <c r="K570" t="s">
        <v>158</v>
      </c>
      <c r="L570" s="25">
        <v>45455.528488344913</v>
      </c>
      <c r="M570" t="s">
        <v>506</v>
      </c>
      <c r="N570" t="s">
        <v>236</v>
      </c>
      <c r="S570" t="s">
        <v>641</v>
      </c>
      <c r="T570" t="s">
        <v>271</v>
      </c>
      <c r="U570" s="25">
        <v>45457</v>
      </c>
      <c r="X570" t="s">
        <v>242</v>
      </c>
      <c r="AG570" s="25">
        <v>45457</v>
      </c>
      <c r="AH570" t="s">
        <v>164</v>
      </c>
      <c r="AL570" t="s">
        <v>179</v>
      </c>
      <c r="AM570" t="s">
        <v>276</v>
      </c>
      <c r="AN570" t="s">
        <v>180</v>
      </c>
      <c r="AP570" t="s">
        <v>13</v>
      </c>
      <c r="AQ570" t="s">
        <v>868</v>
      </c>
      <c r="AR570">
        <v>2</v>
      </c>
    </row>
    <row r="571" spans="1:44" x14ac:dyDescent="0.35">
      <c r="A571" t="s">
        <v>202</v>
      </c>
      <c r="B571" s="25">
        <v>45436.735034722216</v>
      </c>
      <c r="C571" s="25">
        <v>45443.813125000001</v>
      </c>
      <c r="D571">
        <v>2</v>
      </c>
      <c r="E571" t="s">
        <v>184</v>
      </c>
      <c r="F571">
        <v>2.2999999999999998</v>
      </c>
      <c r="G571">
        <v>5</v>
      </c>
      <c r="H571" t="s">
        <v>919</v>
      </c>
      <c r="I571" t="s">
        <v>158</v>
      </c>
      <c r="J571" t="s">
        <v>115</v>
      </c>
      <c r="K571" t="s">
        <v>158</v>
      </c>
      <c r="L571" s="25">
        <v>45456.316084756952</v>
      </c>
      <c r="M571" t="s">
        <v>506</v>
      </c>
      <c r="Q571" t="s">
        <v>186</v>
      </c>
      <c r="R571" t="s">
        <v>554</v>
      </c>
      <c r="S571" t="s">
        <v>162</v>
      </c>
      <c r="T571" t="s">
        <v>866</v>
      </c>
      <c r="AH571" t="s">
        <v>164</v>
      </c>
      <c r="AL571" t="s">
        <v>167</v>
      </c>
      <c r="AM571" t="s">
        <v>866</v>
      </c>
      <c r="AN571" t="s">
        <v>162</v>
      </c>
      <c r="AP571" t="s">
        <v>162</v>
      </c>
      <c r="AQ571" t="s">
        <v>868</v>
      </c>
      <c r="AR571">
        <v>2</v>
      </c>
    </row>
    <row r="572" spans="1:44" x14ac:dyDescent="0.35">
      <c r="A572" t="s">
        <v>181</v>
      </c>
      <c r="B572" s="25">
        <v>45436.720451388886</v>
      </c>
      <c r="C572" s="25">
        <v>45436.72079861111</v>
      </c>
      <c r="D572">
        <v>1</v>
      </c>
      <c r="E572" t="s">
        <v>363</v>
      </c>
      <c r="F572">
        <v>4</v>
      </c>
      <c r="G572">
        <v>20</v>
      </c>
      <c r="H572" t="s">
        <v>920</v>
      </c>
      <c r="I572" t="s">
        <v>158</v>
      </c>
      <c r="J572" t="s">
        <v>115</v>
      </c>
      <c r="K572" t="s">
        <v>158</v>
      </c>
      <c r="L572" s="25">
        <v>45460.349995833327</v>
      </c>
      <c r="M572" t="s">
        <v>506</v>
      </c>
      <c r="Q572" t="s">
        <v>186</v>
      </c>
      <c r="R572" t="s">
        <v>554</v>
      </c>
      <c r="S572" t="s">
        <v>162</v>
      </c>
      <c r="T572" t="s">
        <v>866</v>
      </c>
      <c r="AH572" t="s">
        <v>164</v>
      </c>
      <c r="AL572" t="s">
        <v>167</v>
      </c>
      <c r="AM572" t="s">
        <v>866</v>
      </c>
      <c r="AN572" t="s">
        <v>162</v>
      </c>
      <c r="AP572" t="s">
        <v>162</v>
      </c>
      <c r="AQ572" t="s">
        <v>868</v>
      </c>
      <c r="AR572">
        <v>2</v>
      </c>
    </row>
    <row r="573" spans="1:44" x14ac:dyDescent="0.35">
      <c r="A573" t="s">
        <v>202</v>
      </c>
      <c r="B573" s="25">
        <v>45436.718715277777</v>
      </c>
      <c r="C573" s="25">
        <v>45443.818333333344</v>
      </c>
      <c r="D573">
        <v>3</v>
      </c>
      <c r="E573" t="s">
        <v>184</v>
      </c>
      <c r="F573">
        <v>2.1</v>
      </c>
      <c r="G573">
        <v>7</v>
      </c>
      <c r="H573" t="s">
        <v>920</v>
      </c>
      <c r="I573" t="s">
        <v>158</v>
      </c>
      <c r="J573" t="s">
        <v>115</v>
      </c>
      <c r="K573" t="s">
        <v>158</v>
      </c>
      <c r="L573" s="25">
        <v>45460.352097766197</v>
      </c>
      <c r="M573" t="s">
        <v>506</v>
      </c>
      <c r="Q573" t="s">
        <v>186</v>
      </c>
      <c r="R573" t="s">
        <v>554</v>
      </c>
      <c r="S573" t="s">
        <v>162</v>
      </c>
      <c r="T573" t="s">
        <v>866</v>
      </c>
      <c r="AH573" t="s">
        <v>164</v>
      </c>
      <c r="AL573" t="s">
        <v>167</v>
      </c>
      <c r="AM573" t="s">
        <v>866</v>
      </c>
      <c r="AN573" t="s">
        <v>162</v>
      </c>
      <c r="AP573" t="s">
        <v>162</v>
      </c>
      <c r="AQ573" t="s">
        <v>868</v>
      </c>
      <c r="AR573">
        <v>2</v>
      </c>
    </row>
    <row r="574" spans="1:44" x14ac:dyDescent="0.35">
      <c r="A574" t="s">
        <v>202</v>
      </c>
      <c r="B574" s="25">
        <v>45436.718715277777</v>
      </c>
      <c r="C574" s="25">
        <v>45443.818333333344</v>
      </c>
      <c r="D574">
        <v>3</v>
      </c>
      <c r="E574" t="s">
        <v>184</v>
      </c>
      <c r="F574">
        <v>5.5</v>
      </c>
      <c r="G574">
        <v>7</v>
      </c>
      <c r="H574" t="s">
        <v>920</v>
      </c>
      <c r="I574" t="s">
        <v>158</v>
      </c>
      <c r="J574" t="s">
        <v>115</v>
      </c>
      <c r="K574" t="s">
        <v>158</v>
      </c>
      <c r="L574" s="25">
        <v>45460.352097766197</v>
      </c>
      <c r="M574" t="s">
        <v>506</v>
      </c>
      <c r="Q574" t="s">
        <v>186</v>
      </c>
      <c r="R574" t="s">
        <v>554</v>
      </c>
      <c r="S574" t="s">
        <v>162</v>
      </c>
      <c r="T574" t="s">
        <v>866</v>
      </c>
      <c r="AH574" t="s">
        <v>164</v>
      </c>
      <c r="AL574" t="s">
        <v>167</v>
      </c>
      <c r="AM574" t="s">
        <v>866</v>
      </c>
      <c r="AN574" t="s">
        <v>162</v>
      </c>
      <c r="AP574" t="s">
        <v>162</v>
      </c>
      <c r="AQ574" t="s">
        <v>868</v>
      </c>
      <c r="AR574">
        <v>2</v>
      </c>
    </row>
    <row r="575" spans="1:44" x14ac:dyDescent="0.35">
      <c r="A575" t="s">
        <v>202</v>
      </c>
      <c r="B575" s="25">
        <v>45436.732951388891</v>
      </c>
      <c r="C575" s="25">
        <v>45436.733298611107</v>
      </c>
      <c r="D575">
        <v>1</v>
      </c>
      <c r="E575" t="s">
        <v>363</v>
      </c>
      <c r="F575">
        <v>3.5</v>
      </c>
      <c r="G575">
        <v>7</v>
      </c>
      <c r="H575" t="s">
        <v>920</v>
      </c>
      <c r="I575" t="s">
        <v>158</v>
      </c>
      <c r="J575" t="s">
        <v>115</v>
      </c>
      <c r="K575" t="s">
        <v>158</v>
      </c>
      <c r="L575" s="25">
        <v>45463.319050034719</v>
      </c>
      <c r="M575" t="s">
        <v>506</v>
      </c>
      <c r="S575" t="s">
        <v>641</v>
      </c>
      <c r="T575" t="s">
        <v>857</v>
      </c>
      <c r="U575" s="25">
        <v>45463.319050034719</v>
      </c>
      <c r="X575" t="s">
        <v>266</v>
      </c>
      <c r="AG575" s="25">
        <v>45463.319050034719</v>
      </c>
      <c r="AH575" t="s">
        <v>164</v>
      </c>
      <c r="AL575" t="s">
        <v>179</v>
      </c>
      <c r="AM575" t="s">
        <v>211</v>
      </c>
      <c r="AN575" t="s">
        <v>180</v>
      </c>
      <c r="AP575" t="s">
        <v>13</v>
      </c>
      <c r="AQ575" t="s">
        <v>868</v>
      </c>
      <c r="AR575">
        <v>2</v>
      </c>
    </row>
    <row r="576" spans="1:44" x14ac:dyDescent="0.35">
      <c r="A576" t="s">
        <v>202</v>
      </c>
      <c r="B576" s="25">
        <v>45436.715590277781</v>
      </c>
      <c r="C576" s="25">
        <v>45443.819027777783</v>
      </c>
      <c r="D576">
        <v>2</v>
      </c>
      <c r="E576" t="s">
        <v>184</v>
      </c>
      <c r="F576">
        <v>1.6</v>
      </c>
      <c r="G576">
        <v>7</v>
      </c>
      <c r="H576" t="s">
        <v>920</v>
      </c>
      <c r="I576" t="s">
        <v>158</v>
      </c>
      <c r="J576" t="s">
        <v>115</v>
      </c>
      <c r="K576" t="s">
        <v>158</v>
      </c>
      <c r="L576" s="25">
        <v>45460.346810219897</v>
      </c>
      <c r="M576" t="s">
        <v>506</v>
      </c>
      <c r="Q576" t="s">
        <v>186</v>
      </c>
      <c r="R576" t="s">
        <v>554</v>
      </c>
      <c r="S576" t="s">
        <v>162</v>
      </c>
      <c r="T576" t="s">
        <v>866</v>
      </c>
      <c r="AH576" t="s">
        <v>164</v>
      </c>
      <c r="AL576" t="s">
        <v>167</v>
      </c>
      <c r="AM576" t="s">
        <v>866</v>
      </c>
      <c r="AN576" t="s">
        <v>162</v>
      </c>
      <c r="AP576" t="s">
        <v>162</v>
      </c>
      <c r="AQ576" t="s">
        <v>868</v>
      </c>
      <c r="AR576">
        <v>2</v>
      </c>
    </row>
    <row r="577" spans="1:44" x14ac:dyDescent="0.35">
      <c r="A577" t="s">
        <v>202</v>
      </c>
      <c r="B577" s="25">
        <v>45436.725659722222</v>
      </c>
      <c r="C577" s="25">
        <v>45436.726006944453</v>
      </c>
      <c r="D577">
        <v>1</v>
      </c>
      <c r="E577" t="s">
        <v>363</v>
      </c>
      <c r="F577">
        <v>0.9</v>
      </c>
      <c r="G577">
        <v>7</v>
      </c>
      <c r="H577" t="s">
        <v>920</v>
      </c>
      <c r="I577" t="s">
        <v>158</v>
      </c>
      <c r="J577" t="s">
        <v>115</v>
      </c>
      <c r="K577" t="s">
        <v>158</v>
      </c>
      <c r="L577" s="25">
        <v>45460.348153125</v>
      </c>
      <c r="M577" t="s">
        <v>506</v>
      </c>
      <c r="Q577" t="s">
        <v>186</v>
      </c>
      <c r="R577" t="s">
        <v>554</v>
      </c>
      <c r="S577" t="s">
        <v>162</v>
      </c>
      <c r="T577" t="s">
        <v>866</v>
      </c>
      <c r="AH577" t="s">
        <v>164</v>
      </c>
      <c r="AL577" t="s">
        <v>167</v>
      </c>
      <c r="AM577" t="s">
        <v>866</v>
      </c>
      <c r="AN577" t="s">
        <v>162</v>
      </c>
      <c r="AP577" t="s">
        <v>162</v>
      </c>
      <c r="AQ577" t="s">
        <v>868</v>
      </c>
      <c r="AR577">
        <v>2</v>
      </c>
    </row>
    <row r="578" spans="1:44" x14ac:dyDescent="0.35">
      <c r="A578" t="s">
        <v>193</v>
      </c>
      <c r="B578" s="25">
        <v>45437.74386574074</v>
      </c>
      <c r="C578" s="25">
        <v>45443.660995370366</v>
      </c>
      <c r="D578">
        <v>2</v>
      </c>
      <c r="E578" t="s">
        <v>184</v>
      </c>
      <c r="F578">
        <v>4.7</v>
      </c>
      <c r="G578">
        <v>13</v>
      </c>
      <c r="H578" t="s">
        <v>870</v>
      </c>
      <c r="I578" t="s">
        <v>158</v>
      </c>
      <c r="J578" t="s">
        <v>115</v>
      </c>
      <c r="K578" t="s">
        <v>158</v>
      </c>
      <c r="L578" s="25">
        <v>45461.240285613429</v>
      </c>
      <c r="M578" t="s">
        <v>506</v>
      </c>
      <c r="N578" t="s">
        <v>871</v>
      </c>
      <c r="S578" t="s">
        <v>507</v>
      </c>
      <c r="T578" t="s">
        <v>872</v>
      </c>
      <c r="U578" s="25">
        <v>45461.240285613429</v>
      </c>
      <c r="AG578" s="25">
        <v>45461.240285613429</v>
      </c>
      <c r="AH578" t="s">
        <v>164</v>
      </c>
      <c r="AL578" t="s">
        <v>179</v>
      </c>
      <c r="AM578" t="s">
        <v>873</v>
      </c>
      <c r="AN578" t="s">
        <v>180</v>
      </c>
      <c r="AP578" t="s">
        <v>13</v>
      </c>
      <c r="AQ578" t="s">
        <v>868</v>
      </c>
      <c r="AR578">
        <v>2</v>
      </c>
    </row>
    <row r="579" spans="1:44" x14ac:dyDescent="0.35">
      <c r="A579" t="s">
        <v>236</v>
      </c>
      <c r="B579" s="25">
        <v>45437.743518518517</v>
      </c>
      <c r="C579" s="25">
        <v>45443.660995370366</v>
      </c>
      <c r="D579">
        <v>3</v>
      </c>
      <c r="E579" t="s">
        <v>184</v>
      </c>
      <c r="F579">
        <v>1.6</v>
      </c>
      <c r="G579">
        <v>13</v>
      </c>
      <c r="H579" t="s">
        <v>870</v>
      </c>
      <c r="I579" t="s">
        <v>158</v>
      </c>
      <c r="J579" t="s">
        <v>115</v>
      </c>
      <c r="K579" t="s">
        <v>158</v>
      </c>
      <c r="L579" s="25">
        <v>45461.240285613429</v>
      </c>
      <c r="M579" t="s">
        <v>506</v>
      </c>
      <c r="N579" t="s">
        <v>236</v>
      </c>
      <c r="S579" t="s">
        <v>162</v>
      </c>
      <c r="T579" t="s">
        <v>343</v>
      </c>
      <c r="X579" t="s">
        <v>242</v>
      </c>
      <c r="AH579" t="s">
        <v>164</v>
      </c>
      <c r="AL579" t="s">
        <v>167</v>
      </c>
      <c r="AM579" t="s">
        <v>242</v>
      </c>
      <c r="AN579" t="s">
        <v>162</v>
      </c>
      <c r="AP579" t="s">
        <v>162</v>
      </c>
      <c r="AQ579" t="s">
        <v>868</v>
      </c>
      <c r="AR579">
        <v>2</v>
      </c>
    </row>
    <row r="580" spans="1:44" x14ac:dyDescent="0.35">
      <c r="A580" t="s">
        <v>236</v>
      </c>
      <c r="B580" s="25">
        <v>45437.749074074083</v>
      </c>
      <c r="C580" s="25">
        <v>45443.713796296302</v>
      </c>
      <c r="D580">
        <v>2</v>
      </c>
      <c r="E580" t="s">
        <v>184</v>
      </c>
      <c r="F580">
        <v>2.8</v>
      </c>
      <c r="G580">
        <v>16</v>
      </c>
      <c r="H580" t="s">
        <v>870</v>
      </c>
      <c r="I580" t="s">
        <v>158</v>
      </c>
      <c r="J580" t="s">
        <v>115</v>
      </c>
      <c r="K580" t="s">
        <v>158</v>
      </c>
      <c r="L580" s="25">
        <v>45460.504337615741</v>
      </c>
      <c r="M580" t="s">
        <v>506</v>
      </c>
      <c r="N580" t="s">
        <v>236</v>
      </c>
      <c r="S580" t="s">
        <v>162</v>
      </c>
      <c r="T580" t="s">
        <v>188</v>
      </c>
      <c r="AH580" t="s">
        <v>164</v>
      </c>
      <c r="AL580" t="s">
        <v>167</v>
      </c>
      <c r="AM580" t="s">
        <v>192</v>
      </c>
      <c r="AN580" t="s">
        <v>162</v>
      </c>
      <c r="AP580" t="s">
        <v>162</v>
      </c>
      <c r="AQ580" t="s">
        <v>868</v>
      </c>
      <c r="AR580">
        <v>2</v>
      </c>
    </row>
    <row r="581" spans="1:44" x14ac:dyDescent="0.35">
      <c r="A581" t="s">
        <v>154</v>
      </c>
      <c r="B581" s="25">
        <v>45437.809837962966</v>
      </c>
      <c r="C581" s="25">
        <v>45443.717268518521</v>
      </c>
      <c r="D581">
        <v>3</v>
      </c>
      <c r="E581" t="s">
        <v>184</v>
      </c>
      <c r="F581">
        <v>8</v>
      </c>
      <c r="G581">
        <v>4</v>
      </c>
      <c r="H581" t="s">
        <v>870</v>
      </c>
      <c r="I581" t="s">
        <v>158</v>
      </c>
      <c r="J581" t="s">
        <v>115</v>
      </c>
      <c r="K581" t="s">
        <v>158</v>
      </c>
      <c r="L581" s="25">
        <v>45455.406566550933</v>
      </c>
      <c r="M581" t="s">
        <v>506</v>
      </c>
      <c r="Q581" t="s">
        <v>186</v>
      </c>
      <c r="R581" t="s">
        <v>554</v>
      </c>
      <c r="S581" t="s">
        <v>162</v>
      </c>
      <c r="T581" t="s">
        <v>866</v>
      </c>
      <c r="AH581" t="s">
        <v>164</v>
      </c>
      <c r="AL581" t="s">
        <v>167</v>
      </c>
      <c r="AM581" t="s">
        <v>866</v>
      </c>
      <c r="AN581" t="s">
        <v>162</v>
      </c>
      <c r="AP581" t="s">
        <v>162</v>
      </c>
      <c r="AQ581" t="s">
        <v>868</v>
      </c>
      <c r="AR581">
        <v>2</v>
      </c>
    </row>
    <row r="582" spans="1:44" x14ac:dyDescent="0.35">
      <c r="A582" t="s">
        <v>181</v>
      </c>
      <c r="B582" s="25">
        <v>45437.537199074082</v>
      </c>
      <c r="C582" s="25">
        <v>45437.537546296298</v>
      </c>
      <c r="D582">
        <v>1</v>
      </c>
      <c r="E582" t="s">
        <v>363</v>
      </c>
      <c r="F582">
        <v>0.7</v>
      </c>
      <c r="G582">
        <v>20</v>
      </c>
      <c r="H582" t="s">
        <v>908</v>
      </c>
      <c r="I582" t="s">
        <v>158</v>
      </c>
      <c r="J582" t="s">
        <v>115</v>
      </c>
      <c r="K582" t="s">
        <v>158</v>
      </c>
      <c r="L582" s="25">
        <v>45455.432431516201</v>
      </c>
      <c r="M582" t="s">
        <v>506</v>
      </c>
      <c r="S582" t="s">
        <v>507</v>
      </c>
      <c r="T582" t="s">
        <v>473</v>
      </c>
      <c r="U582" s="25">
        <v>45455.432431516201</v>
      </c>
      <c r="AG582" s="25">
        <v>45455.432431516201</v>
      </c>
      <c r="AH582" t="s">
        <v>164</v>
      </c>
      <c r="AL582" t="s">
        <v>179</v>
      </c>
      <c r="AM582" t="s">
        <v>475</v>
      </c>
      <c r="AN582" t="s">
        <v>180</v>
      </c>
      <c r="AP582" t="s">
        <v>318</v>
      </c>
      <c r="AQ582" t="s">
        <v>868</v>
      </c>
      <c r="AR582">
        <v>2</v>
      </c>
    </row>
    <row r="583" spans="1:44" x14ac:dyDescent="0.35">
      <c r="A583" t="s">
        <v>181</v>
      </c>
      <c r="B583" s="25">
        <v>45437.824074074073</v>
      </c>
      <c r="C583" s="25">
        <v>45437.824421296304</v>
      </c>
      <c r="D583">
        <v>1</v>
      </c>
      <c r="E583" t="s">
        <v>363</v>
      </c>
      <c r="F583">
        <v>1.4</v>
      </c>
      <c r="G583">
        <v>20</v>
      </c>
      <c r="H583" t="s">
        <v>921</v>
      </c>
      <c r="I583" t="s">
        <v>158</v>
      </c>
      <c r="J583" t="s">
        <v>115</v>
      </c>
      <c r="K583" t="s">
        <v>158</v>
      </c>
      <c r="L583" s="25">
        <v>45455.326582291673</v>
      </c>
      <c r="M583" t="s">
        <v>506</v>
      </c>
      <c r="Q583" t="s">
        <v>186</v>
      </c>
      <c r="R583" t="s">
        <v>554</v>
      </c>
      <c r="S583" t="s">
        <v>162</v>
      </c>
      <c r="T583" t="s">
        <v>866</v>
      </c>
      <c r="AH583" t="s">
        <v>164</v>
      </c>
      <c r="AL583" t="s">
        <v>167</v>
      </c>
      <c r="AM583" t="s">
        <v>866</v>
      </c>
      <c r="AN583" t="s">
        <v>162</v>
      </c>
      <c r="AP583" t="s">
        <v>162</v>
      </c>
      <c r="AQ583" t="s">
        <v>868</v>
      </c>
      <c r="AR583">
        <v>2</v>
      </c>
    </row>
    <row r="584" spans="1:44" x14ac:dyDescent="0.35">
      <c r="A584" t="s">
        <v>236</v>
      </c>
      <c r="B584" s="25">
        <v>45437.823379629634</v>
      </c>
      <c r="C584" s="25">
        <v>45443.721782407411</v>
      </c>
      <c r="D584">
        <v>2</v>
      </c>
      <c r="E584" t="s">
        <v>184</v>
      </c>
      <c r="F584">
        <v>6.8</v>
      </c>
      <c r="G584">
        <v>20</v>
      </c>
      <c r="H584" t="s">
        <v>921</v>
      </c>
      <c r="I584" t="s">
        <v>158</v>
      </c>
      <c r="J584" t="s">
        <v>115</v>
      </c>
      <c r="K584" t="s">
        <v>158</v>
      </c>
      <c r="L584" s="25">
        <v>45455.3655616088</v>
      </c>
      <c r="M584" t="s">
        <v>506</v>
      </c>
      <c r="N584" t="s">
        <v>236</v>
      </c>
      <c r="S584" t="s">
        <v>162</v>
      </c>
      <c r="T584" t="s">
        <v>343</v>
      </c>
      <c r="X584" t="s">
        <v>242</v>
      </c>
      <c r="AH584" t="s">
        <v>164</v>
      </c>
      <c r="AL584" t="s">
        <v>167</v>
      </c>
      <c r="AM584" t="s">
        <v>242</v>
      </c>
      <c r="AN584" t="s">
        <v>162</v>
      </c>
      <c r="AP584" t="s">
        <v>162</v>
      </c>
      <c r="AQ584" t="s">
        <v>868</v>
      </c>
      <c r="AR584">
        <v>2</v>
      </c>
    </row>
    <row r="585" spans="1:44" x14ac:dyDescent="0.35">
      <c r="A585" t="s">
        <v>236</v>
      </c>
      <c r="B585" s="25">
        <v>45437.823379629634</v>
      </c>
      <c r="C585" s="25">
        <v>45443.721782407411</v>
      </c>
      <c r="D585">
        <v>2</v>
      </c>
      <c r="E585" t="s">
        <v>184</v>
      </c>
      <c r="F585">
        <v>6.8</v>
      </c>
      <c r="G585">
        <v>20</v>
      </c>
      <c r="H585" t="s">
        <v>921</v>
      </c>
      <c r="I585" t="s">
        <v>158</v>
      </c>
      <c r="J585" t="s">
        <v>115</v>
      </c>
      <c r="K585" t="s">
        <v>158</v>
      </c>
      <c r="L585" s="25">
        <v>45455.3655616088</v>
      </c>
      <c r="M585" t="s">
        <v>506</v>
      </c>
      <c r="N585" t="s">
        <v>236</v>
      </c>
      <c r="S585" t="s">
        <v>162</v>
      </c>
      <c r="T585" t="s">
        <v>343</v>
      </c>
      <c r="X585" t="s">
        <v>242</v>
      </c>
      <c r="AH585" t="s">
        <v>164</v>
      </c>
      <c r="AL585" t="s">
        <v>167</v>
      </c>
      <c r="AM585" t="s">
        <v>242</v>
      </c>
      <c r="AN585" t="s">
        <v>162</v>
      </c>
      <c r="AP585" t="s">
        <v>162</v>
      </c>
      <c r="AQ585" t="s">
        <v>868</v>
      </c>
      <c r="AR585">
        <v>2</v>
      </c>
    </row>
    <row r="586" spans="1:44" x14ac:dyDescent="0.35">
      <c r="A586" t="s">
        <v>236</v>
      </c>
      <c r="B586" s="25">
        <v>45436.593449074076</v>
      </c>
      <c r="C586" s="25">
        <v>45443.767962962957</v>
      </c>
      <c r="D586">
        <v>2</v>
      </c>
      <c r="E586" t="s">
        <v>184</v>
      </c>
      <c r="F586">
        <v>1.6</v>
      </c>
      <c r="G586">
        <v>16</v>
      </c>
      <c r="H586" t="s">
        <v>884</v>
      </c>
      <c r="I586" t="s">
        <v>158</v>
      </c>
      <c r="J586" t="s">
        <v>115</v>
      </c>
      <c r="K586" t="s">
        <v>158</v>
      </c>
      <c r="L586" s="25">
        <v>45462.520255127318</v>
      </c>
      <c r="M586" t="s">
        <v>160</v>
      </c>
      <c r="N586" t="s">
        <v>236</v>
      </c>
      <c r="S586" t="s">
        <v>162</v>
      </c>
      <c r="T586" t="s">
        <v>343</v>
      </c>
      <c r="X586" t="s">
        <v>242</v>
      </c>
      <c r="AH586" t="s">
        <v>164</v>
      </c>
      <c r="AL586" t="s">
        <v>167</v>
      </c>
      <c r="AM586" t="s">
        <v>242</v>
      </c>
      <c r="AN586" t="s">
        <v>162</v>
      </c>
      <c r="AP586" t="s">
        <v>162</v>
      </c>
      <c r="AQ586" t="s">
        <v>868</v>
      </c>
      <c r="AR586">
        <v>2</v>
      </c>
    </row>
    <row r="587" spans="1:44" x14ac:dyDescent="0.35">
      <c r="A587" t="s">
        <v>181</v>
      </c>
      <c r="B587" s="25">
        <v>45436.593449074076</v>
      </c>
      <c r="C587" s="25">
        <v>45443.767962962957</v>
      </c>
      <c r="D587">
        <v>2</v>
      </c>
      <c r="E587" t="s">
        <v>184</v>
      </c>
      <c r="F587">
        <v>1.7</v>
      </c>
      <c r="G587">
        <v>16</v>
      </c>
      <c r="H587" t="s">
        <v>884</v>
      </c>
      <c r="I587" t="s">
        <v>158</v>
      </c>
      <c r="J587" t="s">
        <v>115</v>
      </c>
      <c r="K587" t="s">
        <v>158</v>
      </c>
      <c r="L587" s="25">
        <v>45462.520255127318</v>
      </c>
      <c r="M587" t="s">
        <v>160</v>
      </c>
      <c r="N587" t="s">
        <v>236</v>
      </c>
      <c r="S587" t="s">
        <v>641</v>
      </c>
      <c r="T587" t="s">
        <v>857</v>
      </c>
      <c r="U587" s="25">
        <v>45462.520255127318</v>
      </c>
      <c r="X587" t="s">
        <v>266</v>
      </c>
      <c r="AG587" s="25">
        <v>45462.520255127318</v>
      </c>
      <c r="AH587" t="s">
        <v>164</v>
      </c>
      <c r="AL587" t="s">
        <v>179</v>
      </c>
      <c r="AM587" t="s">
        <v>211</v>
      </c>
      <c r="AN587" t="s">
        <v>180</v>
      </c>
      <c r="AP587" t="s">
        <v>13</v>
      </c>
      <c r="AQ587" t="s">
        <v>868</v>
      </c>
      <c r="AR587">
        <v>2</v>
      </c>
    </row>
    <row r="588" spans="1:44" x14ac:dyDescent="0.35">
      <c r="A588" t="s">
        <v>236</v>
      </c>
      <c r="B588" s="25">
        <v>45438.760393518518</v>
      </c>
      <c r="C588" s="25">
        <v>45443.618634259263</v>
      </c>
      <c r="D588">
        <v>3</v>
      </c>
      <c r="E588" t="s">
        <v>184</v>
      </c>
      <c r="F588">
        <v>2.8</v>
      </c>
      <c r="G588">
        <v>24</v>
      </c>
      <c r="H588" t="s">
        <v>906</v>
      </c>
      <c r="I588" t="s">
        <v>158</v>
      </c>
      <c r="J588" t="s">
        <v>115</v>
      </c>
      <c r="K588" t="s">
        <v>158</v>
      </c>
      <c r="L588" s="25">
        <v>45455.466599884261</v>
      </c>
      <c r="M588" t="s">
        <v>506</v>
      </c>
      <c r="N588" t="s">
        <v>236</v>
      </c>
      <c r="S588" t="s">
        <v>641</v>
      </c>
      <c r="T588" t="s">
        <v>233</v>
      </c>
      <c r="U588" s="25">
        <v>45455.466599884261</v>
      </c>
      <c r="X588" t="s">
        <v>242</v>
      </c>
      <c r="AG588" s="25">
        <v>45455.466599884261</v>
      </c>
      <c r="AH588" t="s">
        <v>164</v>
      </c>
      <c r="AL588" t="s">
        <v>179</v>
      </c>
      <c r="AM588" t="s">
        <v>233</v>
      </c>
      <c r="AN588" t="s">
        <v>180</v>
      </c>
      <c r="AP588" t="s">
        <v>13</v>
      </c>
      <c r="AQ588" t="s">
        <v>868</v>
      </c>
      <c r="AR588">
        <v>2</v>
      </c>
    </row>
    <row r="589" spans="1:44" x14ac:dyDescent="0.35">
      <c r="A589" t="s">
        <v>236</v>
      </c>
      <c r="B589" s="25">
        <v>45438.760393518518</v>
      </c>
      <c r="C589" s="25">
        <v>45443.618634259263</v>
      </c>
      <c r="D589">
        <v>3</v>
      </c>
      <c r="E589" t="s">
        <v>184</v>
      </c>
      <c r="F589">
        <v>2.8</v>
      </c>
      <c r="G589">
        <v>24</v>
      </c>
      <c r="H589" t="s">
        <v>906</v>
      </c>
      <c r="I589" t="s">
        <v>158</v>
      </c>
      <c r="J589" t="s">
        <v>115</v>
      </c>
      <c r="K589" t="s">
        <v>158</v>
      </c>
      <c r="L589" s="25">
        <v>45455.466599884261</v>
      </c>
      <c r="M589" t="s">
        <v>506</v>
      </c>
      <c r="N589" t="s">
        <v>236</v>
      </c>
      <c r="S589" t="s">
        <v>641</v>
      </c>
      <c r="T589" t="s">
        <v>233</v>
      </c>
      <c r="U589" s="25">
        <v>45455.466599884261</v>
      </c>
      <c r="X589" t="s">
        <v>242</v>
      </c>
      <c r="AG589" s="25">
        <v>45455.466599884261</v>
      </c>
      <c r="AH589" t="s">
        <v>164</v>
      </c>
      <c r="AL589" t="s">
        <v>179</v>
      </c>
      <c r="AM589" t="s">
        <v>233</v>
      </c>
      <c r="AN589" t="s">
        <v>180</v>
      </c>
      <c r="AP589" t="s">
        <v>13</v>
      </c>
      <c r="AQ589" t="s">
        <v>868</v>
      </c>
      <c r="AR589">
        <v>2</v>
      </c>
    </row>
    <row r="590" spans="1:44" x14ac:dyDescent="0.35">
      <c r="A590" t="s">
        <v>202</v>
      </c>
      <c r="B590" s="25">
        <v>45438.843935185178</v>
      </c>
      <c r="C590" s="25">
        <v>45443.603703703702</v>
      </c>
      <c r="D590">
        <v>2</v>
      </c>
      <c r="E590" t="s">
        <v>184</v>
      </c>
      <c r="F590">
        <v>1.1000000000000001</v>
      </c>
      <c r="G590">
        <v>7</v>
      </c>
      <c r="H590" t="s">
        <v>914</v>
      </c>
      <c r="I590" t="s">
        <v>158</v>
      </c>
      <c r="J590" t="s">
        <v>115</v>
      </c>
      <c r="K590" t="s">
        <v>158</v>
      </c>
      <c r="L590" s="25">
        <v>45460.279727199071</v>
      </c>
      <c r="M590" t="s">
        <v>506</v>
      </c>
      <c r="Q590" t="s">
        <v>186</v>
      </c>
      <c r="R590" t="s">
        <v>554</v>
      </c>
      <c r="S590" t="s">
        <v>162</v>
      </c>
      <c r="T590" t="s">
        <v>866</v>
      </c>
      <c r="AH590" t="s">
        <v>164</v>
      </c>
      <c r="AL590" t="s">
        <v>167</v>
      </c>
      <c r="AM590" t="s">
        <v>866</v>
      </c>
      <c r="AN590" t="s">
        <v>162</v>
      </c>
      <c r="AP590" t="s">
        <v>162</v>
      </c>
      <c r="AQ590" t="s">
        <v>868</v>
      </c>
      <c r="AR590">
        <v>2</v>
      </c>
    </row>
    <row r="591" spans="1:44" x14ac:dyDescent="0.35">
      <c r="A591" t="s">
        <v>202</v>
      </c>
      <c r="B591" s="25">
        <v>45434.737534722219</v>
      </c>
      <c r="C591" s="25">
        <v>45438.891469907408</v>
      </c>
      <c r="D591">
        <v>4</v>
      </c>
      <c r="E591" t="s">
        <v>184</v>
      </c>
      <c r="F591">
        <v>19.600000000000001</v>
      </c>
      <c r="G591">
        <v>17</v>
      </c>
      <c r="H591" t="s">
        <v>915</v>
      </c>
      <c r="I591" t="s">
        <v>158</v>
      </c>
      <c r="J591" t="s">
        <v>115</v>
      </c>
      <c r="K591" t="s">
        <v>158</v>
      </c>
      <c r="L591" s="25">
        <v>45456.36626466435</v>
      </c>
      <c r="M591" t="s">
        <v>160</v>
      </c>
      <c r="S591" t="s">
        <v>162</v>
      </c>
      <c r="T591" t="s">
        <v>922</v>
      </c>
      <c r="AH591" t="s">
        <v>164</v>
      </c>
      <c r="AL591" t="s">
        <v>606</v>
      </c>
      <c r="AM591" t="s">
        <v>922</v>
      </c>
      <c r="AN591" t="s">
        <v>606</v>
      </c>
      <c r="AP591" t="s">
        <v>606</v>
      </c>
      <c r="AQ591" t="s">
        <v>868</v>
      </c>
      <c r="AR591">
        <v>2</v>
      </c>
    </row>
    <row r="592" spans="1:44" x14ac:dyDescent="0.35">
      <c r="A592" t="s">
        <v>202</v>
      </c>
      <c r="B592" s="25">
        <v>45434.737534722219</v>
      </c>
      <c r="C592" s="25">
        <v>45438.891469907408</v>
      </c>
      <c r="D592">
        <v>4</v>
      </c>
      <c r="E592" t="s">
        <v>184</v>
      </c>
      <c r="F592">
        <v>4.0999999999999996</v>
      </c>
      <c r="G592">
        <v>12</v>
      </c>
      <c r="H592" t="s">
        <v>915</v>
      </c>
      <c r="I592" t="s">
        <v>158</v>
      </c>
      <c r="J592" t="s">
        <v>115</v>
      </c>
      <c r="K592" t="s">
        <v>158</v>
      </c>
      <c r="L592" s="25">
        <v>45456.36626466435</v>
      </c>
      <c r="M592" t="s">
        <v>160</v>
      </c>
      <c r="S592" t="s">
        <v>162</v>
      </c>
      <c r="T592" t="s">
        <v>922</v>
      </c>
      <c r="AH592" t="s">
        <v>164</v>
      </c>
      <c r="AL592" t="s">
        <v>606</v>
      </c>
      <c r="AM592" t="s">
        <v>922</v>
      </c>
      <c r="AN592" t="s">
        <v>606</v>
      </c>
      <c r="AP592" t="s">
        <v>606</v>
      </c>
      <c r="AQ592" t="s">
        <v>868</v>
      </c>
      <c r="AR592">
        <v>2</v>
      </c>
    </row>
    <row r="593" spans="1:44" x14ac:dyDescent="0.35">
      <c r="A593" t="s">
        <v>236</v>
      </c>
      <c r="B593" s="25">
        <v>45437.77615740741</v>
      </c>
      <c r="C593" s="25">
        <v>45443.658564814818</v>
      </c>
      <c r="D593">
        <v>2</v>
      </c>
      <c r="E593" t="s">
        <v>184</v>
      </c>
      <c r="F593">
        <v>3.1</v>
      </c>
      <c r="G593">
        <v>15</v>
      </c>
      <c r="H593" t="s">
        <v>892</v>
      </c>
      <c r="I593" t="s">
        <v>158</v>
      </c>
      <c r="J593" t="s">
        <v>115</v>
      </c>
      <c r="K593" t="s">
        <v>158</v>
      </c>
      <c r="L593" s="25">
        <v>45461.274160844907</v>
      </c>
      <c r="M593" t="s">
        <v>160</v>
      </c>
      <c r="N593" t="s">
        <v>236</v>
      </c>
      <c r="S593" t="s">
        <v>641</v>
      </c>
      <c r="T593" t="s">
        <v>271</v>
      </c>
      <c r="U593" s="25">
        <v>45468</v>
      </c>
      <c r="X593" t="s">
        <v>242</v>
      </c>
      <c r="AG593" s="25">
        <v>45468</v>
      </c>
      <c r="AH593" t="s">
        <v>164</v>
      </c>
      <c r="AL593" t="s">
        <v>179</v>
      </c>
      <c r="AM593" t="s">
        <v>276</v>
      </c>
      <c r="AN593" t="s">
        <v>180</v>
      </c>
      <c r="AP593" t="s">
        <v>13</v>
      </c>
      <c r="AQ593" t="s">
        <v>868</v>
      </c>
      <c r="AR593">
        <v>2</v>
      </c>
    </row>
    <row r="594" spans="1:44" x14ac:dyDescent="0.35">
      <c r="A594" t="s">
        <v>193</v>
      </c>
      <c r="B594" s="25">
        <v>45437.77615740741</v>
      </c>
      <c r="C594" s="25">
        <v>45443.658564814818</v>
      </c>
      <c r="D594">
        <v>3</v>
      </c>
      <c r="E594" t="s">
        <v>184</v>
      </c>
      <c r="F594">
        <v>0.9</v>
      </c>
      <c r="G594">
        <v>13</v>
      </c>
      <c r="H594" t="s">
        <v>892</v>
      </c>
      <c r="I594" t="s">
        <v>158</v>
      </c>
      <c r="J594" t="s">
        <v>115</v>
      </c>
      <c r="K594" t="s">
        <v>158</v>
      </c>
      <c r="L594" s="25">
        <v>45461.274160844907</v>
      </c>
      <c r="M594" t="s">
        <v>160</v>
      </c>
      <c r="N594" t="s">
        <v>871</v>
      </c>
      <c r="S594" t="s">
        <v>641</v>
      </c>
      <c r="T594" t="s">
        <v>233</v>
      </c>
      <c r="U594" s="25">
        <v>45469.468152465277</v>
      </c>
      <c r="X594" t="s">
        <v>788</v>
      </c>
      <c r="AG594" s="25">
        <v>45469.468152465277</v>
      </c>
      <c r="AH594" t="s">
        <v>164</v>
      </c>
      <c r="AL594" t="s">
        <v>179</v>
      </c>
      <c r="AM594" t="s">
        <v>233</v>
      </c>
      <c r="AN594" t="s">
        <v>180</v>
      </c>
      <c r="AP594" t="s">
        <v>13</v>
      </c>
      <c r="AQ594" t="s">
        <v>868</v>
      </c>
      <c r="AR594">
        <v>2</v>
      </c>
    </row>
    <row r="595" spans="1:44" x14ac:dyDescent="0.35">
      <c r="A595" t="s">
        <v>193</v>
      </c>
      <c r="B595" s="25">
        <v>45437.77615740741</v>
      </c>
      <c r="C595" s="25">
        <v>45443.658564814818</v>
      </c>
      <c r="D595">
        <v>3</v>
      </c>
      <c r="E595" t="s">
        <v>184</v>
      </c>
      <c r="F595">
        <v>0.9</v>
      </c>
      <c r="G595">
        <v>13</v>
      </c>
      <c r="H595" t="s">
        <v>892</v>
      </c>
      <c r="I595" t="s">
        <v>158</v>
      </c>
      <c r="J595" t="s">
        <v>115</v>
      </c>
      <c r="K595" t="s">
        <v>158</v>
      </c>
      <c r="L595" s="25">
        <v>45461.274160844907</v>
      </c>
      <c r="M595" t="s">
        <v>160</v>
      </c>
      <c r="N595" t="s">
        <v>236</v>
      </c>
      <c r="S595" t="s">
        <v>641</v>
      </c>
      <c r="T595" t="s">
        <v>233</v>
      </c>
      <c r="U595" s="25">
        <v>45469.468152465277</v>
      </c>
      <c r="X595" t="s">
        <v>273</v>
      </c>
      <c r="AG595" s="25">
        <v>45469.468152465277</v>
      </c>
      <c r="AH595" t="s">
        <v>164</v>
      </c>
      <c r="AL595" t="s">
        <v>179</v>
      </c>
      <c r="AM595" t="s">
        <v>233</v>
      </c>
      <c r="AN595" t="s">
        <v>180</v>
      </c>
      <c r="AP595" t="s">
        <v>13</v>
      </c>
      <c r="AQ595" t="s">
        <v>868</v>
      </c>
      <c r="AR595">
        <v>2</v>
      </c>
    </row>
    <row r="596" spans="1:44" x14ac:dyDescent="0.35">
      <c r="A596" t="s">
        <v>181</v>
      </c>
      <c r="B596" s="25">
        <v>45437.807754629634</v>
      </c>
      <c r="C596" s="25">
        <v>45443.717615740738</v>
      </c>
      <c r="D596">
        <v>2</v>
      </c>
      <c r="E596" t="s">
        <v>184</v>
      </c>
      <c r="F596">
        <v>1.2</v>
      </c>
      <c r="G596">
        <v>16</v>
      </c>
      <c r="H596" t="s">
        <v>870</v>
      </c>
      <c r="I596" t="s">
        <v>158</v>
      </c>
      <c r="J596" t="s">
        <v>115</v>
      </c>
      <c r="K596" t="s">
        <v>158</v>
      </c>
      <c r="L596" s="25">
        <v>45460.560031516201</v>
      </c>
      <c r="M596" t="s">
        <v>506</v>
      </c>
      <c r="Q596" t="s">
        <v>186</v>
      </c>
      <c r="R596" t="s">
        <v>554</v>
      </c>
      <c r="S596" t="s">
        <v>162</v>
      </c>
      <c r="T596" t="s">
        <v>866</v>
      </c>
      <c r="AH596" t="s">
        <v>164</v>
      </c>
      <c r="AL596" t="s">
        <v>167</v>
      </c>
      <c r="AM596" t="s">
        <v>866</v>
      </c>
      <c r="AN596" t="s">
        <v>162</v>
      </c>
      <c r="AP596" t="s">
        <v>162</v>
      </c>
      <c r="AQ596" t="s">
        <v>868</v>
      </c>
      <c r="AR596">
        <v>2</v>
      </c>
    </row>
    <row r="597" spans="1:44" x14ac:dyDescent="0.35">
      <c r="A597" t="s">
        <v>219</v>
      </c>
      <c r="B597" s="25">
        <v>45436.886331018519</v>
      </c>
      <c r="C597" s="25">
        <v>45436.886678240742</v>
      </c>
      <c r="D597">
        <v>1</v>
      </c>
      <c r="E597" t="s">
        <v>363</v>
      </c>
      <c r="F597">
        <v>0.4</v>
      </c>
      <c r="G597">
        <v>7</v>
      </c>
      <c r="H597" t="s">
        <v>900</v>
      </c>
      <c r="I597" t="s">
        <v>158</v>
      </c>
      <c r="J597" t="s">
        <v>115</v>
      </c>
      <c r="K597" t="s">
        <v>158</v>
      </c>
      <c r="L597" s="25">
        <v>45456.329622951387</v>
      </c>
      <c r="M597" t="s">
        <v>506</v>
      </c>
      <c r="N597" t="s">
        <v>270</v>
      </c>
      <c r="S597" t="s">
        <v>641</v>
      </c>
      <c r="T597" t="s">
        <v>270</v>
      </c>
      <c r="U597" s="25">
        <v>45456</v>
      </c>
      <c r="W597" t="s">
        <v>923</v>
      </c>
      <c r="X597" t="s">
        <v>270</v>
      </c>
      <c r="AG597" s="25">
        <v>45456</v>
      </c>
      <c r="AH597" t="s">
        <v>164</v>
      </c>
      <c r="AL597" t="s">
        <v>179</v>
      </c>
      <c r="AM597" t="s">
        <v>211</v>
      </c>
      <c r="AN597" t="s">
        <v>180</v>
      </c>
      <c r="AP597" t="s">
        <v>13</v>
      </c>
      <c r="AQ597" t="s">
        <v>868</v>
      </c>
      <c r="AR597">
        <v>2</v>
      </c>
    </row>
    <row r="598" spans="1:44" x14ac:dyDescent="0.35">
      <c r="A598" t="s">
        <v>193</v>
      </c>
      <c r="B598" s="25">
        <v>45436.886331018519</v>
      </c>
      <c r="C598" s="25">
        <v>45436.886678240742</v>
      </c>
      <c r="D598">
        <v>1</v>
      </c>
      <c r="E598" t="s">
        <v>363</v>
      </c>
      <c r="F598">
        <v>0.4</v>
      </c>
      <c r="G598">
        <v>7</v>
      </c>
      <c r="H598" t="s">
        <v>900</v>
      </c>
      <c r="I598" t="s">
        <v>158</v>
      </c>
      <c r="J598" t="s">
        <v>115</v>
      </c>
      <c r="K598" t="s">
        <v>158</v>
      </c>
      <c r="L598" s="25">
        <v>45456.329622951387</v>
      </c>
      <c r="M598" t="s">
        <v>506</v>
      </c>
      <c r="N598" t="s">
        <v>871</v>
      </c>
      <c r="S598" t="s">
        <v>507</v>
      </c>
      <c r="T598" t="s">
        <v>872</v>
      </c>
      <c r="U598" s="25">
        <v>45456.329622951387</v>
      </c>
      <c r="AG598" s="25">
        <v>45456.329622951387</v>
      </c>
      <c r="AH598" t="s">
        <v>164</v>
      </c>
      <c r="AL598" t="s">
        <v>179</v>
      </c>
      <c r="AM598" t="s">
        <v>873</v>
      </c>
      <c r="AN598" t="s">
        <v>180</v>
      </c>
      <c r="AP598" t="s">
        <v>13</v>
      </c>
      <c r="AQ598" t="s">
        <v>868</v>
      </c>
      <c r="AR598">
        <v>2</v>
      </c>
    </row>
    <row r="599" spans="1:44" x14ac:dyDescent="0.35">
      <c r="A599" t="s">
        <v>236</v>
      </c>
      <c r="B599" s="25">
        <v>45438.762476851851</v>
      </c>
      <c r="C599" s="25">
        <v>45443.620717592603</v>
      </c>
      <c r="D599">
        <v>2</v>
      </c>
      <c r="E599" t="s">
        <v>184</v>
      </c>
      <c r="F599">
        <v>12.8</v>
      </c>
      <c r="G599">
        <v>20</v>
      </c>
      <c r="H599" t="s">
        <v>902</v>
      </c>
      <c r="I599" t="s">
        <v>158</v>
      </c>
      <c r="J599" t="s">
        <v>115</v>
      </c>
      <c r="K599" t="s">
        <v>158</v>
      </c>
      <c r="L599" s="25">
        <v>45457.350462303242</v>
      </c>
      <c r="M599" t="s">
        <v>160</v>
      </c>
      <c r="N599" t="s">
        <v>236</v>
      </c>
      <c r="S599" t="s">
        <v>641</v>
      </c>
      <c r="T599" t="s">
        <v>271</v>
      </c>
      <c r="U599" s="25">
        <v>45497</v>
      </c>
      <c r="X599" t="s">
        <v>242</v>
      </c>
      <c r="AG599" s="25">
        <v>45497</v>
      </c>
      <c r="AH599" t="s">
        <v>164</v>
      </c>
      <c r="AL599" t="s">
        <v>179</v>
      </c>
      <c r="AM599" t="s">
        <v>276</v>
      </c>
      <c r="AN599" t="s">
        <v>180</v>
      </c>
      <c r="AP599" t="s">
        <v>13</v>
      </c>
      <c r="AQ599" t="s">
        <v>868</v>
      </c>
      <c r="AR599">
        <v>2</v>
      </c>
    </row>
    <row r="600" spans="1:44" x14ac:dyDescent="0.35">
      <c r="A600" t="s">
        <v>236</v>
      </c>
      <c r="B600" s="25">
        <v>45436.897789351853</v>
      </c>
      <c r="C600" s="25">
        <v>45443.773518518523</v>
      </c>
      <c r="D600">
        <v>3</v>
      </c>
      <c r="E600" t="s">
        <v>184</v>
      </c>
      <c r="F600">
        <v>5.9</v>
      </c>
      <c r="G600">
        <v>20</v>
      </c>
      <c r="H600" t="s">
        <v>900</v>
      </c>
      <c r="I600" t="s">
        <v>158</v>
      </c>
      <c r="J600" t="s">
        <v>115</v>
      </c>
      <c r="K600" t="s">
        <v>158</v>
      </c>
      <c r="L600" s="25">
        <v>45457.495511574067</v>
      </c>
      <c r="M600" t="s">
        <v>506</v>
      </c>
      <c r="N600" t="s">
        <v>236</v>
      </c>
      <c r="S600" t="s">
        <v>162</v>
      </c>
      <c r="T600" t="s">
        <v>343</v>
      </c>
      <c r="X600" t="s">
        <v>242</v>
      </c>
      <c r="AH600" t="s">
        <v>164</v>
      </c>
      <c r="AL600" t="s">
        <v>167</v>
      </c>
      <c r="AM600" t="s">
        <v>242</v>
      </c>
      <c r="AN600" t="s">
        <v>162</v>
      </c>
      <c r="AP600" t="s">
        <v>162</v>
      </c>
      <c r="AQ600" t="s">
        <v>868</v>
      </c>
      <c r="AR600">
        <v>2</v>
      </c>
    </row>
    <row r="601" spans="1:44" x14ac:dyDescent="0.35">
      <c r="A601" t="s">
        <v>193</v>
      </c>
      <c r="B601" s="25">
        <v>45437.538240740738</v>
      </c>
      <c r="C601" s="25">
        <v>45443.759282407409</v>
      </c>
      <c r="D601">
        <v>2</v>
      </c>
      <c r="E601" t="s">
        <v>184</v>
      </c>
      <c r="F601">
        <v>1.4</v>
      </c>
      <c r="G601">
        <v>7</v>
      </c>
      <c r="H601" t="s">
        <v>908</v>
      </c>
      <c r="I601" t="s">
        <v>158</v>
      </c>
      <c r="J601" t="s">
        <v>115</v>
      </c>
      <c r="K601" t="s">
        <v>158</v>
      </c>
      <c r="L601" s="25">
        <v>45455.401716238433</v>
      </c>
      <c r="M601" t="s">
        <v>506</v>
      </c>
      <c r="N601" t="s">
        <v>193</v>
      </c>
      <c r="S601" t="s">
        <v>507</v>
      </c>
      <c r="T601" t="s">
        <v>872</v>
      </c>
      <c r="U601" s="25">
        <v>45455.401716238433</v>
      </c>
      <c r="AG601" s="25">
        <v>45455.401716238433</v>
      </c>
      <c r="AH601" t="s">
        <v>164</v>
      </c>
      <c r="AL601" t="s">
        <v>179</v>
      </c>
      <c r="AM601" t="s">
        <v>873</v>
      </c>
      <c r="AN601" t="s">
        <v>180</v>
      </c>
      <c r="AP601" t="s">
        <v>13</v>
      </c>
      <c r="AQ601" t="s">
        <v>868</v>
      </c>
      <c r="AR601">
        <v>2</v>
      </c>
    </row>
    <row r="602" spans="1:44" x14ac:dyDescent="0.35">
      <c r="A602" t="s">
        <v>181</v>
      </c>
      <c r="B602" s="25">
        <v>45437.535810185182</v>
      </c>
      <c r="C602" s="25">
        <v>45443.759976851848</v>
      </c>
      <c r="D602">
        <v>2</v>
      </c>
      <c r="E602" t="s">
        <v>184</v>
      </c>
      <c r="F602">
        <v>1.4</v>
      </c>
      <c r="G602">
        <v>23</v>
      </c>
      <c r="H602" t="s">
        <v>908</v>
      </c>
      <c r="I602" t="s">
        <v>158</v>
      </c>
      <c r="J602" t="s">
        <v>115</v>
      </c>
      <c r="K602" t="s">
        <v>158</v>
      </c>
      <c r="L602" s="25">
        <v>45455.439110914347</v>
      </c>
      <c r="M602" t="s">
        <v>506</v>
      </c>
      <c r="Q602" t="s">
        <v>186</v>
      </c>
      <c r="R602" t="s">
        <v>554</v>
      </c>
      <c r="S602" t="s">
        <v>162</v>
      </c>
      <c r="T602" t="s">
        <v>866</v>
      </c>
      <c r="AH602" t="s">
        <v>164</v>
      </c>
      <c r="AL602" t="s">
        <v>167</v>
      </c>
      <c r="AM602" t="s">
        <v>866</v>
      </c>
      <c r="AN602" t="s">
        <v>162</v>
      </c>
      <c r="AP602" t="s">
        <v>162</v>
      </c>
      <c r="AQ602" t="s">
        <v>868</v>
      </c>
      <c r="AR602">
        <v>2</v>
      </c>
    </row>
    <row r="603" spans="1:44" x14ac:dyDescent="0.35">
      <c r="A603" t="s">
        <v>193</v>
      </c>
      <c r="B603" s="25">
        <v>45437.533032407409</v>
      </c>
      <c r="C603" s="25">
        <v>45443.760324074072</v>
      </c>
      <c r="D603">
        <v>3</v>
      </c>
      <c r="E603" t="s">
        <v>184</v>
      </c>
      <c r="F603">
        <v>4.9000000000000004</v>
      </c>
      <c r="G603">
        <v>11</v>
      </c>
      <c r="H603" t="s">
        <v>908</v>
      </c>
      <c r="I603" t="s">
        <v>158</v>
      </c>
      <c r="J603" t="s">
        <v>115</v>
      </c>
      <c r="K603" t="s">
        <v>158</v>
      </c>
      <c r="L603" s="25">
        <v>45455.437319328703</v>
      </c>
      <c r="M603" t="s">
        <v>506</v>
      </c>
      <c r="N603" t="s">
        <v>193</v>
      </c>
      <c r="S603" t="s">
        <v>507</v>
      </c>
      <c r="T603" t="s">
        <v>872</v>
      </c>
      <c r="U603" s="25">
        <v>45455.437319328703</v>
      </c>
      <c r="AG603" s="25">
        <v>45455.437319328703</v>
      </c>
      <c r="AH603" t="s">
        <v>164</v>
      </c>
      <c r="AL603" t="s">
        <v>179</v>
      </c>
      <c r="AM603" t="s">
        <v>873</v>
      </c>
      <c r="AN603" t="s">
        <v>180</v>
      </c>
      <c r="AP603" t="s">
        <v>13</v>
      </c>
      <c r="AQ603" t="s">
        <v>868</v>
      </c>
      <c r="AR603">
        <v>2</v>
      </c>
    </row>
    <row r="604" spans="1:44" x14ac:dyDescent="0.35">
      <c r="A604" t="s">
        <v>181</v>
      </c>
      <c r="B604" s="25">
        <v>45438.722546296303</v>
      </c>
      <c r="C604" s="25">
        <v>45443.643287037034</v>
      </c>
      <c r="D604">
        <v>2</v>
      </c>
      <c r="E604" t="s">
        <v>184</v>
      </c>
      <c r="F604">
        <v>1.2</v>
      </c>
      <c r="G604">
        <v>20</v>
      </c>
      <c r="H604" t="s">
        <v>911</v>
      </c>
      <c r="I604" t="s">
        <v>158</v>
      </c>
      <c r="J604" t="s">
        <v>115</v>
      </c>
      <c r="K604" t="s">
        <v>158</v>
      </c>
      <c r="L604" s="25">
        <v>45456.20369884259</v>
      </c>
      <c r="M604" t="s">
        <v>506</v>
      </c>
      <c r="Q604" t="s">
        <v>186</v>
      </c>
      <c r="R604" t="s">
        <v>554</v>
      </c>
      <c r="S604" t="s">
        <v>162</v>
      </c>
      <c r="T604" t="s">
        <v>866</v>
      </c>
      <c r="AH604" t="s">
        <v>164</v>
      </c>
      <c r="AL604" t="s">
        <v>167</v>
      </c>
      <c r="AM604" t="s">
        <v>866</v>
      </c>
      <c r="AN604" t="s">
        <v>162</v>
      </c>
      <c r="AP604" t="s">
        <v>162</v>
      </c>
      <c r="AQ604" t="s">
        <v>868</v>
      </c>
      <c r="AR604">
        <v>2</v>
      </c>
    </row>
    <row r="605" spans="1:44" x14ac:dyDescent="0.35">
      <c r="A605" t="s">
        <v>193</v>
      </c>
      <c r="B605" s="25">
        <v>45437.773726851847</v>
      </c>
      <c r="C605" s="25">
        <v>45443.656134259261</v>
      </c>
      <c r="D605">
        <v>3</v>
      </c>
      <c r="E605" t="s">
        <v>184</v>
      </c>
      <c r="F605">
        <v>1.8</v>
      </c>
      <c r="G605">
        <v>10</v>
      </c>
      <c r="H605" t="s">
        <v>892</v>
      </c>
      <c r="I605" t="s">
        <v>158</v>
      </c>
      <c r="J605" t="s">
        <v>115</v>
      </c>
      <c r="K605" t="s">
        <v>158</v>
      </c>
      <c r="L605" s="25">
        <v>45461.561655439808</v>
      </c>
      <c r="M605" t="s">
        <v>506</v>
      </c>
      <c r="N605" t="s">
        <v>871</v>
      </c>
      <c r="S605" t="s">
        <v>507</v>
      </c>
      <c r="T605" t="s">
        <v>872</v>
      </c>
      <c r="U605" s="25">
        <v>45461.561655439808</v>
      </c>
      <c r="AG605" s="25">
        <v>45461.561655439808</v>
      </c>
      <c r="AH605" t="s">
        <v>164</v>
      </c>
      <c r="AL605" t="s">
        <v>179</v>
      </c>
      <c r="AM605" t="s">
        <v>873</v>
      </c>
      <c r="AN605" t="s">
        <v>180</v>
      </c>
      <c r="AP605" t="s">
        <v>13</v>
      </c>
      <c r="AQ605" t="s">
        <v>868</v>
      </c>
      <c r="AR605">
        <v>2</v>
      </c>
    </row>
    <row r="606" spans="1:44" x14ac:dyDescent="0.35">
      <c r="A606" t="s">
        <v>202</v>
      </c>
      <c r="B606" s="25">
        <v>45437.638194444437</v>
      </c>
      <c r="C606" s="25">
        <v>45443.748865740738</v>
      </c>
      <c r="D606">
        <v>2</v>
      </c>
      <c r="E606" t="s">
        <v>184</v>
      </c>
      <c r="F606">
        <v>0.5</v>
      </c>
      <c r="G606">
        <v>3</v>
      </c>
      <c r="H606" t="s">
        <v>896</v>
      </c>
      <c r="I606" t="s">
        <v>158</v>
      </c>
      <c r="J606" t="s">
        <v>115</v>
      </c>
      <c r="K606" t="s">
        <v>158</v>
      </c>
      <c r="L606" s="25">
        <v>45455.518952546299</v>
      </c>
      <c r="M606" t="s">
        <v>506</v>
      </c>
      <c r="S606" t="s">
        <v>162</v>
      </c>
      <c r="T606" t="s">
        <v>894</v>
      </c>
      <c r="AH606" t="s">
        <v>164</v>
      </c>
      <c r="AL606" t="s">
        <v>606</v>
      </c>
      <c r="AM606" t="s">
        <v>895</v>
      </c>
      <c r="AN606" t="s">
        <v>606</v>
      </c>
      <c r="AP606" t="s">
        <v>606</v>
      </c>
      <c r="AQ606" t="s">
        <v>868</v>
      </c>
      <c r="AR606">
        <v>2</v>
      </c>
    </row>
    <row r="607" spans="1:44" x14ac:dyDescent="0.35">
      <c r="A607" t="s">
        <v>236</v>
      </c>
      <c r="B607" s="25">
        <v>45437.645486111112</v>
      </c>
      <c r="C607" s="25">
        <v>45443.744351851848</v>
      </c>
      <c r="D607">
        <v>3</v>
      </c>
      <c r="E607" t="s">
        <v>184</v>
      </c>
      <c r="F607">
        <v>4.3</v>
      </c>
      <c r="G607">
        <v>20</v>
      </c>
      <c r="H607" t="s">
        <v>896</v>
      </c>
      <c r="I607" t="s">
        <v>158</v>
      </c>
      <c r="J607" t="s">
        <v>115</v>
      </c>
      <c r="K607" t="s">
        <v>158</v>
      </c>
      <c r="L607" s="25">
        <v>45457.251576539347</v>
      </c>
      <c r="M607" t="s">
        <v>506</v>
      </c>
      <c r="N607" t="s">
        <v>236</v>
      </c>
      <c r="S607" t="s">
        <v>162</v>
      </c>
      <c r="T607" t="s">
        <v>343</v>
      </c>
      <c r="X607" t="s">
        <v>242</v>
      </c>
      <c r="AH607" t="s">
        <v>164</v>
      </c>
      <c r="AL607" t="s">
        <v>167</v>
      </c>
      <c r="AM607" t="s">
        <v>192</v>
      </c>
      <c r="AN607" t="s">
        <v>162</v>
      </c>
      <c r="AP607" t="s">
        <v>162</v>
      </c>
      <c r="AQ607" t="s">
        <v>868</v>
      </c>
      <c r="AR607">
        <v>2</v>
      </c>
    </row>
    <row r="608" spans="1:44" x14ac:dyDescent="0.35">
      <c r="A608" t="s">
        <v>219</v>
      </c>
      <c r="B608" s="25">
        <v>45436.604560185187</v>
      </c>
      <c r="C608" s="25">
        <v>45436.604907407411</v>
      </c>
      <c r="D608">
        <v>1</v>
      </c>
      <c r="E608" t="s">
        <v>363</v>
      </c>
      <c r="F608">
        <v>0.3</v>
      </c>
      <c r="G608">
        <v>7</v>
      </c>
      <c r="H608" t="s">
        <v>877</v>
      </c>
      <c r="I608" t="s">
        <v>158</v>
      </c>
      <c r="J608" t="s">
        <v>115</v>
      </c>
      <c r="K608" t="s">
        <v>158</v>
      </c>
      <c r="L608" s="25">
        <v>45457.476326504628</v>
      </c>
      <c r="M608" t="s">
        <v>506</v>
      </c>
      <c r="S608" t="s">
        <v>202</v>
      </c>
      <c r="T608" t="s">
        <v>887</v>
      </c>
      <c r="W608" t="s">
        <v>888</v>
      </c>
      <c r="AH608" t="s">
        <v>164</v>
      </c>
      <c r="AL608" t="s">
        <v>167</v>
      </c>
      <c r="AM608" t="s">
        <v>360</v>
      </c>
      <c r="AN608" t="s">
        <v>200</v>
      </c>
      <c r="AP608" t="s">
        <v>201</v>
      </c>
      <c r="AQ608" t="s">
        <v>868</v>
      </c>
      <c r="AR608">
        <v>2</v>
      </c>
    </row>
    <row r="609" spans="1:44" x14ac:dyDescent="0.35">
      <c r="A609" t="s">
        <v>193</v>
      </c>
      <c r="B609" s="25">
        <v>45436.604560185187</v>
      </c>
      <c r="C609" s="25">
        <v>45436.60560185185</v>
      </c>
      <c r="D609">
        <v>2</v>
      </c>
      <c r="E609" t="s">
        <v>363</v>
      </c>
      <c r="F609">
        <v>0.5</v>
      </c>
      <c r="G609">
        <v>13</v>
      </c>
      <c r="H609" t="s">
        <v>877</v>
      </c>
      <c r="I609" t="s">
        <v>158</v>
      </c>
      <c r="J609" t="s">
        <v>115</v>
      </c>
      <c r="K609" t="s">
        <v>158</v>
      </c>
      <c r="L609" s="25">
        <v>45457.476326504628</v>
      </c>
      <c r="M609" t="s">
        <v>506</v>
      </c>
      <c r="N609" t="s">
        <v>270</v>
      </c>
      <c r="S609" t="s">
        <v>641</v>
      </c>
      <c r="T609" t="s">
        <v>233</v>
      </c>
      <c r="U609" s="25">
        <v>45457.476326504628</v>
      </c>
      <c r="W609" t="s">
        <v>924</v>
      </c>
      <c r="AG609" s="25">
        <v>45457.476326504628</v>
      </c>
      <c r="AH609" t="s">
        <v>164</v>
      </c>
      <c r="AL609" t="s">
        <v>179</v>
      </c>
      <c r="AM609" t="s">
        <v>233</v>
      </c>
      <c r="AN609" t="s">
        <v>180</v>
      </c>
      <c r="AP609" t="s">
        <v>13</v>
      </c>
      <c r="AQ609" t="s">
        <v>868</v>
      </c>
      <c r="AR609">
        <v>2</v>
      </c>
    </row>
    <row r="610" spans="1:44" x14ac:dyDescent="0.35">
      <c r="B610" s="25">
        <v>45476</v>
      </c>
      <c r="C610" s="25">
        <v>45479</v>
      </c>
      <c r="D610">
        <v>2</v>
      </c>
      <c r="E610" t="s">
        <v>157</v>
      </c>
      <c r="G610">
        <v>23</v>
      </c>
      <c r="H610" t="s">
        <v>925</v>
      </c>
      <c r="I610" t="s">
        <v>158</v>
      </c>
      <c r="J610" t="s">
        <v>202</v>
      </c>
      <c r="K610" t="s">
        <v>158</v>
      </c>
      <c r="L610" s="25">
        <v>45478.666666666657</v>
      </c>
      <c r="M610" t="s">
        <v>506</v>
      </c>
      <c r="N610" t="s">
        <v>193</v>
      </c>
      <c r="Q610" t="s">
        <v>926</v>
      </c>
      <c r="R610" t="s">
        <v>926</v>
      </c>
      <c r="S610" t="s">
        <v>641</v>
      </c>
      <c r="T610" t="s">
        <v>514</v>
      </c>
      <c r="U610" s="25">
        <v>45478.666666666657</v>
      </c>
      <c r="V610" s="25">
        <v>45478.666666666657</v>
      </c>
      <c r="W610" t="s">
        <v>927</v>
      </c>
      <c r="X610" t="s">
        <v>273</v>
      </c>
      <c r="Y610" t="s">
        <v>158</v>
      </c>
      <c r="AG610" s="25">
        <v>45478.666666666657</v>
      </c>
      <c r="AH610" t="s">
        <v>164</v>
      </c>
      <c r="AL610" t="s">
        <v>179</v>
      </c>
      <c r="AM610" t="s">
        <v>475</v>
      </c>
      <c r="AN610" t="s">
        <v>180</v>
      </c>
      <c r="AP610" t="s">
        <v>318</v>
      </c>
      <c r="AQ610" t="s">
        <v>928</v>
      </c>
      <c r="AR610">
        <v>2</v>
      </c>
    </row>
    <row r="611" spans="1:44" x14ac:dyDescent="0.35">
      <c r="B611" s="25">
        <v>45476</v>
      </c>
      <c r="C611" s="25">
        <v>45479</v>
      </c>
      <c r="D611">
        <v>2</v>
      </c>
      <c r="E611" t="s">
        <v>157</v>
      </c>
      <c r="G611">
        <v>23</v>
      </c>
      <c r="H611" t="s">
        <v>925</v>
      </c>
      <c r="I611" t="s">
        <v>158</v>
      </c>
      <c r="J611" t="s">
        <v>202</v>
      </c>
      <c r="K611" t="s">
        <v>158</v>
      </c>
      <c r="L611" s="25">
        <v>45487.666666666657</v>
      </c>
      <c r="M611" t="s">
        <v>506</v>
      </c>
      <c r="N611" t="s">
        <v>193</v>
      </c>
      <c r="Q611" t="s">
        <v>926</v>
      </c>
      <c r="R611" t="s">
        <v>926</v>
      </c>
      <c r="S611" t="s">
        <v>641</v>
      </c>
      <c r="T611" t="s">
        <v>514</v>
      </c>
      <c r="U611" s="25">
        <v>45487.666666666657</v>
      </c>
      <c r="V611" s="25">
        <v>45487.666666666657</v>
      </c>
      <c r="W611" t="s">
        <v>929</v>
      </c>
      <c r="X611" t="s">
        <v>273</v>
      </c>
      <c r="Y611" t="s">
        <v>158</v>
      </c>
      <c r="AG611" s="25">
        <v>45487.666666666657</v>
      </c>
      <c r="AH611" t="s">
        <v>164</v>
      </c>
      <c r="AL611" t="s">
        <v>179</v>
      </c>
      <c r="AM611" t="s">
        <v>475</v>
      </c>
      <c r="AN611" t="s">
        <v>180</v>
      </c>
      <c r="AP611" t="s">
        <v>318</v>
      </c>
      <c r="AQ611" t="s">
        <v>928</v>
      </c>
      <c r="AR611">
        <v>2</v>
      </c>
    </row>
    <row r="612" spans="1:44" x14ac:dyDescent="0.35">
      <c r="B612" s="25">
        <v>45476</v>
      </c>
      <c r="C612" s="25">
        <v>45479</v>
      </c>
      <c r="D612">
        <v>2</v>
      </c>
      <c r="E612" t="s">
        <v>157</v>
      </c>
      <c r="F612">
        <v>3.84</v>
      </c>
      <c r="G612">
        <v>22</v>
      </c>
      <c r="H612" t="s">
        <v>925</v>
      </c>
      <c r="I612" t="s">
        <v>158</v>
      </c>
      <c r="J612" t="s">
        <v>202</v>
      </c>
      <c r="K612" t="s">
        <v>158</v>
      </c>
      <c r="L612" s="25">
        <v>45476.666666666657</v>
      </c>
      <c r="M612" t="s">
        <v>506</v>
      </c>
      <c r="N612" t="s">
        <v>181</v>
      </c>
      <c r="Q612" t="s">
        <v>716</v>
      </c>
      <c r="R612" t="s">
        <v>216</v>
      </c>
      <c r="S612" t="s">
        <v>641</v>
      </c>
      <c r="T612" t="s">
        <v>514</v>
      </c>
      <c r="U612" s="25">
        <v>45496.666666666657</v>
      </c>
      <c r="V612" s="25">
        <v>45496.666666666657</v>
      </c>
      <c r="W612" t="s">
        <v>930</v>
      </c>
      <c r="X612" t="s">
        <v>931</v>
      </c>
      <c r="Y612" t="s">
        <v>158</v>
      </c>
      <c r="AA612" t="s">
        <v>932</v>
      </c>
      <c r="AG612" s="25">
        <v>45496.666666666657</v>
      </c>
      <c r="AH612" t="s">
        <v>164</v>
      </c>
      <c r="AL612" t="s">
        <v>179</v>
      </c>
      <c r="AM612" t="s">
        <v>475</v>
      </c>
      <c r="AN612" t="s">
        <v>180</v>
      </c>
      <c r="AP612" t="s">
        <v>318</v>
      </c>
      <c r="AQ612" t="s">
        <v>928</v>
      </c>
      <c r="AR612">
        <v>2</v>
      </c>
    </row>
    <row r="613" spans="1:44" x14ac:dyDescent="0.35">
      <c r="B613" s="25">
        <v>45476</v>
      </c>
      <c r="C613" s="25">
        <v>45479</v>
      </c>
      <c r="D613">
        <v>3</v>
      </c>
      <c r="E613" t="s">
        <v>157</v>
      </c>
      <c r="G613">
        <v>16</v>
      </c>
      <c r="H613" t="s">
        <v>925</v>
      </c>
      <c r="I613" t="s">
        <v>158</v>
      </c>
      <c r="J613" t="s">
        <v>202</v>
      </c>
      <c r="K613" t="s">
        <v>158</v>
      </c>
      <c r="L613" s="25">
        <v>45492.666666666657</v>
      </c>
      <c r="M613" t="s">
        <v>506</v>
      </c>
      <c r="N613" t="s">
        <v>236</v>
      </c>
      <c r="O613" t="s">
        <v>239</v>
      </c>
      <c r="P613" t="s">
        <v>239</v>
      </c>
      <c r="Q613" t="s">
        <v>716</v>
      </c>
      <c r="R613" t="s">
        <v>216</v>
      </c>
      <c r="S613" t="s">
        <v>162</v>
      </c>
      <c r="T613" t="s">
        <v>162</v>
      </c>
      <c r="U613" t="s">
        <v>926</v>
      </c>
      <c r="V613" t="s">
        <v>926</v>
      </c>
      <c r="X613" t="s">
        <v>931</v>
      </c>
      <c r="Y613" t="s">
        <v>158</v>
      </c>
      <c r="AA613" t="s">
        <v>933</v>
      </c>
      <c r="AB613" t="s">
        <v>933</v>
      </c>
      <c r="AG613" t="s">
        <v>926</v>
      </c>
      <c r="AH613" t="s">
        <v>158</v>
      </c>
      <c r="AI613">
        <v>91</v>
      </c>
      <c r="AL613" t="s">
        <v>167</v>
      </c>
      <c r="AM613" t="s">
        <v>189</v>
      </c>
      <c r="AN613" t="s">
        <v>180</v>
      </c>
      <c r="AP613" t="s">
        <v>218</v>
      </c>
      <c r="AQ613" t="s">
        <v>928</v>
      </c>
      <c r="AR613">
        <v>2</v>
      </c>
    </row>
    <row r="614" spans="1:44" x14ac:dyDescent="0.35">
      <c r="B614" s="25">
        <v>45476</v>
      </c>
      <c r="C614" s="25">
        <v>45479</v>
      </c>
      <c r="D614">
        <v>3</v>
      </c>
      <c r="E614" t="s">
        <v>184</v>
      </c>
      <c r="F614">
        <v>12.633599999999999</v>
      </c>
      <c r="G614">
        <v>16</v>
      </c>
      <c r="H614" t="s">
        <v>925</v>
      </c>
      <c r="I614" t="s">
        <v>158</v>
      </c>
      <c r="J614" t="s">
        <v>202</v>
      </c>
      <c r="K614" t="s">
        <v>158</v>
      </c>
      <c r="L614" s="25">
        <v>45492.666666666657</v>
      </c>
      <c r="M614" t="s">
        <v>506</v>
      </c>
      <c r="N614" t="s">
        <v>430</v>
      </c>
      <c r="O614" t="s">
        <v>239</v>
      </c>
      <c r="P614" t="s">
        <v>239</v>
      </c>
      <c r="Q614" t="s">
        <v>716</v>
      </c>
      <c r="R614" t="s">
        <v>216</v>
      </c>
      <c r="S614" t="s">
        <v>162</v>
      </c>
      <c r="T614" t="s">
        <v>934</v>
      </c>
      <c r="U614" t="s">
        <v>926</v>
      </c>
      <c r="V614" t="s">
        <v>926</v>
      </c>
      <c r="X614" t="s">
        <v>935</v>
      </c>
      <c r="Y614" t="s">
        <v>158</v>
      </c>
      <c r="AA614" t="s">
        <v>933</v>
      </c>
      <c r="AB614" t="s">
        <v>933</v>
      </c>
      <c r="AG614" t="s">
        <v>926</v>
      </c>
      <c r="AH614" t="s">
        <v>158</v>
      </c>
      <c r="AI614">
        <v>91</v>
      </c>
      <c r="AL614" t="s">
        <v>167</v>
      </c>
      <c r="AM614" t="s">
        <v>829</v>
      </c>
      <c r="AN614" t="s">
        <v>162</v>
      </c>
      <c r="AP614" t="s">
        <v>162</v>
      </c>
      <c r="AQ614" t="s">
        <v>928</v>
      </c>
      <c r="AR614">
        <v>2</v>
      </c>
    </row>
    <row r="615" spans="1:44" x14ac:dyDescent="0.35">
      <c r="B615" s="25">
        <v>45476</v>
      </c>
      <c r="C615" s="25">
        <v>45479</v>
      </c>
      <c r="D615">
        <v>3</v>
      </c>
      <c r="E615" t="s">
        <v>157</v>
      </c>
      <c r="F615">
        <v>5.9519999999999991</v>
      </c>
      <c r="G615">
        <v>22</v>
      </c>
      <c r="H615" t="s">
        <v>925</v>
      </c>
      <c r="I615" t="s">
        <v>158</v>
      </c>
      <c r="J615" t="s">
        <v>202</v>
      </c>
      <c r="K615" t="s">
        <v>158</v>
      </c>
      <c r="L615" s="25">
        <v>45492.666666666657</v>
      </c>
      <c r="M615" t="s">
        <v>506</v>
      </c>
      <c r="N615" t="s">
        <v>236</v>
      </c>
      <c r="O615" t="s">
        <v>239</v>
      </c>
      <c r="P615" t="s">
        <v>239</v>
      </c>
      <c r="Q615" t="s">
        <v>716</v>
      </c>
      <c r="R615" t="s">
        <v>216</v>
      </c>
      <c r="S615" t="s">
        <v>162</v>
      </c>
      <c r="T615" t="s">
        <v>162</v>
      </c>
      <c r="U615" t="s">
        <v>926</v>
      </c>
      <c r="V615" t="s">
        <v>926</v>
      </c>
      <c r="X615" t="s">
        <v>396</v>
      </c>
      <c r="Y615" t="s">
        <v>158</v>
      </c>
      <c r="AA615" t="s">
        <v>933</v>
      </c>
      <c r="AB615" t="s">
        <v>933</v>
      </c>
      <c r="AG615" t="s">
        <v>926</v>
      </c>
      <c r="AH615" t="s">
        <v>158</v>
      </c>
      <c r="AI615">
        <v>91</v>
      </c>
      <c r="AL615" t="s">
        <v>167</v>
      </c>
      <c r="AM615" t="s">
        <v>936</v>
      </c>
      <c r="AN615" t="s">
        <v>162</v>
      </c>
      <c r="AP615" t="s">
        <v>162</v>
      </c>
      <c r="AQ615" t="s">
        <v>928</v>
      </c>
      <c r="AR615">
        <v>2</v>
      </c>
    </row>
    <row r="616" spans="1:44" x14ac:dyDescent="0.35">
      <c r="B616" s="25">
        <v>45476</v>
      </c>
      <c r="C616" s="25">
        <v>45479</v>
      </c>
      <c r="D616">
        <v>2</v>
      </c>
      <c r="E616" t="s">
        <v>184</v>
      </c>
      <c r="F616">
        <v>7.2575999999999992</v>
      </c>
      <c r="G616">
        <v>12</v>
      </c>
      <c r="H616" t="s">
        <v>925</v>
      </c>
      <c r="I616" t="s">
        <v>158</v>
      </c>
      <c r="J616" t="s">
        <v>202</v>
      </c>
      <c r="K616" t="s">
        <v>158</v>
      </c>
      <c r="L616" s="25">
        <v>45492.666666666657</v>
      </c>
      <c r="M616" t="s">
        <v>506</v>
      </c>
      <c r="N616" t="s">
        <v>430</v>
      </c>
      <c r="Q616" t="s">
        <v>716</v>
      </c>
      <c r="R616" t="s">
        <v>216</v>
      </c>
      <c r="S616" t="s">
        <v>162</v>
      </c>
      <c r="T616" t="s">
        <v>934</v>
      </c>
      <c r="U616" t="s">
        <v>926</v>
      </c>
      <c r="V616" t="s">
        <v>926</v>
      </c>
      <c r="X616" t="s">
        <v>176</v>
      </c>
      <c r="Y616" t="s">
        <v>158</v>
      </c>
      <c r="AG616" t="s">
        <v>926</v>
      </c>
      <c r="AH616" t="s">
        <v>164</v>
      </c>
      <c r="AL616" t="s">
        <v>167</v>
      </c>
      <c r="AM616" t="s">
        <v>829</v>
      </c>
      <c r="AN616" t="s">
        <v>162</v>
      </c>
      <c r="AP616" t="s">
        <v>162</v>
      </c>
      <c r="AQ616" t="s">
        <v>928</v>
      </c>
      <c r="AR616">
        <v>2</v>
      </c>
    </row>
    <row r="617" spans="1:44" x14ac:dyDescent="0.35">
      <c r="B617" s="25">
        <v>45480</v>
      </c>
      <c r="C617" s="25">
        <v>45485</v>
      </c>
      <c r="D617">
        <v>3</v>
      </c>
      <c r="E617" t="s">
        <v>157</v>
      </c>
      <c r="F617">
        <v>0.94079999999999997</v>
      </c>
      <c r="G617">
        <v>15</v>
      </c>
      <c r="H617" t="s">
        <v>925</v>
      </c>
      <c r="I617" t="s">
        <v>158</v>
      </c>
      <c r="J617" t="s">
        <v>202</v>
      </c>
      <c r="K617" t="s">
        <v>158</v>
      </c>
      <c r="L617" s="25">
        <v>45505.666666666657</v>
      </c>
      <c r="M617" t="s">
        <v>506</v>
      </c>
      <c r="N617" t="s">
        <v>232</v>
      </c>
      <c r="R617" t="s">
        <v>926</v>
      </c>
      <c r="S617" t="s">
        <v>162</v>
      </c>
      <c r="T617" t="s">
        <v>162</v>
      </c>
      <c r="U617" t="s">
        <v>926</v>
      </c>
      <c r="V617" t="s">
        <v>926</v>
      </c>
      <c r="W617" t="s">
        <v>937</v>
      </c>
      <c r="X617" t="s">
        <v>202</v>
      </c>
      <c r="Y617" t="s">
        <v>164</v>
      </c>
      <c r="AA617" t="s">
        <v>938</v>
      </c>
      <c r="AG617" t="s">
        <v>926</v>
      </c>
      <c r="AH617" t="s">
        <v>164</v>
      </c>
      <c r="AL617" t="s">
        <v>167</v>
      </c>
      <c r="AM617" t="s">
        <v>939</v>
      </c>
      <c r="AN617" t="s">
        <v>290</v>
      </c>
      <c r="AP617" t="s">
        <v>22</v>
      </c>
      <c r="AQ617" t="s">
        <v>928</v>
      </c>
      <c r="AR617">
        <v>2</v>
      </c>
    </row>
    <row r="618" spans="1:44" x14ac:dyDescent="0.35">
      <c r="B618" s="25">
        <v>45476</v>
      </c>
      <c r="C618" s="25">
        <v>45479</v>
      </c>
      <c r="D618">
        <v>2</v>
      </c>
      <c r="E618" t="s">
        <v>184</v>
      </c>
      <c r="F618">
        <v>5.2031999999999998</v>
      </c>
      <c r="G618">
        <v>18</v>
      </c>
      <c r="H618" t="s">
        <v>925</v>
      </c>
      <c r="I618" t="s">
        <v>158</v>
      </c>
      <c r="J618" t="s">
        <v>202</v>
      </c>
      <c r="K618" t="s">
        <v>158</v>
      </c>
      <c r="L618" s="25">
        <v>45496.666666666657</v>
      </c>
      <c r="M618" t="s">
        <v>160</v>
      </c>
      <c r="N618" t="s">
        <v>306</v>
      </c>
      <c r="O618" t="s">
        <v>239</v>
      </c>
      <c r="Q618" t="s">
        <v>926</v>
      </c>
      <c r="R618" t="s">
        <v>926</v>
      </c>
      <c r="S618" t="s">
        <v>162</v>
      </c>
      <c r="T618" t="s">
        <v>162</v>
      </c>
      <c r="U618" t="s">
        <v>926</v>
      </c>
      <c r="V618" t="s">
        <v>926</v>
      </c>
      <c r="W618" t="s">
        <v>940</v>
      </c>
      <c r="X618" t="s">
        <v>163</v>
      </c>
      <c r="Y618" t="s">
        <v>941</v>
      </c>
      <c r="AG618" t="s">
        <v>926</v>
      </c>
      <c r="AH618" t="s">
        <v>164</v>
      </c>
      <c r="AL618" t="s">
        <v>167</v>
      </c>
      <c r="AM618" t="s">
        <v>192</v>
      </c>
      <c r="AN618" t="s">
        <v>162</v>
      </c>
      <c r="AP618" t="s">
        <v>162</v>
      </c>
      <c r="AQ618" t="s">
        <v>928</v>
      </c>
      <c r="AR618">
        <v>2</v>
      </c>
    </row>
    <row r="619" spans="1:44" x14ac:dyDescent="0.35">
      <c r="B619" s="25">
        <v>45476</v>
      </c>
      <c r="C619" s="25">
        <v>45479</v>
      </c>
      <c r="D619">
        <v>2</v>
      </c>
      <c r="E619" t="s">
        <v>184</v>
      </c>
      <c r="F619">
        <v>2.5728</v>
      </c>
      <c r="G619">
        <v>15</v>
      </c>
      <c r="H619" t="s">
        <v>925</v>
      </c>
      <c r="I619" t="s">
        <v>158</v>
      </c>
      <c r="J619" t="s">
        <v>202</v>
      </c>
      <c r="K619" t="s">
        <v>158</v>
      </c>
      <c r="L619" s="25">
        <v>45491.666666666657</v>
      </c>
      <c r="M619" t="s">
        <v>160</v>
      </c>
      <c r="N619" t="s">
        <v>871</v>
      </c>
      <c r="Q619" t="s">
        <v>926</v>
      </c>
      <c r="R619" t="s">
        <v>926</v>
      </c>
      <c r="S619" t="s">
        <v>641</v>
      </c>
      <c r="T619" t="s">
        <v>175</v>
      </c>
      <c r="U619" s="25">
        <v>45491.666666666657</v>
      </c>
      <c r="V619" s="25">
        <v>45491.666666666657</v>
      </c>
      <c r="W619" t="s">
        <v>942</v>
      </c>
      <c r="X619" t="s">
        <v>788</v>
      </c>
      <c r="Y619" t="s">
        <v>158</v>
      </c>
      <c r="AG619" s="25">
        <v>45491.666666666657</v>
      </c>
      <c r="AH619" t="s">
        <v>164</v>
      </c>
      <c r="AL619" t="s">
        <v>179</v>
      </c>
      <c r="AM619" t="s">
        <v>175</v>
      </c>
      <c r="AN619" t="s">
        <v>180</v>
      </c>
      <c r="AP619" t="s">
        <v>13</v>
      </c>
      <c r="AQ619" t="s">
        <v>928</v>
      </c>
      <c r="AR619">
        <v>2</v>
      </c>
    </row>
    <row r="620" spans="1:44" x14ac:dyDescent="0.35">
      <c r="B620" s="25">
        <v>45476</v>
      </c>
      <c r="C620" s="25">
        <v>45479</v>
      </c>
      <c r="D620">
        <v>2</v>
      </c>
      <c r="E620" t="s">
        <v>184</v>
      </c>
      <c r="F620">
        <v>2.5728</v>
      </c>
      <c r="G620">
        <v>15</v>
      </c>
      <c r="H620" t="s">
        <v>925</v>
      </c>
      <c r="I620" t="s">
        <v>158</v>
      </c>
      <c r="J620" t="s">
        <v>202</v>
      </c>
      <c r="K620" t="s">
        <v>158</v>
      </c>
      <c r="L620" s="25">
        <v>45491.666666666657</v>
      </c>
      <c r="M620" t="s">
        <v>160</v>
      </c>
      <c r="N620" t="s">
        <v>871</v>
      </c>
      <c r="Q620" t="s">
        <v>926</v>
      </c>
      <c r="R620" t="s">
        <v>926</v>
      </c>
      <c r="S620" t="s">
        <v>641</v>
      </c>
      <c r="T620" t="s">
        <v>175</v>
      </c>
      <c r="U620" s="25">
        <v>45491.666666666657</v>
      </c>
      <c r="V620" s="25">
        <v>45491.666666666657</v>
      </c>
      <c r="W620" t="s">
        <v>943</v>
      </c>
      <c r="X620" t="s">
        <v>788</v>
      </c>
      <c r="Y620" t="s">
        <v>158</v>
      </c>
      <c r="AG620" s="25">
        <v>45491.666666666657</v>
      </c>
      <c r="AH620" t="s">
        <v>164</v>
      </c>
      <c r="AL620" t="s">
        <v>179</v>
      </c>
      <c r="AM620" t="s">
        <v>175</v>
      </c>
      <c r="AN620" t="s">
        <v>180</v>
      </c>
      <c r="AP620" t="s">
        <v>13</v>
      </c>
      <c r="AQ620" t="s">
        <v>928</v>
      </c>
      <c r="AR620">
        <v>2</v>
      </c>
    </row>
    <row r="621" spans="1:44" x14ac:dyDescent="0.35">
      <c r="B621" s="25">
        <v>45476</v>
      </c>
      <c r="C621" s="25">
        <v>45479</v>
      </c>
      <c r="D621">
        <v>2</v>
      </c>
      <c r="E621" t="s">
        <v>184</v>
      </c>
      <c r="F621">
        <v>7.5071999999999992</v>
      </c>
      <c r="G621">
        <v>24</v>
      </c>
      <c r="H621" t="s">
        <v>925</v>
      </c>
      <c r="I621" t="s">
        <v>158</v>
      </c>
      <c r="J621" t="s">
        <v>202</v>
      </c>
      <c r="K621" t="s">
        <v>158</v>
      </c>
      <c r="L621" s="25">
        <v>45495.666666666657</v>
      </c>
      <c r="M621" t="s">
        <v>506</v>
      </c>
      <c r="N621" t="s">
        <v>181</v>
      </c>
      <c r="Q621" t="s">
        <v>716</v>
      </c>
      <c r="R621" t="s">
        <v>216</v>
      </c>
      <c r="S621" t="s">
        <v>162</v>
      </c>
      <c r="T621" t="s">
        <v>162</v>
      </c>
      <c r="U621" t="s">
        <v>926</v>
      </c>
      <c r="V621" t="s">
        <v>926</v>
      </c>
      <c r="W621" t="s">
        <v>944</v>
      </c>
      <c r="X621" t="s">
        <v>931</v>
      </c>
      <c r="Y621" t="s">
        <v>158</v>
      </c>
      <c r="AG621" t="s">
        <v>926</v>
      </c>
      <c r="AH621" t="s">
        <v>164</v>
      </c>
      <c r="AL621" t="s">
        <v>167</v>
      </c>
      <c r="AM621" t="s">
        <v>189</v>
      </c>
      <c r="AN621" t="s">
        <v>180</v>
      </c>
      <c r="AP621" t="s">
        <v>218</v>
      </c>
      <c r="AQ621" t="s">
        <v>928</v>
      </c>
      <c r="AR621">
        <v>2</v>
      </c>
    </row>
    <row r="622" spans="1:44" x14ac:dyDescent="0.35">
      <c r="B622" s="25">
        <v>45476</v>
      </c>
      <c r="C622" s="25">
        <v>45476</v>
      </c>
      <c r="D622">
        <v>1</v>
      </c>
      <c r="E622" t="s">
        <v>363</v>
      </c>
      <c r="F622">
        <v>2.8031999999999999</v>
      </c>
      <c r="G622">
        <v>20</v>
      </c>
      <c r="H622" t="s">
        <v>925</v>
      </c>
      <c r="I622" t="s">
        <v>158</v>
      </c>
      <c r="J622" t="s">
        <v>202</v>
      </c>
      <c r="K622" t="s">
        <v>158</v>
      </c>
      <c r="L622" s="25">
        <v>45496.666666666657</v>
      </c>
      <c r="M622" t="s">
        <v>506</v>
      </c>
      <c r="N622" t="s">
        <v>181</v>
      </c>
      <c r="Q622" t="s">
        <v>716</v>
      </c>
      <c r="R622" t="s">
        <v>216</v>
      </c>
      <c r="S622" t="s">
        <v>162</v>
      </c>
      <c r="T622" t="s">
        <v>162</v>
      </c>
      <c r="U622" t="s">
        <v>926</v>
      </c>
      <c r="V622" t="s">
        <v>926</v>
      </c>
      <c r="W622" t="s">
        <v>945</v>
      </c>
      <c r="X622" t="s">
        <v>273</v>
      </c>
      <c r="Y622" t="s">
        <v>158</v>
      </c>
      <c r="AG622" t="s">
        <v>926</v>
      </c>
      <c r="AH622" t="s">
        <v>164</v>
      </c>
      <c r="AL622" t="s">
        <v>179</v>
      </c>
      <c r="AM622" t="s">
        <v>475</v>
      </c>
      <c r="AN622" t="s">
        <v>180</v>
      </c>
      <c r="AP622" t="s">
        <v>318</v>
      </c>
      <c r="AQ622" t="s">
        <v>928</v>
      </c>
      <c r="AR622">
        <v>2</v>
      </c>
    </row>
    <row r="623" spans="1:44" x14ac:dyDescent="0.35">
      <c r="B623" s="25">
        <v>45476</v>
      </c>
      <c r="C623" s="25">
        <v>45479</v>
      </c>
      <c r="D623">
        <v>3</v>
      </c>
      <c r="E623" t="s">
        <v>157</v>
      </c>
      <c r="F623">
        <v>3.2639999999999998</v>
      </c>
      <c r="G623">
        <v>22</v>
      </c>
      <c r="H623" t="s">
        <v>925</v>
      </c>
      <c r="I623" t="s">
        <v>158</v>
      </c>
      <c r="J623" t="s">
        <v>202</v>
      </c>
      <c r="K623" t="s">
        <v>158</v>
      </c>
      <c r="L623" s="25">
        <v>45496.666666666657</v>
      </c>
      <c r="M623" t="s">
        <v>506</v>
      </c>
      <c r="N623" t="s">
        <v>181</v>
      </c>
      <c r="Q623" t="s">
        <v>716</v>
      </c>
      <c r="R623" t="s">
        <v>216</v>
      </c>
      <c r="S623" t="s">
        <v>162</v>
      </c>
      <c r="T623" t="s">
        <v>162</v>
      </c>
      <c r="U623" t="s">
        <v>926</v>
      </c>
      <c r="V623" t="s">
        <v>926</v>
      </c>
      <c r="W623" t="s">
        <v>946</v>
      </c>
      <c r="X623" t="s">
        <v>947</v>
      </c>
      <c r="Y623" t="s">
        <v>158</v>
      </c>
      <c r="AG623" t="s">
        <v>926</v>
      </c>
      <c r="AH623" t="s">
        <v>164</v>
      </c>
      <c r="AL623" t="s">
        <v>167</v>
      </c>
      <c r="AM623" t="s">
        <v>189</v>
      </c>
      <c r="AN623" t="s">
        <v>180</v>
      </c>
      <c r="AP623" t="s">
        <v>218</v>
      </c>
      <c r="AQ623" t="s">
        <v>928</v>
      </c>
      <c r="AR623">
        <v>2</v>
      </c>
    </row>
    <row r="624" spans="1:44" x14ac:dyDescent="0.35">
      <c r="B624" s="25">
        <v>45476</v>
      </c>
      <c r="C624" s="25">
        <v>45479</v>
      </c>
      <c r="D624">
        <v>2</v>
      </c>
      <c r="E624" t="s">
        <v>184</v>
      </c>
      <c r="F624">
        <v>15.2256</v>
      </c>
      <c r="G624">
        <v>7</v>
      </c>
      <c r="H624" t="s">
        <v>925</v>
      </c>
      <c r="I624" t="s">
        <v>158</v>
      </c>
      <c r="J624" t="s">
        <v>202</v>
      </c>
      <c r="K624" t="s">
        <v>158</v>
      </c>
      <c r="L624" s="25">
        <v>45492.666666666657</v>
      </c>
      <c r="M624" t="s">
        <v>506</v>
      </c>
      <c r="N624" t="s">
        <v>430</v>
      </c>
      <c r="O624" t="s">
        <v>239</v>
      </c>
      <c r="P624" t="s">
        <v>239</v>
      </c>
      <c r="Q624" t="s">
        <v>926</v>
      </c>
      <c r="R624" t="s">
        <v>926</v>
      </c>
      <c r="S624" t="s">
        <v>162</v>
      </c>
      <c r="T624" t="s">
        <v>934</v>
      </c>
      <c r="U624" t="s">
        <v>926</v>
      </c>
      <c r="V624" t="s">
        <v>926</v>
      </c>
      <c r="X624" t="s">
        <v>176</v>
      </c>
      <c r="Y624" t="s">
        <v>158</v>
      </c>
      <c r="AA624" t="s">
        <v>933</v>
      </c>
      <c r="AB624" t="s">
        <v>933</v>
      </c>
      <c r="AD624" t="s">
        <v>948</v>
      </c>
      <c r="AG624" t="s">
        <v>926</v>
      </c>
      <c r="AH624" t="s">
        <v>158</v>
      </c>
      <c r="AI624">
        <v>91</v>
      </c>
      <c r="AL624" t="s">
        <v>167</v>
      </c>
      <c r="AM624" t="s">
        <v>829</v>
      </c>
      <c r="AN624" t="s">
        <v>162</v>
      </c>
      <c r="AP624" t="s">
        <v>162</v>
      </c>
      <c r="AQ624" t="s">
        <v>928</v>
      </c>
      <c r="AR624">
        <v>2</v>
      </c>
    </row>
    <row r="625" spans="2:44" x14ac:dyDescent="0.35">
      <c r="B625" s="25">
        <v>45481</v>
      </c>
      <c r="C625" s="25">
        <v>45486</v>
      </c>
      <c r="D625">
        <v>2</v>
      </c>
      <c r="E625" t="s">
        <v>184</v>
      </c>
      <c r="G625">
        <v>27</v>
      </c>
      <c r="H625" t="s">
        <v>949</v>
      </c>
      <c r="I625" t="s">
        <v>158</v>
      </c>
      <c r="J625" t="s">
        <v>202</v>
      </c>
      <c r="K625" t="s">
        <v>158</v>
      </c>
      <c r="L625" s="25">
        <v>45497.666666666657</v>
      </c>
      <c r="M625" t="s">
        <v>160</v>
      </c>
      <c r="N625" t="s">
        <v>181</v>
      </c>
      <c r="Q625" t="s">
        <v>716</v>
      </c>
      <c r="R625" t="s">
        <v>216</v>
      </c>
      <c r="S625" t="s">
        <v>162</v>
      </c>
      <c r="T625" t="s">
        <v>162</v>
      </c>
      <c r="U625" t="s">
        <v>926</v>
      </c>
      <c r="W625" t="s">
        <v>950</v>
      </c>
      <c r="X625" t="s">
        <v>931</v>
      </c>
      <c r="Y625" t="s">
        <v>158</v>
      </c>
      <c r="AG625" t="s">
        <v>926</v>
      </c>
      <c r="AH625" t="s">
        <v>164</v>
      </c>
      <c r="AL625" t="s">
        <v>167</v>
      </c>
      <c r="AM625" t="s">
        <v>189</v>
      </c>
      <c r="AN625" t="s">
        <v>180</v>
      </c>
      <c r="AP625" t="s">
        <v>218</v>
      </c>
      <c r="AQ625" t="s">
        <v>928</v>
      </c>
      <c r="AR625">
        <v>2</v>
      </c>
    </row>
    <row r="626" spans="2:44" x14ac:dyDescent="0.35">
      <c r="B626" s="25">
        <v>45480</v>
      </c>
      <c r="C626" s="25">
        <v>45485</v>
      </c>
      <c r="D626">
        <v>3</v>
      </c>
      <c r="E626" t="s">
        <v>157</v>
      </c>
      <c r="G626">
        <v>10</v>
      </c>
      <c r="H626" t="s">
        <v>949</v>
      </c>
      <c r="I626" t="s">
        <v>158</v>
      </c>
      <c r="J626" t="s">
        <v>202</v>
      </c>
      <c r="K626" t="s">
        <v>158</v>
      </c>
      <c r="L626" s="25">
        <v>45497.666666666657</v>
      </c>
      <c r="M626" t="s">
        <v>506</v>
      </c>
      <c r="N626" t="s">
        <v>871</v>
      </c>
      <c r="Q626" t="s">
        <v>926</v>
      </c>
      <c r="R626" t="s">
        <v>216</v>
      </c>
      <c r="S626" t="s">
        <v>641</v>
      </c>
      <c r="T626" t="s">
        <v>233</v>
      </c>
      <c r="U626" s="25">
        <v>45505</v>
      </c>
      <c r="W626" t="s">
        <v>951</v>
      </c>
      <c r="X626" t="s">
        <v>246</v>
      </c>
      <c r="Y626" t="s">
        <v>158</v>
      </c>
      <c r="AG626" s="25">
        <v>45505</v>
      </c>
      <c r="AH626" t="s">
        <v>164</v>
      </c>
      <c r="AL626" t="s">
        <v>179</v>
      </c>
      <c r="AM626" t="s">
        <v>233</v>
      </c>
      <c r="AN626" t="s">
        <v>180</v>
      </c>
      <c r="AP626" t="s">
        <v>13</v>
      </c>
      <c r="AQ626" t="s">
        <v>928</v>
      </c>
      <c r="AR626">
        <v>2</v>
      </c>
    </row>
    <row r="627" spans="2:44" x14ac:dyDescent="0.35">
      <c r="B627" s="25">
        <v>45480</v>
      </c>
      <c r="C627" s="25">
        <v>45485</v>
      </c>
      <c r="D627">
        <v>3</v>
      </c>
      <c r="E627" t="s">
        <v>184</v>
      </c>
      <c r="F627">
        <v>0.63359999999999994</v>
      </c>
      <c r="G627">
        <v>8</v>
      </c>
      <c r="H627" t="s">
        <v>949</v>
      </c>
      <c r="I627" t="s">
        <v>158</v>
      </c>
      <c r="J627" t="s">
        <v>202</v>
      </c>
      <c r="K627" t="s">
        <v>158</v>
      </c>
      <c r="L627" s="25">
        <v>45497.666666666657</v>
      </c>
      <c r="M627" t="s">
        <v>506</v>
      </c>
      <c r="N627" t="s">
        <v>232</v>
      </c>
      <c r="R627" t="s">
        <v>926</v>
      </c>
      <c r="S627" t="s">
        <v>162</v>
      </c>
      <c r="T627" t="s">
        <v>162</v>
      </c>
      <c r="U627" t="s">
        <v>926</v>
      </c>
      <c r="V627" t="s">
        <v>926</v>
      </c>
      <c r="W627" t="s">
        <v>937</v>
      </c>
      <c r="X627" t="s">
        <v>202</v>
      </c>
      <c r="Y627" t="s">
        <v>164</v>
      </c>
      <c r="AA627" t="s">
        <v>938</v>
      </c>
      <c r="AG627" t="s">
        <v>926</v>
      </c>
      <c r="AH627" t="s">
        <v>164</v>
      </c>
      <c r="AL627" t="s">
        <v>167</v>
      </c>
      <c r="AM627" t="s">
        <v>939</v>
      </c>
      <c r="AN627" t="s">
        <v>290</v>
      </c>
      <c r="AP627" t="s">
        <v>22</v>
      </c>
      <c r="AQ627" t="s">
        <v>928</v>
      </c>
      <c r="AR627">
        <v>2</v>
      </c>
    </row>
    <row r="628" spans="2:44" x14ac:dyDescent="0.35">
      <c r="B628" s="25">
        <v>45480</v>
      </c>
      <c r="C628" s="25">
        <v>45485</v>
      </c>
      <c r="D628">
        <v>3</v>
      </c>
      <c r="E628" t="s">
        <v>184</v>
      </c>
      <c r="F628">
        <v>0.63359999999999994</v>
      </c>
      <c r="G628">
        <v>8</v>
      </c>
      <c r="H628" t="s">
        <v>949</v>
      </c>
      <c r="I628" t="s">
        <v>158</v>
      </c>
      <c r="J628" t="s">
        <v>202</v>
      </c>
      <c r="K628" t="s">
        <v>158</v>
      </c>
      <c r="L628" s="25">
        <v>45497.666666666657</v>
      </c>
      <c r="M628" t="s">
        <v>506</v>
      </c>
      <c r="N628" t="s">
        <v>232</v>
      </c>
      <c r="R628" t="s">
        <v>926</v>
      </c>
      <c r="S628" t="s">
        <v>162</v>
      </c>
      <c r="T628" t="s">
        <v>162</v>
      </c>
      <c r="U628" t="s">
        <v>926</v>
      </c>
      <c r="V628" t="s">
        <v>926</v>
      </c>
      <c r="W628" t="s">
        <v>937</v>
      </c>
      <c r="X628" t="s">
        <v>202</v>
      </c>
      <c r="Y628" t="s">
        <v>164</v>
      </c>
      <c r="AA628" t="s">
        <v>938</v>
      </c>
      <c r="AG628" t="s">
        <v>926</v>
      </c>
      <c r="AH628" t="s">
        <v>164</v>
      </c>
      <c r="AL628" t="s">
        <v>167</v>
      </c>
      <c r="AM628" t="s">
        <v>939</v>
      </c>
      <c r="AN628" t="s">
        <v>290</v>
      </c>
      <c r="AP628" t="s">
        <v>22</v>
      </c>
      <c r="AQ628" t="s">
        <v>928</v>
      </c>
      <c r="AR628">
        <v>2</v>
      </c>
    </row>
    <row r="629" spans="2:44" x14ac:dyDescent="0.35">
      <c r="B629" s="25">
        <v>45480</v>
      </c>
      <c r="C629" s="25">
        <v>45485</v>
      </c>
      <c r="D629">
        <v>3</v>
      </c>
      <c r="E629" t="s">
        <v>184</v>
      </c>
      <c r="G629">
        <v>8</v>
      </c>
      <c r="H629" t="s">
        <v>949</v>
      </c>
      <c r="I629" t="s">
        <v>158</v>
      </c>
      <c r="J629" t="s">
        <v>202</v>
      </c>
      <c r="K629" t="s">
        <v>158</v>
      </c>
      <c r="L629" s="25">
        <v>45497.666666666657</v>
      </c>
      <c r="M629" t="s">
        <v>506</v>
      </c>
      <c r="N629" t="s">
        <v>232</v>
      </c>
      <c r="R629" t="s">
        <v>926</v>
      </c>
      <c r="S629" t="s">
        <v>162</v>
      </c>
      <c r="T629" t="s">
        <v>952</v>
      </c>
      <c r="U629" t="s">
        <v>926</v>
      </c>
      <c r="V629" t="s">
        <v>926</v>
      </c>
      <c r="W629" t="s">
        <v>937</v>
      </c>
      <c r="X629" t="s">
        <v>202</v>
      </c>
      <c r="Y629" t="s">
        <v>164</v>
      </c>
      <c r="AA629" t="s">
        <v>938</v>
      </c>
      <c r="AG629" t="s">
        <v>926</v>
      </c>
      <c r="AH629" t="s">
        <v>164</v>
      </c>
      <c r="AL629" t="s">
        <v>167</v>
      </c>
      <c r="AM629" t="s">
        <v>939</v>
      </c>
      <c r="AN629" t="s">
        <v>290</v>
      </c>
      <c r="AP629" t="s">
        <v>22</v>
      </c>
      <c r="AQ629" t="s">
        <v>928</v>
      </c>
      <c r="AR629">
        <v>2</v>
      </c>
    </row>
    <row r="630" spans="2:44" x14ac:dyDescent="0.35">
      <c r="B630" s="25">
        <v>45480</v>
      </c>
      <c r="C630" s="25">
        <v>45485</v>
      </c>
      <c r="D630">
        <v>3</v>
      </c>
      <c r="E630" t="s">
        <v>184</v>
      </c>
      <c r="G630">
        <v>8</v>
      </c>
      <c r="H630" t="s">
        <v>949</v>
      </c>
      <c r="I630" t="s">
        <v>158</v>
      </c>
      <c r="J630" t="s">
        <v>202</v>
      </c>
      <c r="K630" t="s">
        <v>158</v>
      </c>
      <c r="L630" s="25">
        <v>45497.666666666657</v>
      </c>
      <c r="M630" t="s">
        <v>506</v>
      </c>
      <c r="N630" t="s">
        <v>232</v>
      </c>
      <c r="R630" t="s">
        <v>926</v>
      </c>
      <c r="S630" t="s">
        <v>162</v>
      </c>
      <c r="T630" t="s">
        <v>952</v>
      </c>
      <c r="U630" t="s">
        <v>926</v>
      </c>
      <c r="V630" t="s">
        <v>926</v>
      </c>
      <c r="W630" t="s">
        <v>937</v>
      </c>
      <c r="X630" t="s">
        <v>202</v>
      </c>
      <c r="Y630" t="s">
        <v>164</v>
      </c>
      <c r="AA630" t="s">
        <v>938</v>
      </c>
      <c r="AG630" t="s">
        <v>926</v>
      </c>
      <c r="AH630" t="s">
        <v>164</v>
      </c>
      <c r="AL630" t="s">
        <v>167</v>
      </c>
      <c r="AM630" t="s">
        <v>939</v>
      </c>
      <c r="AN630" t="s">
        <v>290</v>
      </c>
      <c r="AP630" t="s">
        <v>22</v>
      </c>
      <c r="AQ630" t="s">
        <v>928</v>
      </c>
      <c r="AR630">
        <v>2</v>
      </c>
    </row>
    <row r="631" spans="2:44" x14ac:dyDescent="0.35">
      <c r="B631" s="25">
        <v>45480</v>
      </c>
      <c r="C631" s="25">
        <v>45485</v>
      </c>
      <c r="D631">
        <v>3</v>
      </c>
      <c r="E631" t="s">
        <v>184</v>
      </c>
      <c r="G631">
        <v>6</v>
      </c>
      <c r="H631" t="s">
        <v>949</v>
      </c>
      <c r="I631" t="s">
        <v>158</v>
      </c>
      <c r="J631" t="s">
        <v>202</v>
      </c>
      <c r="K631" t="s">
        <v>158</v>
      </c>
      <c r="L631" s="25">
        <v>45497.666666666657</v>
      </c>
      <c r="M631" t="s">
        <v>506</v>
      </c>
      <c r="N631" t="s">
        <v>871</v>
      </c>
      <c r="Q631" t="s">
        <v>926</v>
      </c>
      <c r="R631" t="s">
        <v>926</v>
      </c>
      <c r="S631" t="s">
        <v>162</v>
      </c>
      <c r="T631" t="s">
        <v>162</v>
      </c>
      <c r="U631" t="s">
        <v>926</v>
      </c>
      <c r="V631" t="s">
        <v>926</v>
      </c>
      <c r="X631" t="s">
        <v>953</v>
      </c>
      <c r="Y631" t="s">
        <v>158</v>
      </c>
      <c r="AG631" t="s">
        <v>926</v>
      </c>
      <c r="AH631" t="s">
        <v>164</v>
      </c>
      <c r="AL631" t="s">
        <v>167</v>
      </c>
      <c r="AM631" t="s">
        <v>871</v>
      </c>
      <c r="AN631" t="s">
        <v>162</v>
      </c>
      <c r="AP631" t="s">
        <v>162</v>
      </c>
      <c r="AQ631" t="s">
        <v>928</v>
      </c>
      <c r="AR631">
        <v>2</v>
      </c>
    </row>
    <row r="632" spans="2:44" x14ac:dyDescent="0.35">
      <c r="B632" s="25">
        <v>45480</v>
      </c>
      <c r="C632" s="25">
        <v>45485</v>
      </c>
      <c r="D632">
        <v>3</v>
      </c>
      <c r="E632" t="s">
        <v>184</v>
      </c>
      <c r="G632">
        <v>6</v>
      </c>
      <c r="H632" t="s">
        <v>949</v>
      </c>
      <c r="I632" t="s">
        <v>158</v>
      </c>
      <c r="J632" t="s">
        <v>202</v>
      </c>
      <c r="K632" t="s">
        <v>158</v>
      </c>
      <c r="L632" s="25">
        <v>45497.666666666657</v>
      </c>
      <c r="M632" t="s">
        <v>506</v>
      </c>
      <c r="N632" t="s">
        <v>871</v>
      </c>
      <c r="Q632" t="s">
        <v>926</v>
      </c>
      <c r="R632" t="s">
        <v>926</v>
      </c>
      <c r="S632" t="s">
        <v>162</v>
      </c>
      <c r="T632" t="s">
        <v>162</v>
      </c>
      <c r="U632" t="s">
        <v>926</v>
      </c>
      <c r="V632" t="s">
        <v>926</v>
      </c>
      <c r="X632" t="s">
        <v>954</v>
      </c>
      <c r="Y632" t="s">
        <v>824</v>
      </c>
      <c r="AG632" t="s">
        <v>926</v>
      </c>
      <c r="AH632" t="s">
        <v>164</v>
      </c>
      <c r="AL632" t="s">
        <v>167</v>
      </c>
      <c r="AM632" t="s">
        <v>871</v>
      </c>
      <c r="AN632" t="s">
        <v>162</v>
      </c>
      <c r="AP632" t="s">
        <v>162</v>
      </c>
      <c r="AQ632" t="s">
        <v>928</v>
      </c>
      <c r="AR632">
        <v>2</v>
      </c>
    </row>
    <row r="633" spans="2:44" x14ac:dyDescent="0.35">
      <c r="B633" s="25">
        <v>45480</v>
      </c>
      <c r="C633" s="25">
        <v>45485</v>
      </c>
      <c r="D633">
        <v>2</v>
      </c>
      <c r="E633" t="s">
        <v>157</v>
      </c>
      <c r="G633">
        <v>3</v>
      </c>
      <c r="H633" t="s">
        <v>949</v>
      </c>
      <c r="I633" t="s">
        <v>158</v>
      </c>
      <c r="J633" t="s">
        <v>202</v>
      </c>
      <c r="K633" t="s">
        <v>158</v>
      </c>
      <c r="L633" s="25">
        <v>45497.666666666657</v>
      </c>
      <c r="M633" t="s">
        <v>506</v>
      </c>
      <c r="N633" t="s">
        <v>232</v>
      </c>
      <c r="R633" t="s">
        <v>926</v>
      </c>
      <c r="S633" t="s">
        <v>162</v>
      </c>
      <c r="T633" t="s">
        <v>162</v>
      </c>
      <c r="U633" t="s">
        <v>926</v>
      </c>
      <c r="V633" t="s">
        <v>926</v>
      </c>
      <c r="W633" t="s">
        <v>937</v>
      </c>
      <c r="X633" t="s">
        <v>202</v>
      </c>
      <c r="Y633" t="s">
        <v>164</v>
      </c>
      <c r="AA633" t="s">
        <v>938</v>
      </c>
      <c r="AG633" t="s">
        <v>926</v>
      </c>
      <c r="AH633" t="s">
        <v>164</v>
      </c>
      <c r="AL633" t="s">
        <v>167</v>
      </c>
      <c r="AM633" t="s">
        <v>939</v>
      </c>
      <c r="AN633" t="s">
        <v>290</v>
      </c>
      <c r="AP633" t="s">
        <v>22</v>
      </c>
      <c r="AQ633" t="s">
        <v>928</v>
      </c>
      <c r="AR633">
        <v>2</v>
      </c>
    </row>
    <row r="634" spans="2:44" x14ac:dyDescent="0.35">
      <c r="B634" s="25">
        <v>45480</v>
      </c>
      <c r="C634" s="25">
        <v>45485</v>
      </c>
      <c r="D634">
        <v>3</v>
      </c>
      <c r="E634" t="s">
        <v>157</v>
      </c>
      <c r="G634">
        <v>3</v>
      </c>
      <c r="H634" t="s">
        <v>949</v>
      </c>
      <c r="I634" t="s">
        <v>158</v>
      </c>
      <c r="J634" t="s">
        <v>202</v>
      </c>
      <c r="K634" t="s">
        <v>158</v>
      </c>
      <c r="L634" s="25">
        <v>45497.666666666657</v>
      </c>
      <c r="M634" t="s">
        <v>506</v>
      </c>
      <c r="N634" t="s">
        <v>232</v>
      </c>
      <c r="R634" t="s">
        <v>926</v>
      </c>
      <c r="S634" t="s">
        <v>162</v>
      </c>
      <c r="T634" t="s">
        <v>162</v>
      </c>
      <c r="U634" t="s">
        <v>926</v>
      </c>
      <c r="V634" t="s">
        <v>926</v>
      </c>
      <c r="W634" t="s">
        <v>937</v>
      </c>
      <c r="X634" t="s">
        <v>202</v>
      </c>
      <c r="Y634" t="s">
        <v>164</v>
      </c>
      <c r="AA634" t="s">
        <v>938</v>
      </c>
      <c r="AG634" t="s">
        <v>926</v>
      </c>
      <c r="AH634" t="s">
        <v>164</v>
      </c>
      <c r="AL634" t="s">
        <v>167</v>
      </c>
      <c r="AM634" t="s">
        <v>939</v>
      </c>
      <c r="AN634" t="s">
        <v>290</v>
      </c>
      <c r="AP634" t="s">
        <v>22</v>
      </c>
      <c r="AQ634" t="s">
        <v>928</v>
      </c>
      <c r="AR634">
        <v>2</v>
      </c>
    </row>
    <row r="635" spans="2:44" x14ac:dyDescent="0.35">
      <c r="B635" s="25">
        <v>45480</v>
      </c>
      <c r="C635" s="25">
        <v>45485</v>
      </c>
      <c r="D635">
        <v>3</v>
      </c>
      <c r="E635" t="s">
        <v>157</v>
      </c>
      <c r="G635">
        <v>3</v>
      </c>
      <c r="H635" t="s">
        <v>949</v>
      </c>
      <c r="I635" t="s">
        <v>158</v>
      </c>
      <c r="J635" t="s">
        <v>202</v>
      </c>
      <c r="K635" t="s">
        <v>158</v>
      </c>
      <c r="L635" s="25">
        <v>45497.666666666657</v>
      </c>
      <c r="M635" t="s">
        <v>506</v>
      </c>
      <c r="N635" t="s">
        <v>232</v>
      </c>
      <c r="R635" t="s">
        <v>926</v>
      </c>
      <c r="S635" t="s">
        <v>162</v>
      </c>
      <c r="T635" t="s">
        <v>162</v>
      </c>
      <c r="U635" t="s">
        <v>926</v>
      </c>
      <c r="V635" t="s">
        <v>926</v>
      </c>
      <c r="W635" t="s">
        <v>937</v>
      </c>
      <c r="X635" t="s">
        <v>202</v>
      </c>
      <c r="Y635" t="s">
        <v>164</v>
      </c>
      <c r="AA635" t="s">
        <v>938</v>
      </c>
      <c r="AG635" t="s">
        <v>926</v>
      </c>
      <c r="AH635" t="s">
        <v>164</v>
      </c>
      <c r="AL635" t="s">
        <v>167</v>
      </c>
      <c r="AM635" t="s">
        <v>939</v>
      </c>
      <c r="AN635" t="s">
        <v>290</v>
      </c>
      <c r="AP635" t="s">
        <v>22</v>
      </c>
      <c r="AQ635" t="s">
        <v>928</v>
      </c>
      <c r="AR635">
        <v>2</v>
      </c>
    </row>
    <row r="636" spans="2:44" x14ac:dyDescent="0.35">
      <c r="B636" s="25">
        <v>45480</v>
      </c>
      <c r="C636" s="25">
        <v>45485</v>
      </c>
      <c r="D636">
        <v>3</v>
      </c>
      <c r="E636" t="s">
        <v>157</v>
      </c>
      <c r="G636">
        <v>3</v>
      </c>
      <c r="H636" t="s">
        <v>949</v>
      </c>
      <c r="I636" t="s">
        <v>158</v>
      </c>
      <c r="J636" t="s">
        <v>202</v>
      </c>
      <c r="K636" t="s">
        <v>158</v>
      </c>
      <c r="L636" s="25">
        <v>45497.666666666657</v>
      </c>
      <c r="M636" t="s">
        <v>506</v>
      </c>
      <c r="N636" t="s">
        <v>232</v>
      </c>
      <c r="R636" t="s">
        <v>926</v>
      </c>
      <c r="S636" t="s">
        <v>162</v>
      </c>
      <c r="T636" t="s">
        <v>162</v>
      </c>
      <c r="U636" t="s">
        <v>926</v>
      </c>
      <c r="V636" t="s">
        <v>926</v>
      </c>
      <c r="W636" t="s">
        <v>937</v>
      </c>
      <c r="X636" t="s">
        <v>202</v>
      </c>
      <c r="Y636" t="s">
        <v>164</v>
      </c>
      <c r="AA636" t="s">
        <v>938</v>
      </c>
      <c r="AG636" t="s">
        <v>926</v>
      </c>
      <c r="AH636" t="s">
        <v>164</v>
      </c>
      <c r="AL636" t="s">
        <v>167</v>
      </c>
      <c r="AM636" t="s">
        <v>939</v>
      </c>
      <c r="AN636" t="s">
        <v>290</v>
      </c>
      <c r="AP636" t="s">
        <v>22</v>
      </c>
      <c r="AQ636" t="s">
        <v>928</v>
      </c>
      <c r="AR636">
        <v>2</v>
      </c>
    </row>
    <row r="637" spans="2:44" x14ac:dyDescent="0.35">
      <c r="B637" s="25">
        <v>45481</v>
      </c>
      <c r="C637" s="25">
        <v>45485</v>
      </c>
      <c r="D637">
        <v>2</v>
      </c>
      <c r="E637" t="s">
        <v>157</v>
      </c>
      <c r="G637">
        <v>20</v>
      </c>
      <c r="H637" t="s">
        <v>949</v>
      </c>
      <c r="I637" t="s">
        <v>158</v>
      </c>
      <c r="J637" t="s">
        <v>202</v>
      </c>
      <c r="K637" t="s">
        <v>158</v>
      </c>
      <c r="L637" s="25">
        <v>45497.666666666657</v>
      </c>
      <c r="M637" t="s">
        <v>506</v>
      </c>
      <c r="N637" t="s">
        <v>871</v>
      </c>
      <c r="S637" t="s">
        <v>507</v>
      </c>
      <c r="U637" s="25">
        <v>45497.666666666657</v>
      </c>
      <c r="W637" t="s">
        <v>955</v>
      </c>
      <c r="X637" t="s">
        <v>202</v>
      </c>
      <c r="Y637" t="s">
        <v>158</v>
      </c>
      <c r="AB637" t="s">
        <v>14</v>
      </c>
      <c r="AG637" s="25">
        <v>45497.666666666657</v>
      </c>
      <c r="AH637" t="s">
        <v>158</v>
      </c>
      <c r="AI637">
        <v>14</v>
      </c>
      <c r="AL637" t="s">
        <v>179</v>
      </c>
      <c r="AM637" t="s">
        <v>956</v>
      </c>
      <c r="AN637" t="s">
        <v>180</v>
      </c>
      <c r="AP637" t="s">
        <v>13</v>
      </c>
      <c r="AQ637" t="s">
        <v>928</v>
      </c>
      <c r="AR637">
        <v>2</v>
      </c>
    </row>
    <row r="638" spans="2:44" x14ac:dyDescent="0.35">
      <c r="B638" s="25">
        <v>45481</v>
      </c>
      <c r="C638" s="25">
        <v>45485</v>
      </c>
      <c r="D638">
        <v>2</v>
      </c>
      <c r="E638" t="s">
        <v>157</v>
      </c>
      <c r="G638">
        <v>20</v>
      </c>
      <c r="H638" t="s">
        <v>949</v>
      </c>
      <c r="I638" t="s">
        <v>158</v>
      </c>
      <c r="J638" t="s">
        <v>202</v>
      </c>
      <c r="K638" t="s">
        <v>158</v>
      </c>
      <c r="L638" s="25">
        <v>45483.666666666657</v>
      </c>
      <c r="M638" t="s">
        <v>506</v>
      </c>
      <c r="N638" t="s">
        <v>957</v>
      </c>
      <c r="S638" t="s">
        <v>507</v>
      </c>
      <c r="T638" t="s">
        <v>315</v>
      </c>
      <c r="U638" s="25">
        <v>45497.666666666657</v>
      </c>
      <c r="X638" t="s">
        <v>176</v>
      </c>
      <c r="Y638" t="s">
        <v>158</v>
      </c>
      <c r="AB638" t="s">
        <v>14</v>
      </c>
      <c r="AG638" s="25">
        <v>45497.666666666657</v>
      </c>
      <c r="AH638" t="s">
        <v>158</v>
      </c>
      <c r="AI638">
        <v>14</v>
      </c>
      <c r="AL638" t="s">
        <v>179</v>
      </c>
      <c r="AM638" t="s">
        <v>318</v>
      </c>
      <c r="AN638" t="s">
        <v>180</v>
      </c>
      <c r="AP638" t="s">
        <v>318</v>
      </c>
      <c r="AQ638" t="s">
        <v>928</v>
      </c>
      <c r="AR638">
        <v>2</v>
      </c>
    </row>
    <row r="639" spans="2:44" x14ac:dyDescent="0.35">
      <c r="B639" s="25">
        <v>45481</v>
      </c>
      <c r="C639" s="25">
        <v>45485</v>
      </c>
      <c r="D639">
        <v>2</v>
      </c>
      <c r="E639" t="s">
        <v>157</v>
      </c>
      <c r="G639">
        <v>20</v>
      </c>
      <c r="H639" t="s">
        <v>949</v>
      </c>
      <c r="I639" t="s">
        <v>158</v>
      </c>
      <c r="J639" t="s">
        <v>202</v>
      </c>
      <c r="K639" t="s">
        <v>158</v>
      </c>
      <c r="L639" s="25">
        <v>45483.666666666657</v>
      </c>
      <c r="M639" t="s">
        <v>506</v>
      </c>
      <c r="N639" t="s">
        <v>957</v>
      </c>
      <c r="S639" t="s">
        <v>507</v>
      </c>
      <c r="T639" t="s">
        <v>315</v>
      </c>
      <c r="U639" s="25">
        <v>45497.666666666657</v>
      </c>
      <c r="X639" t="s">
        <v>176</v>
      </c>
      <c r="Y639" t="s">
        <v>158</v>
      </c>
      <c r="AB639" t="s">
        <v>14</v>
      </c>
      <c r="AG639" s="25">
        <v>45497.666666666657</v>
      </c>
      <c r="AH639" t="s">
        <v>158</v>
      </c>
      <c r="AI639">
        <v>14</v>
      </c>
      <c r="AL639" t="s">
        <v>179</v>
      </c>
      <c r="AM639" t="s">
        <v>318</v>
      </c>
      <c r="AN639" t="s">
        <v>180</v>
      </c>
      <c r="AP639" t="s">
        <v>318</v>
      </c>
      <c r="AQ639" t="s">
        <v>928</v>
      </c>
      <c r="AR639">
        <v>2</v>
      </c>
    </row>
    <row r="640" spans="2:44" x14ac:dyDescent="0.35">
      <c r="B640" s="25">
        <v>45481</v>
      </c>
      <c r="C640" s="25">
        <v>45485</v>
      </c>
      <c r="D640">
        <v>2</v>
      </c>
      <c r="E640" t="s">
        <v>157</v>
      </c>
      <c r="G640">
        <v>20</v>
      </c>
      <c r="H640" t="s">
        <v>949</v>
      </c>
      <c r="I640" t="s">
        <v>158</v>
      </c>
      <c r="J640" t="s">
        <v>202</v>
      </c>
      <c r="K640" t="s">
        <v>158</v>
      </c>
      <c r="L640" s="25">
        <v>45483.666666666657</v>
      </c>
      <c r="M640" t="s">
        <v>506</v>
      </c>
      <c r="N640" t="s">
        <v>957</v>
      </c>
      <c r="S640" t="s">
        <v>507</v>
      </c>
      <c r="T640" t="s">
        <v>315</v>
      </c>
      <c r="U640" s="25">
        <v>45497.666666666657</v>
      </c>
      <c r="X640" t="s">
        <v>176</v>
      </c>
      <c r="Y640" t="s">
        <v>158</v>
      </c>
      <c r="AB640" t="s">
        <v>14</v>
      </c>
      <c r="AG640" s="25">
        <v>45497.666666666657</v>
      </c>
      <c r="AH640" t="s">
        <v>158</v>
      </c>
      <c r="AI640">
        <v>14</v>
      </c>
      <c r="AL640" t="s">
        <v>179</v>
      </c>
      <c r="AM640" t="s">
        <v>318</v>
      </c>
      <c r="AN640" t="s">
        <v>180</v>
      </c>
      <c r="AP640" t="s">
        <v>318</v>
      </c>
      <c r="AQ640" t="s">
        <v>928</v>
      </c>
      <c r="AR640">
        <v>2</v>
      </c>
    </row>
    <row r="641" spans="2:44" x14ac:dyDescent="0.35">
      <c r="B641" s="25">
        <v>45481</v>
      </c>
      <c r="C641" s="25">
        <v>45485</v>
      </c>
      <c r="D641">
        <v>2</v>
      </c>
      <c r="E641" t="s">
        <v>157</v>
      </c>
      <c r="G641">
        <v>20</v>
      </c>
      <c r="H641" t="s">
        <v>949</v>
      </c>
      <c r="I641" t="s">
        <v>158</v>
      </c>
      <c r="J641" t="s">
        <v>202</v>
      </c>
      <c r="K641" t="s">
        <v>158</v>
      </c>
      <c r="L641" s="25">
        <v>45483.666666666657</v>
      </c>
      <c r="M641" t="s">
        <v>506</v>
      </c>
      <c r="N641" t="s">
        <v>957</v>
      </c>
      <c r="S641" t="s">
        <v>507</v>
      </c>
      <c r="T641" t="s">
        <v>315</v>
      </c>
      <c r="U641" s="25">
        <v>45497.666666666657</v>
      </c>
      <c r="X641" t="s">
        <v>176</v>
      </c>
      <c r="Y641" t="s">
        <v>158</v>
      </c>
      <c r="AB641" t="s">
        <v>14</v>
      </c>
      <c r="AG641" s="25">
        <v>45497.666666666657</v>
      </c>
      <c r="AH641" t="s">
        <v>158</v>
      </c>
      <c r="AI641">
        <v>14</v>
      </c>
      <c r="AL641" t="s">
        <v>179</v>
      </c>
      <c r="AM641" t="s">
        <v>318</v>
      </c>
      <c r="AN641" t="s">
        <v>180</v>
      </c>
      <c r="AP641" t="s">
        <v>318</v>
      </c>
      <c r="AQ641" t="s">
        <v>928</v>
      </c>
      <c r="AR641">
        <v>2</v>
      </c>
    </row>
    <row r="642" spans="2:44" x14ac:dyDescent="0.35">
      <c r="B642" s="25">
        <v>45481</v>
      </c>
      <c r="C642" s="25">
        <v>45485</v>
      </c>
      <c r="D642">
        <v>2</v>
      </c>
      <c r="E642" t="s">
        <v>157</v>
      </c>
      <c r="G642">
        <v>20</v>
      </c>
      <c r="H642" t="s">
        <v>949</v>
      </c>
      <c r="I642" t="s">
        <v>158</v>
      </c>
      <c r="J642" t="s">
        <v>202</v>
      </c>
      <c r="K642" t="s">
        <v>158</v>
      </c>
      <c r="L642" s="25">
        <v>45483.666666666657</v>
      </c>
      <c r="M642" t="s">
        <v>506</v>
      </c>
      <c r="N642" t="s">
        <v>957</v>
      </c>
      <c r="S642" t="s">
        <v>507</v>
      </c>
      <c r="T642" t="s">
        <v>315</v>
      </c>
      <c r="U642" s="25">
        <v>45497.666666666657</v>
      </c>
      <c r="X642" t="s">
        <v>176</v>
      </c>
      <c r="Y642" t="s">
        <v>158</v>
      </c>
      <c r="AB642" t="s">
        <v>14</v>
      </c>
      <c r="AG642" s="25">
        <v>45497.666666666657</v>
      </c>
      <c r="AH642" t="s">
        <v>158</v>
      </c>
      <c r="AI642">
        <v>14</v>
      </c>
      <c r="AL642" t="s">
        <v>179</v>
      </c>
      <c r="AM642" t="s">
        <v>318</v>
      </c>
      <c r="AN642" t="s">
        <v>180</v>
      </c>
      <c r="AP642" t="s">
        <v>318</v>
      </c>
      <c r="AQ642" t="s">
        <v>928</v>
      </c>
      <c r="AR642">
        <v>2</v>
      </c>
    </row>
    <row r="643" spans="2:44" x14ac:dyDescent="0.35">
      <c r="B643" s="25">
        <v>45481</v>
      </c>
      <c r="C643" s="25">
        <v>45485</v>
      </c>
      <c r="D643">
        <v>3</v>
      </c>
      <c r="E643" t="s">
        <v>157</v>
      </c>
      <c r="G643">
        <v>7</v>
      </c>
      <c r="H643" t="s">
        <v>949</v>
      </c>
      <c r="I643" t="s">
        <v>158</v>
      </c>
      <c r="J643" t="s">
        <v>202</v>
      </c>
      <c r="K643" t="s">
        <v>158</v>
      </c>
      <c r="L643" s="25">
        <v>45497.666666666657</v>
      </c>
      <c r="M643" t="s">
        <v>160</v>
      </c>
      <c r="N643" t="s">
        <v>232</v>
      </c>
      <c r="R643" t="s">
        <v>926</v>
      </c>
      <c r="S643" t="s">
        <v>162</v>
      </c>
      <c r="T643" t="s">
        <v>162</v>
      </c>
      <c r="U643" t="s">
        <v>926</v>
      </c>
      <c r="V643" t="s">
        <v>926</v>
      </c>
      <c r="W643" t="s">
        <v>937</v>
      </c>
      <c r="X643" t="s">
        <v>202</v>
      </c>
      <c r="Y643" t="s">
        <v>164</v>
      </c>
      <c r="AA643" t="s">
        <v>938</v>
      </c>
      <c r="AG643" t="s">
        <v>926</v>
      </c>
      <c r="AH643" t="s">
        <v>164</v>
      </c>
      <c r="AL643" t="s">
        <v>167</v>
      </c>
      <c r="AM643" t="s">
        <v>939</v>
      </c>
      <c r="AN643" t="s">
        <v>290</v>
      </c>
      <c r="AP643" t="s">
        <v>22</v>
      </c>
      <c r="AQ643" t="s">
        <v>928</v>
      </c>
      <c r="AR643">
        <v>2</v>
      </c>
    </row>
    <row r="644" spans="2:44" x14ac:dyDescent="0.35">
      <c r="B644" s="25">
        <v>45481</v>
      </c>
      <c r="C644" s="25">
        <v>45485</v>
      </c>
      <c r="D644">
        <v>3</v>
      </c>
      <c r="E644" t="s">
        <v>157</v>
      </c>
      <c r="G644">
        <v>7</v>
      </c>
      <c r="H644" t="s">
        <v>949</v>
      </c>
      <c r="I644" t="s">
        <v>158</v>
      </c>
      <c r="J644" t="s">
        <v>202</v>
      </c>
      <c r="K644" t="s">
        <v>158</v>
      </c>
      <c r="L644" s="25">
        <v>45483.666666666657</v>
      </c>
      <c r="M644" t="s">
        <v>506</v>
      </c>
      <c r="N644" t="s">
        <v>232</v>
      </c>
      <c r="R644" t="s">
        <v>926</v>
      </c>
      <c r="S644" t="s">
        <v>162</v>
      </c>
      <c r="T644" t="s">
        <v>162</v>
      </c>
      <c r="U644" t="s">
        <v>926</v>
      </c>
      <c r="V644" t="s">
        <v>926</v>
      </c>
      <c r="W644" t="s">
        <v>937</v>
      </c>
      <c r="X644" t="s">
        <v>202</v>
      </c>
      <c r="Y644" t="s">
        <v>164</v>
      </c>
      <c r="AA644" t="s">
        <v>938</v>
      </c>
      <c r="AG644" t="s">
        <v>926</v>
      </c>
      <c r="AH644" t="s">
        <v>164</v>
      </c>
      <c r="AL644" t="s">
        <v>167</v>
      </c>
      <c r="AM644" t="s">
        <v>939</v>
      </c>
      <c r="AN644" t="s">
        <v>290</v>
      </c>
      <c r="AP644" t="s">
        <v>22</v>
      </c>
      <c r="AQ644" t="s">
        <v>928</v>
      </c>
      <c r="AR644">
        <v>2</v>
      </c>
    </row>
    <row r="645" spans="2:44" x14ac:dyDescent="0.35">
      <c r="B645" s="25">
        <v>45479</v>
      </c>
      <c r="C645" s="25">
        <v>45485</v>
      </c>
      <c r="D645">
        <v>2</v>
      </c>
      <c r="E645" t="s">
        <v>157</v>
      </c>
      <c r="G645">
        <v>26</v>
      </c>
      <c r="H645" t="s">
        <v>949</v>
      </c>
      <c r="I645" t="s">
        <v>158</v>
      </c>
      <c r="J645" t="s">
        <v>202</v>
      </c>
      <c r="K645" t="s">
        <v>158</v>
      </c>
      <c r="L645" s="25">
        <v>45497.666666666657</v>
      </c>
      <c r="M645" t="s">
        <v>506</v>
      </c>
      <c r="N645" t="s">
        <v>193</v>
      </c>
      <c r="Q645" t="s">
        <v>716</v>
      </c>
      <c r="R645" t="s">
        <v>216</v>
      </c>
      <c r="S645" t="s">
        <v>162</v>
      </c>
      <c r="T645" t="s">
        <v>162</v>
      </c>
      <c r="U645" t="s">
        <v>926</v>
      </c>
      <c r="W645" t="s">
        <v>950</v>
      </c>
      <c r="X645" t="s">
        <v>931</v>
      </c>
      <c r="Y645" t="s">
        <v>158</v>
      </c>
      <c r="AG645" t="s">
        <v>926</v>
      </c>
      <c r="AH645" t="s">
        <v>164</v>
      </c>
      <c r="AL645" t="s">
        <v>167</v>
      </c>
      <c r="AM645" t="s">
        <v>189</v>
      </c>
      <c r="AN645" t="s">
        <v>180</v>
      </c>
      <c r="AP645" t="s">
        <v>218</v>
      </c>
      <c r="AQ645" t="s">
        <v>928</v>
      </c>
      <c r="AR645">
        <v>2</v>
      </c>
    </row>
    <row r="646" spans="2:44" x14ac:dyDescent="0.35">
      <c r="B646" s="25">
        <v>45479</v>
      </c>
      <c r="C646" s="25">
        <v>45485</v>
      </c>
      <c r="D646">
        <v>2</v>
      </c>
      <c r="E646" t="s">
        <v>157</v>
      </c>
      <c r="F646">
        <v>5.7023999999999999</v>
      </c>
      <c r="G646">
        <v>26</v>
      </c>
      <c r="H646" t="s">
        <v>949</v>
      </c>
      <c r="I646" t="s">
        <v>158</v>
      </c>
      <c r="J646" t="s">
        <v>202</v>
      </c>
      <c r="K646" t="s">
        <v>158</v>
      </c>
      <c r="L646" s="25">
        <v>45497.666666666657</v>
      </c>
      <c r="M646" t="s">
        <v>506</v>
      </c>
      <c r="N646" t="s">
        <v>193</v>
      </c>
      <c r="Q646" t="s">
        <v>716</v>
      </c>
      <c r="R646" t="s">
        <v>216</v>
      </c>
      <c r="S646" t="s">
        <v>162</v>
      </c>
      <c r="T646" t="s">
        <v>958</v>
      </c>
      <c r="U646" t="s">
        <v>926</v>
      </c>
      <c r="W646" t="s">
        <v>950</v>
      </c>
      <c r="X646" t="s">
        <v>931</v>
      </c>
      <c r="Y646" t="s">
        <v>158</v>
      </c>
      <c r="AG646" t="s">
        <v>926</v>
      </c>
      <c r="AH646" t="s">
        <v>164</v>
      </c>
      <c r="AL646" t="s">
        <v>167</v>
      </c>
      <c r="AM646" t="s">
        <v>189</v>
      </c>
      <c r="AN646" t="s">
        <v>180</v>
      </c>
      <c r="AP646" t="s">
        <v>218</v>
      </c>
      <c r="AQ646" t="s">
        <v>928</v>
      </c>
      <c r="AR646">
        <v>2</v>
      </c>
    </row>
    <row r="647" spans="2:44" x14ac:dyDescent="0.35">
      <c r="B647" s="25">
        <v>45479</v>
      </c>
      <c r="C647" s="25">
        <v>45485</v>
      </c>
      <c r="D647">
        <v>2</v>
      </c>
      <c r="E647" t="s">
        <v>184</v>
      </c>
      <c r="F647">
        <v>0.82559999999999989</v>
      </c>
      <c r="G647">
        <v>25</v>
      </c>
      <c r="H647" t="s">
        <v>949</v>
      </c>
      <c r="I647" t="s">
        <v>158</v>
      </c>
      <c r="J647" t="s">
        <v>202</v>
      </c>
      <c r="K647" t="s">
        <v>158</v>
      </c>
      <c r="L647" s="25">
        <v>45510.666666666657</v>
      </c>
      <c r="M647" t="s">
        <v>506</v>
      </c>
      <c r="N647" t="s">
        <v>193</v>
      </c>
      <c r="Q647" t="s">
        <v>926</v>
      </c>
      <c r="R647" t="s">
        <v>926</v>
      </c>
      <c r="S647" t="s">
        <v>641</v>
      </c>
      <c r="T647" t="s">
        <v>514</v>
      </c>
      <c r="U647" s="25">
        <v>45479</v>
      </c>
      <c r="W647" t="s">
        <v>959</v>
      </c>
      <c r="X647" t="s">
        <v>273</v>
      </c>
      <c r="Y647" t="s">
        <v>824</v>
      </c>
      <c r="AG647" s="25">
        <v>45479</v>
      </c>
      <c r="AH647" t="s">
        <v>164</v>
      </c>
      <c r="AL647" t="s">
        <v>179</v>
      </c>
      <c r="AM647" t="s">
        <v>475</v>
      </c>
      <c r="AN647" t="s">
        <v>180</v>
      </c>
      <c r="AP647" t="s">
        <v>318</v>
      </c>
      <c r="AQ647" t="s">
        <v>928</v>
      </c>
      <c r="AR647">
        <v>2</v>
      </c>
    </row>
    <row r="648" spans="2:44" x14ac:dyDescent="0.35">
      <c r="B648" s="25">
        <v>45476</v>
      </c>
      <c r="C648" s="25">
        <v>45479</v>
      </c>
      <c r="D648">
        <v>2</v>
      </c>
      <c r="E648" t="s">
        <v>157</v>
      </c>
      <c r="F648">
        <v>5.9711999999999996</v>
      </c>
      <c r="G648">
        <v>20</v>
      </c>
      <c r="H648" t="s">
        <v>925</v>
      </c>
      <c r="I648" t="s">
        <v>158</v>
      </c>
      <c r="J648" t="s">
        <v>202</v>
      </c>
      <c r="K648" t="s">
        <v>158</v>
      </c>
      <c r="L648" s="25">
        <v>45476.666666666657</v>
      </c>
      <c r="M648" t="s">
        <v>506</v>
      </c>
      <c r="N648" t="s">
        <v>181</v>
      </c>
      <c r="Q648" t="s">
        <v>716</v>
      </c>
      <c r="R648" t="s">
        <v>216</v>
      </c>
      <c r="S648" t="s">
        <v>641</v>
      </c>
      <c r="T648" t="s">
        <v>473</v>
      </c>
      <c r="U648" s="25">
        <v>45496.666666666657</v>
      </c>
      <c r="V648" s="25">
        <v>45496.666666666657</v>
      </c>
      <c r="W648" t="s">
        <v>960</v>
      </c>
      <c r="X648" t="s">
        <v>931</v>
      </c>
      <c r="Y648" t="s">
        <v>158</v>
      </c>
      <c r="AG648" s="25">
        <v>45496.666666666657</v>
      </c>
      <c r="AH648" t="s">
        <v>164</v>
      </c>
      <c r="AL648" t="s">
        <v>179</v>
      </c>
      <c r="AM648" t="s">
        <v>475</v>
      </c>
      <c r="AN648" t="s">
        <v>180</v>
      </c>
      <c r="AP648" t="s">
        <v>318</v>
      </c>
      <c r="AQ648" t="s">
        <v>928</v>
      </c>
      <c r="AR648">
        <v>2</v>
      </c>
    </row>
    <row r="649" spans="2:44" x14ac:dyDescent="0.35">
      <c r="B649" s="25">
        <v>45476</v>
      </c>
      <c r="C649" s="25">
        <v>45479</v>
      </c>
      <c r="D649">
        <v>2</v>
      </c>
      <c r="E649" t="s">
        <v>157</v>
      </c>
      <c r="F649">
        <v>5.9711999999999996</v>
      </c>
      <c r="G649">
        <v>20</v>
      </c>
      <c r="H649" t="s">
        <v>925</v>
      </c>
      <c r="I649" t="s">
        <v>158</v>
      </c>
      <c r="J649" t="s">
        <v>202</v>
      </c>
      <c r="K649" t="s">
        <v>158</v>
      </c>
      <c r="L649" s="25">
        <v>45476.666666666657</v>
      </c>
      <c r="M649" t="s">
        <v>506</v>
      </c>
      <c r="N649" t="s">
        <v>181</v>
      </c>
      <c r="Q649" t="s">
        <v>716</v>
      </c>
      <c r="R649" t="s">
        <v>216</v>
      </c>
      <c r="S649" t="s">
        <v>641</v>
      </c>
      <c r="T649" t="s">
        <v>473</v>
      </c>
      <c r="U649" s="25">
        <v>45496.666666666657</v>
      </c>
      <c r="V649" s="25">
        <v>45496.666666666657</v>
      </c>
      <c r="W649" t="s">
        <v>961</v>
      </c>
      <c r="X649" t="s">
        <v>931</v>
      </c>
      <c r="Y649" t="s">
        <v>158</v>
      </c>
      <c r="AG649" s="25">
        <v>45496.666666666657</v>
      </c>
      <c r="AH649" t="s">
        <v>164</v>
      </c>
      <c r="AL649" t="s">
        <v>179</v>
      </c>
      <c r="AM649" t="s">
        <v>475</v>
      </c>
      <c r="AN649" t="s">
        <v>180</v>
      </c>
      <c r="AP649" t="s">
        <v>318</v>
      </c>
      <c r="AQ649" t="s">
        <v>928</v>
      </c>
      <c r="AR649">
        <v>2</v>
      </c>
    </row>
    <row r="650" spans="2:44" x14ac:dyDescent="0.35">
      <c r="B650" s="25">
        <v>45476</v>
      </c>
      <c r="C650" s="25">
        <v>45479</v>
      </c>
      <c r="D650">
        <v>3</v>
      </c>
      <c r="E650" t="s">
        <v>157</v>
      </c>
      <c r="G650">
        <v>14</v>
      </c>
      <c r="H650" t="s">
        <v>925</v>
      </c>
      <c r="I650" t="s">
        <v>164</v>
      </c>
      <c r="J650" t="s">
        <v>202</v>
      </c>
      <c r="K650" t="s">
        <v>158</v>
      </c>
      <c r="L650" s="25">
        <v>45476.666666666657</v>
      </c>
      <c r="M650" t="s">
        <v>506</v>
      </c>
      <c r="N650" t="s">
        <v>181</v>
      </c>
      <c r="Q650" t="s">
        <v>716</v>
      </c>
      <c r="R650" t="s">
        <v>216</v>
      </c>
      <c r="S650" t="s">
        <v>641</v>
      </c>
      <c r="T650" t="s">
        <v>473</v>
      </c>
      <c r="U650" s="25">
        <v>45496.666666666657</v>
      </c>
      <c r="V650" s="25">
        <v>45496.666666666657</v>
      </c>
      <c r="W650" t="s">
        <v>962</v>
      </c>
      <c r="X650" t="s">
        <v>963</v>
      </c>
      <c r="Y650" t="s">
        <v>158</v>
      </c>
      <c r="AG650" s="25">
        <v>45496.666666666657</v>
      </c>
      <c r="AH650" t="s">
        <v>164</v>
      </c>
      <c r="AL650" t="s">
        <v>179</v>
      </c>
      <c r="AM650" t="s">
        <v>475</v>
      </c>
      <c r="AN650" t="s">
        <v>180</v>
      </c>
      <c r="AP650" t="s">
        <v>318</v>
      </c>
      <c r="AQ650" t="s">
        <v>928</v>
      </c>
      <c r="AR650">
        <v>2</v>
      </c>
    </row>
    <row r="651" spans="2:44" x14ac:dyDescent="0.35">
      <c r="B651" s="25">
        <v>45476</v>
      </c>
      <c r="C651" s="25">
        <v>45479</v>
      </c>
      <c r="D651">
        <v>2</v>
      </c>
      <c r="E651" t="s">
        <v>157</v>
      </c>
      <c r="F651">
        <v>4.5311999999999992</v>
      </c>
      <c r="G651">
        <v>32</v>
      </c>
      <c r="H651" t="s">
        <v>925</v>
      </c>
      <c r="I651" t="s">
        <v>158</v>
      </c>
      <c r="J651" t="s">
        <v>202</v>
      </c>
      <c r="K651" t="s">
        <v>158</v>
      </c>
      <c r="L651" s="25">
        <v>45476.666666666657</v>
      </c>
      <c r="M651" t="s">
        <v>506</v>
      </c>
      <c r="N651" t="s">
        <v>221</v>
      </c>
      <c r="Q651" t="s">
        <v>716</v>
      </c>
      <c r="R651" t="s">
        <v>216</v>
      </c>
      <c r="S651" t="s">
        <v>364</v>
      </c>
      <c r="T651" t="s">
        <v>162</v>
      </c>
      <c r="U651" s="25">
        <v>45476.666666666657</v>
      </c>
      <c r="V651" s="25">
        <v>45476.666666666657</v>
      </c>
      <c r="W651" t="s">
        <v>964</v>
      </c>
      <c r="X651" t="s">
        <v>273</v>
      </c>
      <c r="Y651" t="s">
        <v>158</v>
      </c>
      <c r="AG651" s="25">
        <v>45476.666666666657</v>
      </c>
      <c r="AH651" t="s">
        <v>164</v>
      </c>
      <c r="AL651" t="s">
        <v>20</v>
      </c>
      <c r="AM651" t="s">
        <v>18</v>
      </c>
      <c r="AN651" t="s">
        <v>290</v>
      </c>
      <c r="AP651" t="s">
        <v>18</v>
      </c>
      <c r="AQ651" t="s">
        <v>928</v>
      </c>
      <c r="AR651">
        <v>2</v>
      </c>
    </row>
    <row r="652" spans="2:44" x14ac:dyDescent="0.35">
      <c r="B652" s="25">
        <v>45476</v>
      </c>
      <c r="C652" s="25">
        <v>45479</v>
      </c>
      <c r="D652">
        <v>3</v>
      </c>
      <c r="E652" t="s">
        <v>157</v>
      </c>
      <c r="F652">
        <v>4.6271999999999993</v>
      </c>
      <c r="G652">
        <v>29</v>
      </c>
      <c r="H652" t="s">
        <v>925</v>
      </c>
      <c r="I652" t="s">
        <v>158</v>
      </c>
      <c r="J652" t="s">
        <v>202</v>
      </c>
      <c r="K652" t="s">
        <v>158</v>
      </c>
      <c r="L652" s="25">
        <v>45476.666666666657</v>
      </c>
      <c r="M652" t="s">
        <v>506</v>
      </c>
      <c r="N652" t="s">
        <v>181</v>
      </c>
      <c r="Q652" t="s">
        <v>716</v>
      </c>
      <c r="R652" t="s">
        <v>216</v>
      </c>
      <c r="S652" t="s">
        <v>162</v>
      </c>
      <c r="T652" t="s">
        <v>162</v>
      </c>
      <c r="U652" t="s">
        <v>926</v>
      </c>
      <c r="V652" t="s">
        <v>926</v>
      </c>
      <c r="W652" t="s">
        <v>965</v>
      </c>
      <c r="X652" t="s">
        <v>931</v>
      </c>
      <c r="Y652" t="s">
        <v>158</v>
      </c>
      <c r="AA652" t="s">
        <v>932</v>
      </c>
      <c r="AG652" t="s">
        <v>926</v>
      </c>
      <c r="AH652" t="s">
        <v>164</v>
      </c>
      <c r="AL652" t="s">
        <v>167</v>
      </c>
      <c r="AM652" t="s">
        <v>189</v>
      </c>
      <c r="AN652" t="s">
        <v>180</v>
      </c>
      <c r="AP652" t="s">
        <v>218</v>
      </c>
      <c r="AQ652" t="s">
        <v>928</v>
      </c>
      <c r="AR652">
        <v>2</v>
      </c>
    </row>
    <row r="653" spans="2:44" x14ac:dyDescent="0.35">
      <c r="B653" s="25">
        <v>45476</v>
      </c>
      <c r="C653" s="25">
        <v>45479</v>
      </c>
      <c r="D653">
        <v>3</v>
      </c>
      <c r="E653" t="s">
        <v>157</v>
      </c>
      <c r="F653">
        <v>4.7039999999999997</v>
      </c>
      <c r="G653">
        <v>12</v>
      </c>
      <c r="H653" t="s">
        <v>925</v>
      </c>
      <c r="I653" t="s">
        <v>158</v>
      </c>
      <c r="J653" t="s">
        <v>202</v>
      </c>
      <c r="K653" t="s">
        <v>158</v>
      </c>
      <c r="L653" s="25">
        <v>45476.666666666657</v>
      </c>
      <c r="M653" t="s">
        <v>506</v>
      </c>
      <c r="N653" t="s">
        <v>232</v>
      </c>
      <c r="R653" t="s">
        <v>926</v>
      </c>
      <c r="S653" t="s">
        <v>162</v>
      </c>
      <c r="T653" t="s">
        <v>162</v>
      </c>
      <c r="U653" t="s">
        <v>926</v>
      </c>
      <c r="V653" t="s">
        <v>926</v>
      </c>
      <c r="W653" t="s">
        <v>966</v>
      </c>
      <c r="X653" t="s">
        <v>202</v>
      </c>
      <c r="Y653" t="s">
        <v>164</v>
      </c>
      <c r="AA653" t="s">
        <v>938</v>
      </c>
      <c r="AG653" t="s">
        <v>926</v>
      </c>
      <c r="AH653" t="s">
        <v>164</v>
      </c>
      <c r="AL653" t="s">
        <v>167</v>
      </c>
      <c r="AM653" t="s">
        <v>939</v>
      </c>
      <c r="AN653" t="s">
        <v>290</v>
      </c>
      <c r="AP653" t="s">
        <v>22</v>
      </c>
      <c r="AQ653" t="s">
        <v>928</v>
      </c>
      <c r="AR653">
        <v>2</v>
      </c>
    </row>
    <row r="654" spans="2:44" x14ac:dyDescent="0.35">
      <c r="B654" s="25">
        <v>45476</v>
      </c>
      <c r="C654" s="25">
        <v>45479</v>
      </c>
      <c r="D654">
        <v>3</v>
      </c>
      <c r="E654" t="s">
        <v>184</v>
      </c>
      <c r="F654">
        <v>2.0735999999999999</v>
      </c>
      <c r="G654">
        <v>3</v>
      </c>
      <c r="H654" t="s">
        <v>925</v>
      </c>
      <c r="I654" t="s">
        <v>158</v>
      </c>
      <c r="J654" t="s">
        <v>202</v>
      </c>
      <c r="K654" t="s">
        <v>158</v>
      </c>
      <c r="L654" s="25">
        <v>45490.666666666657</v>
      </c>
      <c r="M654" t="s">
        <v>160</v>
      </c>
      <c r="N654" t="s">
        <v>232</v>
      </c>
      <c r="R654" t="s">
        <v>926</v>
      </c>
      <c r="S654" t="s">
        <v>162</v>
      </c>
      <c r="T654" t="s">
        <v>162</v>
      </c>
      <c r="U654" t="s">
        <v>926</v>
      </c>
      <c r="V654" t="s">
        <v>926</v>
      </c>
      <c r="W654" t="s">
        <v>967</v>
      </c>
      <c r="X654" t="s">
        <v>202</v>
      </c>
      <c r="Y654" t="s">
        <v>164</v>
      </c>
      <c r="AA654" t="s">
        <v>938</v>
      </c>
      <c r="AG654" t="s">
        <v>926</v>
      </c>
      <c r="AH654" t="s">
        <v>164</v>
      </c>
      <c r="AL654" t="s">
        <v>167</v>
      </c>
      <c r="AM654" t="s">
        <v>939</v>
      </c>
      <c r="AN654" t="s">
        <v>290</v>
      </c>
      <c r="AP654" t="s">
        <v>22</v>
      </c>
      <c r="AQ654" t="s">
        <v>928</v>
      </c>
      <c r="AR654">
        <v>2</v>
      </c>
    </row>
    <row r="655" spans="2:44" x14ac:dyDescent="0.35">
      <c r="B655" s="25">
        <v>45481</v>
      </c>
      <c r="C655" s="25">
        <v>45485</v>
      </c>
      <c r="D655">
        <v>2</v>
      </c>
      <c r="E655" t="s">
        <v>184</v>
      </c>
      <c r="F655">
        <v>1.8624000000000001</v>
      </c>
      <c r="G655">
        <v>8</v>
      </c>
      <c r="H655" t="s">
        <v>949</v>
      </c>
      <c r="I655" t="s">
        <v>158</v>
      </c>
      <c r="J655" t="s">
        <v>202</v>
      </c>
      <c r="K655" t="s">
        <v>158</v>
      </c>
      <c r="L655" s="25">
        <v>45497.666666666657</v>
      </c>
      <c r="M655" t="s">
        <v>160</v>
      </c>
      <c r="N655" t="s">
        <v>871</v>
      </c>
      <c r="S655" t="s">
        <v>507</v>
      </c>
      <c r="T655" t="s">
        <v>315</v>
      </c>
      <c r="U655" t="s">
        <v>926</v>
      </c>
      <c r="X655" t="s">
        <v>273</v>
      </c>
      <c r="Y655" t="s">
        <v>158</v>
      </c>
      <c r="AG655" t="s">
        <v>926</v>
      </c>
      <c r="AH655" t="s">
        <v>164</v>
      </c>
      <c r="AL655" t="s">
        <v>179</v>
      </c>
      <c r="AM655" t="s">
        <v>318</v>
      </c>
      <c r="AN655" t="s">
        <v>180</v>
      </c>
      <c r="AP655" t="s">
        <v>318</v>
      </c>
      <c r="AQ655" t="s">
        <v>928</v>
      </c>
      <c r="AR655">
        <v>2</v>
      </c>
    </row>
    <row r="656" spans="2:44" x14ac:dyDescent="0.35">
      <c r="B656" s="25">
        <v>45481</v>
      </c>
      <c r="C656" s="25">
        <v>45485</v>
      </c>
      <c r="D656">
        <v>3</v>
      </c>
      <c r="E656" t="s">
        <v>184</v>
      </c>
      <c r="F656">
        <v>3.1488</v>
      </c>
      <c r="G656">
        <v>13</v>
      </c>
      <c r="H656" t="s">
        <v>949</v>
      </c>
      <c r="I656" t="s">
        <v>158</v>
      </c>
      <c r="J656" t="s">
        <v>202</v>
      </c>
      <c r="K656" t="s">
        <v>158</v>
      </c>
      <c r="L656" s="25">
        <v>45483.666666666657</v>
      </c>
      <c r="M656" t="s">
        <v>160</v>
      </c>
      <c r="N656" t="s">
        <v>871</v>
      </c>
      <c r="S656" t="s">
        <v>507</v>
      </c>
      <c r="T656" t="s">
        <v>315</v>
      </c>
      <c r="U656" t="s">
        <v>926</v>
      </c>
      <c r="X656" t="s">
        <v>273</v>
      </c>
      <c r="Y656" t="s">
        <v>158</v>
      </c>
      <c r="AG656" t="s">
        <v>926</v>
      </c>
      <c r="AH656" t="s">
        <v>164</v>
      </c>
      <c r="AL656" t="s">
        <v>179</v>
      </c>
      <c r="AM656" t="s">
        <v>318</v>
      </c>
      <c r="AN656" t="s">
        <v>180</v>
      </c>
      <c r="AP656" t="s">
        <v>318</v>
      </c>
      <c r="AQ656" t="s">
        <v>928</v>
      </c>
      <c r="AR656">
        <v>2</v>
      </c>
    </row>
    <row r="657" spans="2:44" x14ac:dyDescent="0.35">
      <c r="B657" s="25">
        <v>45481</v>
      </c>
      <c r="C657" s="25">
        <v>45485</v>
      </c>
      <c r="D657">
        <v>3</v>
      </c>
      <c r="E657" t="s">
        <v>157</v>
      </c>
      <c r="F657">
        <v>4.8767999999999994</v>
      </c>
      <c r="G657">
        <v>23</v>
      </c>
      <c r="H657" t="s">
        <v>949</v>
      </c>
      <c r="I657" t="s">
        <v>158</v>
      </c>
      <c r="J657" t="s">
        <v>202</v>
      </c>
      <c r="K657" t="s">
        <v>164</v>
      </c>
      <c r="L657" s="25">
        <v>45497.666666666657</v>
      </c>
      <c r="M657" t="s">
        <v>160</v>
      </c>
      <c r="U657" t="s">
        <v>926</v>
      </c>
      <c r="W657" t="s">
        <v>968</v>
      </c>
      <c r="Y657" t="s">
        <v>926</v>
      </c>
      <c r="AG657" t="s">
        <v>926</v>
      </c>
      <c r="AH657" t="s">
        <v>164</v>
      </c>
      <c r="AL657" t="s">
        <v>199</v>
      </c>
      <c r="AM657" t="s">
        <v>199</v>
      </c>
      <c r="AN657" t="s">
        <v>200</v>
      </c>
      <c r="AP657" t="s">
        <v>201</v>
      </c>
      <c r="AQ657" t="s">
        <v>928</v>
      </c>
      <c r="AR657">
        <v>2</v>
      </c>
    </row>
    <row r="658" spans="2:44" x14ac:dyDescent="0.35">
      <c r="B658" s="25">
        <v>45481</v>
      </c>
      <c r="C658" s="25">
        <v>45485</v>
      </c>
      <c r="D658">
        <v>3</v>
      </c>
      <c r="E658" t="s">
        <v>184</v>
      </c>
      <c r="F658">
        <v>4.3007999999999997</v>
      </c>
      <c r="G658">
        <v>27</v>
      </c>
      <c r="H658" t="s">
        <v>949</v>
      </c>
      <c r="I658" t="s">
        <v>158</v>
      </c>
      <c r="J658" t="s">
        <v>202</v>
      </c>
      <c r="K658" t="s">
        <v>164</v>
      </c>
      <c r="L658" s="25">
        <v>45497.666666666657</v>
      </c>
      <c r="M658" t="s">
        <v>160</v>
      </c>
      <c r="U658" t="s">
        <v>926</v>
      </c>
      <c r="W658" t="s">
        <v>968</v>
      </c>
      <c r="Y658" t="s">
        <v>926</v>
      </c>
      <c r="AG658" t="s">
        <v>926</v>
      </c>
      <c r="AH658" t="s">
        <v>164</v>
      </c>
      <c r="AL658" t="s">
        <v>199</v>
      </c>
      <c r="AM658" t="s">
        <v>199</v>
      </c>
      <c r="AN658" t="s">
        <v>200</v>
      </c>
      <c r="AP658" t="s">
        <v>201</v>
      </c>
      <c r="AQ658" t="s">
        <v>928</v>
      </c>
      <c r="AR658">
        <v>2</v>
      </c>
    </row>
    <row r="659" spans="2:44" x14ac:dyDescent="0.35">
      <c r="B659" s="25">
        <v>45481</v>
      </c>
      <c r="C659" s="25">
        <v>45485</v>
      </c>
      <c r="D659">
        <v>3</v>
      </c>
      <c r="E659" t="s">
        <v>157</v>
      </c>
      <c r="G659">
        <v>21</v>
      </c>
      <c r="H659" t="s">
        <v>949</v>
      </c>
      <c r="I659" t="s">
        <v>158</v>
      </c>
      <c r="J659" t="s">
        <v>202</v>
      </c>
      <c r="K659" t="s">
        <v>164</v>
      </c>
      <c r="L659" s="25">
        <v>45497.666666666657</v>
      </c>
      <c r="M659" t="s">
        <v>160</v>
      </c>
      <c r="U659" t="s">
        <v>926</v>
      </c>
      <c r="W659" t="s">
        <v>968</v>
      </c>
      <c r="Y659" t="s">
        <v>926</v>
      </c>
      <c r="AG659" t="s">
        <v>926</v>
      </c>
      <c r="AH659" t="s">
        <v>164</v>
      </c>
      <c r="AL659" t="s">
        <v>199</v>
      </c>
      <c r="AM659" t="s">
        <v>199</v>
      </c>
      <c r="AN659" t="s">
        <v>200</v>
      </c>
      <c r="AP659" t="s">
        <v>201</v>
      </c>
      <c r="AQ659" t="s">
        <v>928</v>
      </c>
      <c r="AR659">
        <v>2</v>
      </c>
    </row>
    <row r="660" spans="2:44" x14ac:dyDescent="0.35">
      <c r="B660" s="25">
        <v>45481</v>
      </c>
      <c r="C660" s="25">
        <v>45485</v>
      </c>
      <c r="D660">
        <v>3</v>
      </c>
      <c r="E660" t="s">
        <v>184</v>
      </c>
      <c r="F660">
        <v>2.2271999999999998</v>
      </c>
      <c r="G660">
        <v>8</v>
      </c>
      <c r="H660" t="s">
        <v>949</v>
      </c>
      <c r="I660" t="s">
        <v>158</v>
      </c>
      <c r="J660" t="s">
        <v>202</v>
      </c>
      <c r="K660" t="s">
        <v>158</v>
      </c>
      <c r="L660" s="25">
        <v>45499.666666666657</v>
      </c>
      <c r="M660" t="s">
        <v>160</v>
      </c>
      <c r="N660" t="s">
        <v>232</v>
      </c>
      <c r="R660" t="s">
        <v>926</v>
      </c>
      <c r="S660" t="s">
        <v>162</v>
      </c>
      <c r="T660" t="s">
        <v>162</v>
      </c>
      <c r="U660" t="s">
        <v>926</v>
      </c>
      <c r="V660" t="s">
        <v>926</v>
      </c>
      <c r="W660" t="s">
        <v>937</v>
      </c>
      <c r="X660" t="s">
        <v>202</v>
      </c>
      <c r="Y660" t="s">
        <v>164</v>
      </c>
      <c r="AA660" t="s">
        <v>938</v>
      </c>
      <c r="AG660" t="s">
        <v>926</v>
      </c>
      <c r="AH660" t="s">
        <v>164</v>
      </c>
      <c r="AL660" t="s">
        <v>167</v>
      </c>
      <c r="AM660" t="s">
        <v>939</v>
      </c>
      <c r="AN660" t="s">
        <v>290</v>
      </c>
      <c r="AP660" t="s">
        <v>22</v>
      </c>
      <c r="AQ660" t="s">
        <v>928</v>
      </c>
      <c r="AR660">
        <v>2</v>
      </c>
    </row>
    <row r="661" spans="2:44" x14ac:dyDescent="0.35">
      <c r="B661" s="25">
        <v>45481</v>
      </c>
      <c r="C661" s="25">
        <v>45485</v>
      </c>
      <c r="D661">
        <v>3</v>
      </c>
      <c r="E661" t="s">
        <v>157</v>
      </c>
      <c r="G661">
        <v>10</v>
      </c>
      <c r="H661" t="s">
        <v>949</v>
      </c>
      <c r="I661" t="s">
        <v>158</v>
      </c>
      <c r="J661" t="s">
        <v>202</v>
      </c>
      <c r="K661" t="s">
        <v>158</v>
      </c>
      <c r="L661" s="25">
        <v>45483.666666666657</v>
      </c>
      <c r="M661" t="s">
        <v>160</v>
      </c>
      <c r="N661" t="s">
        <v>969</v>
      </c>
      <c r="U661" t="s">
        <v>926</v>
      </c>
      <c r="X661" t="s">
        <v>396</v>
      </c>
      <c r="Y661" t="s">
        <v>158</v>
      </c>
      <c r="AG661" t="s">
        <v>926</v>
      </c>
      <c r="AH661" t="s">
        <v>164</v>
      </c>
      <c r="AL661" t="s">
        <v>167</v>
      </c>
      <c r="AM661" t="s">
        <v>936</v>
      </c>
      <c r="AN661" t="s">
        <v>162</v>
      </c>
      <c r="AP661" t="s">
        <v>162</v>
      </c>
      <c r="AQ661" t="s">
        <v>928</v>
      </c>
      <c r="AR661">
        <v>2</v>
      </c>
    </row>
    <row r="662" spans="2:44" x14ac:dyDescent="0.35">
      <c r="B662" s="25">
        <v>45481</v>
      </c>
      <c r="C662" s="25">
        <v>45486</v>
      </c>
      <c r="D662">
        <v>3</v>
      </c>
      <c r="E662" t="s">
        <v>157</v>
      </c>
      <c r="F662">
        <v>5.0495999999999999</v>
      </c>
      <c r="G662">
        <v>18</v>
      </c>
      <c r="H662" t="s">
        <v>949</v>
      </c>
      <c r="I662" t="s">
        <v>158</v>
      </c>
      <c r="J662" t="s">
        <v>202</v>
      </c>
      <c r="K662" t="s">
        <v>164</v>
      </c>
      <c r="L662" s="25">
        <v>45497.666666666657</v>
      </c>
      <c r="M662" t="s">
        <v>160</v>
      </c>
      <c r="U662" t="s">
        <v>926</v>
      </c>
      <c r="W662" t="s">
        <v>968</v>
      </c>
      <c r="Y662" t="s">
        <v>926</v>
      </c>
      <c r="AG662" t="s">
        <v>926</v>
      </c>
      <c r="AH662" t="s">
        <v>164</v>
      </c>
      <c r="AL662" t="s">
        <v>199</v>
      </c>
      <c r="AM662" t="s">
        <v>199</v>
      </c>
      <c r="AN662" t="s">
        <v>200</v>
      </c>
      <c r="AP662" t="s">
        <v>201</v>
      </c>
      <c r="AQ662" t="s">
        <v>928</v>
      </c>
      <c r="AR662">
        <v>2</v>
      </c>
    </row>
    <row r="663" spans="2:44" x14ac:dyDescent="0.35">
      <c r="B663" s="25">
        <v>45481</v>
      </c>
      <c r="C663" s="25">
        <v>45486</v>
      </c>
      <c r="D663">
        <v>3</v>
      </c>
      <c r="E663" t="s">
        <v>157</v>
      </c>
      <c r="F663">
        <v>1.9967999999999999</v>
      </c>
      <c r="G663">
        <v>16</v>
      </c>
      <c r="H663" t="s">
        <v>949</v>
      </c>
      <c r="I663" t="s">
        <v>158</v>
      </c>
      <c r="J663" t="s">
        <v>202</v>
      </c>
      <c r="K663" t="s">
        <v>158</v>
      </c>
      <c r="L663" s="25">
        <v>45497.666666666657</v>
      </c>
      <c r="M663" t="s">
        <v>160</v>
      </c>
      <c r="N663" t="s">
        <v>970</v>
      </c>
      <c r="S663" t="s">
        <v>162</v>
      </c>
      <c r="U663" t="s">
        <v>926</v>
      </c>
      <c r="Y663" t="s">
        <v>158</v>
      </c>
      <c r="AG663" t="s">
        <v>926</v>
      </c>
      <c r="AH663" t="s">
        <v>164</v>
      </c>
      <c r="AL663" t="s">
        <v>162</v>
      </c>
      <c r="AM663" t="s">
        <v>970</v>
      </c>
      <c r="AN663" t="s">
        <v>290</v>
      </c>
      <c r="AP663" t="s">
        <v>20</v>
      </c>
      <c r="AQ663" t="s">
        <v>928</v>
      </c>
      <c r="AR663">
        <v>2</v>
      </c>
    </row>
    <row r="664" spans="2:44" x14ac:dyDescent="0.35">
      <c r="B664" s="25">
        <v>45481</v>
      </c>
      <c r="C664" s="25">
        <v>45486</v>
      </c>
      <c r="D664">
        <v>2</v>
      </c>
      <c r="E664" t="s">
        <v>157</v>
      </c>
      <c r="F664">
        <v>4.2624000000000004</v>
      </c>
      <c r="G664">
        <v>16</v>
      </c>
      <c r="H664" t="s">
        <v>949</v>
      </c>
      <c r="I664" t="s">
        <v>158</v>
      </c>
      <c r="J664" t="s">
        <v>202</v>
      </c>
      <c r="K664" t="s">
        <v>164</v>
      </c>
      <c r="L664" s="25">
        <v>45497.666666666657</v>
      </c>
      <c r="M664" t="s">
        <v>160</v>
      </c>
      <c r="U664" t="s">
        <v>926</v>
      </c>
      <c r="W664" t="s">
        <v>968</v>
      </c>
      <c r="Y664" t="s">
        <v>926</v>
      </c>
      <c r="AG664" t="s">
        <v>926</v>
      </c>
      <c r="AH664" t="s">
        <v>164</v>
      </c>
      <c r="AL664" t="s">
        <v>199</v>
      </c>
      <c r="AM664" t="s">
        <v>199</v>
      </c>
      <c r="AN664" t="s">
        <v>200</v>
      </c>
      <c r="AP664" t="s">
        <v>201</v>
      </c>
      <c r="AQ664" t="s">
        <v>928</v>
      </c>
      <c r="AR664">
        <v>2</v>
      </c>
    </row>
    <row r="665" spans="2:44" x14ac:dyDescent="0.35">
      <c r="B665" s="25">
        <v>45481</v>
      </c>
      <c r="C665" s="25">
        <v>45486</v>
      </c>
      <c r="D665">
        <v>2</v>
      </c>
      <c r="E665" t="s">
        <v>157</v>
      </c>
      <c r="F665">
        <v>1.3440000000000001</v>
      </c>
      <c r="G665">
        <v>10</v>
      </c>
      <c r="H665" t="s">
        <v>949</v>
      </c>
      <c r="I665" t="s">
        <v>158</v>
      </c>
      <c r="J665" t="s">
        <v>202</v>
      </c>
      <c r="K665" t="s">
        <v>164</v>
      </c>
      <c r="L665" s="25">
        <v>45497.666666666657</v>
      </c>
      <c r="M665" t="s">
        <v>160</v>
      </c>
      <c r="U665" t="s">
        <v>926</v>
      </c>
      <c r="W665" t="s">
        <v>968</v>
      </c>
      <c r="Y665" t="s">
        <v>926</v>
      </c>
      <c r="AG665" t="s">
        <v>926</v>
      </c>
      <c r="AH665" t="s">
        <v>164</v>
      </c>
      <c r="AL665" t="s">
        <v>199</v>
      </c>
      <c r="AM665" t="s">
        <v>199</v>
      </c>
      <c r="AN665" t="s">
        <v>200</v>
      </c>
      <c r="AP665" t="s">
        <v>201</v>
      </c>
      <c r="AQ665" t="s">
        <v>928</v>
      </c>
      <c r="AR665">
        <v>2</v>
      </c>
    </row>
    <row r="666" spans="2:44" x14ac:dyDescent="0.35">
      <c r="B666" s="25">
        <v>45481</v>
      </c>
      <c r="C666" s="25">
        <v>45486</v>
      </c>
      <c r="D666">
        <v>2</v>
      </c>
      <c r="E666" t="s">
        <v>157</v>
      </c>
      <c r="F666">
        <v>1.3440000000000001</v>
      </c>
      <c r="G666">
        <v>10</v>
      </c>
      <c r="H666" t="s">
        <v>949</v>
      </c>
      <c r="I666" t="s">
        <v>158</v>
      </c>
      <c r="J666" t="s">
        <v>202</v>
      </c>
      <c r="K666" t="s">
        <v>164</v>
      </c>
      <c r="L666" s="25">
        <v>45497.666666666657</v>
      </c>
      <c r="M666" t="s">
        <v>160</v>
      </c>
      <c r="U666" t="s">
        <v>926</v>
      </c>
      <c r="W666" t="s">
        <v>968</v>
      </c>
      <c r="Y666" t="s">
        <v>926</v>
      </c>
      <c r="AG666" t="s">
        <v>926</v>
      </c>
      <c r="AH666" t="s">
        <v>164</v>
      </c>
      <c r="AL666" t="s">
        <v>199</v>
      </c>
      <c r="AM666" t="s">
        <v>199</v>
      </c>
      <c r="AN666" t="s">
        <v>200</v>
      </c>
      <c r="AP666" t="s">
        <v>201</v>
      </c>
      <c r="AQ666" t="s">
        <v>928</v>
      </c>
      <c r="AR666">
        <v>2</v>
      </c>
    </row>
    <row r="667" spans="2:44" x14ac:dyDescent="0.35">
      <c r="B667" s="25">
        <v>45481</v>
      </c>
      <c r="C667" s="25">
        <v>45486</v>
      </c>
      <c r="D667">
        <v>3</v>
      </c>
      <c r="E667" t="s">
        <v>157</v>
      </c>
      <c r="F667">
        <v>0.36480000000000001</v>
      </c>
      <c r="G667">
        <v>10</v>
      </c>
      <c r="H667" t="s">
        <v>949</v>
      </c>
      <c r="I667" t="s">
        <v>158</v>
      </c>
      <c r="J667" t="s">
        <v>202</v>
      </c>
      <c r="K667" t="s">
        <v>158</v>
      </c>
      <c r="L667" s="25">
        <v>45483.666666666657</v>
      </c>
      <c r="M667" t="s">
        <v>160</v>
      </c>
      <c r="N667" t="s">
        <v>232</v>
      </c>
      <c r="R667" t="s">
        <v>926</v>
      </c>
      <c r="S667" t="s">
        <v>162</v>
      </c>
      <c r="T667" t="s">
        <v>162</v>
      </c>
      <c r="U667" t="s">
        <v>926</v>
      </c>
      <c r="V667" t="s">
        <v>926</v>
      </c>
      <c r="W667" t="s">
        <v>937</v>
      </c>
      <c r="X667" t="s">
        <v>202</v>
      </c>
      <c r="Y667" t="s">
        <v>164</v>
      </c>
      <c r="AA667" t="s">
        <v>938</v>
      </c>
      <c r="AG667" t="s">
        <v>926</v>
      </c>
      <c r="AH667" t="s">
        <v>164</v>
      </c>
      <c r="AL667" t="s">
        <v>167</v>
      </c>
      <c r="AM667" t="s">
        <v>939</v>
      </c>
      <c r="AN667" t="s">
        <v>290</v>
      </c>
      <c r="AP667" t="s">
        <v>22</v>
      </c>
      <c r="AQ667" t="s">
        <v>928</v>
      </c>
      <c r="AR667">
        <v>2</v>
      </c>
    </row>
    <row r="668" spans="2:44" x14ac:dyDescent="0.35">
      <c r="B668" s="25">
        <v>45481</v>
      </c>
      <c r="C668" s="25">
        <v>45486</v>
      </c>
      <c r="D668">
        <v>2</v>
      </c>
      <c r="E668" t="s">
        <v>184</v>
      </c>
      <c r="F668">
        <v>1.1328</v>
      </c>
      <c r="G668">
        <v>13</v>
      </c>
      <c r="H668" t="s">
        <v>949</v>
      </c>
      <c r="I668" t="s">
        <v>158</v>
      </c>
      <c r="J668" t="s">
        <v>202</v>
      </c>
      <c r="K668" t="s">
        <v>164</v>
      </c>
      <c r="L668" s="25">
        <v>45497.666666666657</v>
      </c>
      <c r="M668" t="s">
        <v>160</v>
      </c>
      <c r="U668" t="s">
        <v>926</v>
      </c>
      <c r="W668" t="s">
        <v>968</v>
      </c>
      <c r="Y668" t="s">
        <v>926</v>
      </c>
      <c r="AG668" t="s">
        <v>926</v>
      </c>
      <c r="AH668" t="s">
        <v>164</v>
      </c>
      <c r="AL668" t="s">
        <v>199</v>
      </c>
      <c r="AM668" t="s">
        <v>199</v>
      </c>
      <c r="AN668" t="s">
        <v>200</v>
      </c>
      <c r="AP668" t="s">
        <v>201</v>
      </c>
      <c r="AQ668" t="s">
        <v>928</v>
      </c>
      <c r="AR668">
        <v>2</v>
      </c>
    </row>
    <row r="669" spans="2:44" x14ac:dyDescent="0.35">
      <c r="B669" s="25">
        <v>45481</v>
      </c>
      <c r="C669" s="25">
        <v>45486</v>
      </c>
      <c r="D669">
        <v>2</v>
      </c>
      <c r="E669" t="s">
        <v>157</v>
      </c>
      <c r="F669">
        <v>0.63359999999999994</v>
      </c>
      <c r="G669">
        <v>20</v>
      </c>
      <c r="H669" t="s">
        <v>949</v>
      </c>
      <c r="I669" t="s">
        <v>158</v>
      </c>
      <c r="J669" t="s">
        <v>202</v>
      </c>
      <c r="K669" t="s">
        <v>164</v>
      </c>
      <c r="L669" s="25">
        <v>45497.666666666657</v>
      </c>
      <c r="M669" t="s">
        <v>160</v>
      </c>
      <c r="U669" t="s">
        <v>926</v>
      </c>
      <c r="W669" t="s">
        <v>968</v>
      </c>
      <c r="Y669" t="s">
        <v>926</v>
      </c>
      <c r="AG669" t="s">
        <v>926</v>
      </c>
      <c r="AH669" t="s">
        <v>164</v>
      </c>
      <c r="AL669" t="s">
        <v>199</v>
      </c>
      <c r="AM669" t="s">
        <v>199</v>
      </c>
      <c r="AN669" t="s">
        <v>200</v>
      </c>
      <c r="AP669" t="s">
        <v>201</v>
      </c>
      <c r="AQ669" t="s">
        <v>928</v>
      </c>
      <c r="AR669">
        <v>2</v>
      </c>
    </row>
    <row r="670" spans="2:44" x14ac:dyDescent="0.35">
      <c r="B670" s="25">
        <v>45481</v>
      </c>
      <c r="C670" s="25">
        <v>45486</v>
      </c>
      <c r="D670">
        <v>2</v>
      </c>
      <c r="E670" t="s">
        <v>157</v>
      </c>
      <c r="F670">
        <v>0.88319999999999987</v>
      </c>
      <c r="G670">
        <v>20</v>
      </c>
      <c r="H670" t="s">
        <v>949</v>
      </c>
      <c r="I670" t="s">
        <v>158</v>
      </c>
      <c r="J670" t="s">
        <v>202</v>
      </c>
      <c r="K670" t="s">
        <v>164</v>
      </c>
      <c r="L670" s="25">
        <v>45497.666666666657</v>
      </c>
      <c r="M670" t="s">
        <v>160</v>
      </c>
      <c r="U670" t="s">
        <v>926</v>
      </c>
      <c r="W670" t="s">
        <v>968</v>
      </c>
      <c r="Y670" t="s">
        <v>926</v>
      </c>
      <c r="AG670" t="s">
        <v>926</v>
      </c>
      <c r="AH670" t="s">
        <v>164</v>
      </c>
      <c r="AL670" t="s">
        <v>199</v>
      </c>
      <c r="AM670" t="s">
        <v>199</v>
      </c>
      <c r="AN670" t="s">
        <v>200</v>
      </c>
      <c r="AP670" t="s">
        <v>201</v>
      </c>
      <c r="AQ670" t="s">
        <v>928</v>
      </c>
      <c r="AR670">
        <v>2</v>
      </c>
    </row>
    <row r="671" spans="2:44" x14ac:dyDescent="0.35">
      <c r="B671" s="25">
        <v>45481</v>
      </c>
      <c r="C671" s="25">
        <v>45486</v>
      </c>
      <c r="D671">
        <v>3</v>
      </c>
      <c r="E671" t="s">
        <v>157</v>
      </c>
      <c r="F671">
        <v>0.7871999999999999</v>
      </c>
      <c r="G671">
        <v>23</v>
      </c>
      <c r="H671" t="s">
        <v>949</v>
      </c>
      <c r="I671" t="s">
        <v>158</v>
      </c>
      <c r="J671" t="s">
        <v>202</v>
      </c>
      <c r="K671" t="s">
        <v>158</v>
      </c>
      <c r="L671" s="25">
        <v>45498.666666666657</v>
      </c>
      <c r="M671" t="s">
        <v>160</v>
      </c>
      <c r="N671" t="s">
        <v>181</v>
      </c>
      <c r="Q671" t="s">
        <v>716</v>
      </c>
      <c r="R671" t="s">
        <v>216</v>
      </c>
      <c r="S671" t="s">
        <v>162</v>
      </c>
      <c r="T671" t="s">
        <v>162</v>
      </c>
      <c r="U671" t="s">
        <v>926</v>
      </c>
      <c r="V671" t="s">
        <v>926</v>
      </c>
      <c r="W671" t="s">
        <v>965</v>
      </c>
      <c r="X671" t="s">
        <v>931</v>
      </c>
      <c r="Y671" t="s">
        <v>158</v>
      </c>
      <c r="AA671" t="s">
        <v>932</v>
      </c>
      <c r="AG671" t="s">
        <v>926</v>
      </c>
      <c r="AH671" t="s">
        <v>164</v>
      </c>
      <c r="AL671" t="s">
        <v>167</v>
      </c>
      <c r="AM671" t="s">
        <v>189</v>
      </c>
      <c r="AN671" t="s">
        <v>180</v>
      </c>
      <c r="AP671" t="s">
        <v>218</v>
      </c>
      <c r="AQ671" t="s">
        <v>928</v>
      </c>
      <c r="AR671">
        <v>2</v>
      </c>
    </row>
    <row r="672" spans="2:44" x14ac:dyDescent="0.35">
      <c r="B672" s="25">
        <v>45481</v>
      </c>
      <c r="C672" s="25">
        <v>45486</v>
      </c>
      <c r="D672">
        <v>3</v>
      </c>
      <c r="E672" t="s">
        <v>157</v>
      </c>
      <c r="F672">
        <v>0.65279999999999994</v>
      </c>
      <c r="G672">
        <v>7</v>
      </c>
      <c r="H672" t="s">
        <v>949</v>
      </c>
      <c r="I672" t="s">
        <v>158</v>
      </c>
      <c r="J672" t="s">
        <v>202</v>
      </c>
      <c r="K672" t="s">
        <v>164</v>
      </c>
      <c r="L672" s="25">
        <v>45497.666666666657</v>
      </c>
      <c r="M672" t="s">
        <v>160</v>
      </c>
      <c r="U672" t="s">
        <v>926</v>
      </c>
      <c r="W672" t="s">
        <v>968</v>
      </c>
      <c r="Y672" t="s">
        <v>926</v>
      </c>
      <c r="AG672" t="s">
        <v>926</v>
      </c>
      <c r="AH672" t="s">
        <v>164</v>
      </c>
      <c r="AL672" t="s">
        <v>199</v>
      </c>
      <c r="AM672" t="s">
        <v>199</v>
      </c>
      <c r="AN672" t="s">
        <v>200</v>
      </c>
      <c r="AP672" t="s">
        <v>201</v>
      </c>
      <c r="AQ672" t="s">
        <v>928</v>
      </c>
      <c r="AR672">
        <v>2</v>
      </c>
    </row>
    <row r="673" spans="2:44" x14ac:dyDescent="0.35">
      <c r="B673" s="25">
        <v>45481</v>
      </c>
      <c r="C673" s="25">
        <v>45486</v>
      </c>
      <c r="D673">
        <v>2</v>
      </c>
      <c r="E673" t="s">
        <v>184</v>
      </c>
      <c r="F673">
        <v>0.92159999999999997</v>
      </c>
      <c r="G673">
        <v>20</v>
      </c>
      <c r="H673" t="s">
        <v>949</v>
      </c>
      <c r="I673" t="s">
        <v>158</v>
      </c>
      <c r="J673" t="s">
        <v>202</v>
      </c>
      <c r="K673" t="s">
        <v>164</v>
      </c>
      <c r="L673" s="25">
        <v>45497.666666666657</v>
      </c>
      <c r="M673" t="s">
        <v>160</v>
      </c>
      <c r="U673" t="s">
        <v>926</v>
      </c>
      <c r="W673" t="s">
        <v>968</v>
      </c>
      <c r="Y673" t="s">
        <v>926</v>
      </c>
      <c r="AG673" t="s">
        <v>926</v>
      </c>
      <c r="AH673" t="s">
        <v>164</v>
      </c>
      <c r="AL673" t="s">
        <v>199</v>
      </c>
      <c r="AM673" t="s">
        <v>199</v>
      </c>
      <c r="AN673" t="s">
        <v>200</v>
      </c>
      <c r="AP673" t="s">
        <v>201</v>
      </c>
      <c r="AQ673" t="s">
        <v>928</v>
      </c>
      <c r="AR673">
        <v>2</v>
      </c>
    </row>
    <row r="674" spans="2:44" x14ac:dyDescent="0.35">
      <c r="B674" s="25">
        <v>45481</v>
      </c>
      <c r="C674" s="25">
        <v>45486</v>
      </c>
      <c r="D674">
        <v>2</v>
      </c>
      <c r="E674" t="s">
        <v>184</v>
      </c>
      <c r="F674">
        <v>1.4208000000000001</v>
      </c>
      <c r="G674">
        <v>20</v>
      </c>
      <c r="H674" t="s">
        <v>949</v>
      </c>
      <c r="I674" t="s">
        <v>158</v>
      </c>
      <c r="J674" t="s">
        <v>202</v>
      </c>
      <c r="K674" t="s">
        <v>164</v>
      </c>
      <c r="L674" s="25">
        <v>45497.666666666657</v>
      </c>
      <c r="M674" t="s">
        <v>160</v>
      </c>
      <c r="U674" t="s">
        <v>926</v>
      </c>
      <c r="W674" t="s">
        <v>968</v>
      </c>
      <c r="Y674" t="s">
        <v>926</v>
      </c>
      <c r="AG674" t="s">
        <v>926</v>
      </c>
      <c r="AH674" t="s">
        <v>164</v>
      </c>
      <c r="AL674" t="s">
        <v>199</v>
      </c>
      <c r="AM674" t="s">
        <v>199</v>
      </c>
      <c r="AN674" t="s">
        <v>200</v>
      </c>
      <c r="AP674" t="s">
        <v>201</v>
      </c>
      <c r="AQ674" t="s">
        <v>928</v>
      </c>
      <c r="AR674">
        <v>2</v>
      </c>
    </row>
    <row r="675" spans="2:44" x14ac:dyDescent="0.35">
      <c r="B675" s="25">
        <v>45476</v>
      </c>
      <c r="C675" s="25">
        <v>45479</v>
      </c>
      <c r="D675">
        <v>3</v>
      </c>
      <c r="E675" t="s">
        <v>184</v>
      </c>
      <c r="F675">
        <v>5.9519999999999991</v>
      </c>
      <c r="G675">
        <v>28</v>
      </c>
      <c r="H675" t="s">
        <v>925</v>
      </c>
      <c r="I675" t="s">
        <v>158</v>
      </c>
      <c r="J675" t="s">
        <v>202</v>
      </c>
      <c r="K675" t="s">
        <v>158</v>
      </c>
      <c r="L675" s="25">
        <v>45492.666666666657</v>
      </c>
      <c r="M675" t="s">
        <v>506</v>
      </c>
      <c r="N675" t="s">
        <v>236</v>
      </c>
      <c r="O675" t="s">
        <v>239</v>
      </c>
      <c r="P675" t="s">
        <v>239</v>
      </c>
      <c r="S675" t="s">
        <v>162</v>
      </c>
      <c r="T675" t="s">
        <v>874</v>
      </c>
      <c r="U675" t="s">
        <v>926</v>
      </c>
      <c r="V675" t="s">
        <v>926</v>
      </c>
      <c r="X675" t="s">
        <v>881</v>
      </c>
      <c r="Y675" t="s">
        <v>158</v>
      </c>
      <c r="AA675" t="s">
        <v>933</v>
      </c>
      <c r="AB675" t="s">
        <v>933</v>
      </c>
      <c r="AG675" t="s">
        <v>926</v>
      </c>
      <c r="AH675" t="s">
        <v>158</v>
      </c>
      <c r="AI675">
        <v>91</v>
      </c>
      <c r="AL675" t="s">
        <v>167</v>
      </c>
      <c r="AM675" t="s">
        <v>242</v>
      </c>
      <c r="AN675" t="s">
        <v>162</v>
      </c>
      <c r="AP675" t="s">
        <v>162</v>
      </c>
      <c r="AQ675" t="s">
        <v>928</v>
      </c>
      <c r="AR675">
        <v>2</v>
      </c>
    </row>
    <row r="676" spans="2:44" x14ac:dyDescent="0.35">
      <c r="B676" s="25">
        <v>45476</v>
      </c>
      <c r="C676" s="25">
        <v>45479</v>
      </c>
      <c r="D676">
        <v>3</v>
      </c>
      <c r="E676" t="s">
        <v>157</v>
      </c>
      <c r="F676">
        <v>13.1136</v>
      </c>
      <c r="G676">
        <v>17</v>
      </c>
      <c r="H676" t="s">
        <v>925</v>
      </c>
      <c r="I676" t="s">
        <v>158</v>
      </c>
      <c r="J676" t="s">
        <v>202</v>
      </c>
      <c r="K676" t="s">
        <v>158</v>
      </c>
      <c r="L676" s="25">
        <v>45492.666666666657</v>
      </c>
      <c r="M676" t="s">
        <v>506</v>
      </c>
      <c r="N676" t="s">
        <v>430</v>
      </c>
      <c r="O676" t="s">
        <v>239</v>
      </c>
      <c r="P676" t="s">
        <v>239</v>
      </c>
      <c r="S676" t="s">
        <v>162</v>
      </c>
      <c r="T676" t="s">
        <v>934</v>
      </c>
      <c r="U676" t="s">
        <v>926</v>
      </c>
      <c r="V676" t="s">
        <v>926</v>
      </c>
      <c r="X676" t="s">
        <v>176</v>
      </c>
      <c r="Y676" t="s">
        <v>158</v>
      </c>
      <c r="AA676" t="s">
        <v>933</v>
      </c>
      <c r="AB676" t="s">
        <v>933</v>
      </c>
      <c r="AG676" t="s">
        <v>926</v>
      </c>
      <c r="AH676" t="s">
        <v>158</v>
      </c>
      <c r="AI676">
        <v>91</v>
      </c>
      <c r="AL676" t="s">
        <v>167</v>
      </c>
      <c r="AM676" t="s">
        <v>829</v>
      </c>
      <c r="AN676" t="s">
        <v>162</v>
      </c>
      <c r="AP676" t="s">
        <v>162</v>
      </c>
      <c r="AQ676" t="s">
        <v>928</v>
      </c>
      <c r="AR676">
        <v>2</v>
      </c>
    </row>
    <row r="677" spans="2:44" x14ac:dyDescent="0.35">
      <c r="B677" s="25">
        <v>45476</v>
      </c>
      <c r="C677" s="25">
        <v>45479</v>
      </c>
      <c r="D677">
        <v>2</v>
      </c>
      <c r="E677" t="s">
        <v>184</v>
      </c>
      <c r="F677">
        <v>10.963200000000001</v>
      </c>
      <c r="G677">
        <v>36</v>
      </c>
      <c r="H677" t="s">
        <v>925</v>
      </c>
      <c r="I677" t="s">
        <v>158</v>
      </c>
      <c r="J677" t="s">
        <v>202</v>
      </c>
      <c r="K677" t="s">
        <v>158</v>
      </c>
      <c r="L677" s="25">
        <v>45492.666666666657</v>
      </c>
      <c r="M677" t="s">
        <v>506</v>
      </c>
      <c r="N677" t="s">
        <v>236</v>
      </c>
      <c r="O677" t="s">
        <v>239</v>
      </c>
      <c r="P677" t="s">
        <v>239</v>
      </c>
      <c r="S677" t="s">
        <v>162</v>
      </c>
      <c r="T677" t="s">
        <v>874</v>
      </c>
      <c r="U677" t="s">
        <v>926</v>
      </c>
      <c r="V677" t="s">
        <v>926</v>
      </c>
      <c r="X677" t="s">
        <v>881</v>
      </c>
      <c r="Y677" t="s">
        <v>158</v>
      </c>
      <c r="AA677" t="s">
        <v>933</v>
      </c>
      <c r="AB677" t="s">
        <v>933</v>
      </c>
      <c r="AG677" t="s">
        <v>926</v>
      </c>
      <c r="AH677" t="s">
        <v>158</v>
      </c>
      <c r="AI677">
        <v>91</v>
      </c>
      <c r="AL677" t="s">
        <v>167</v>
      </c>
      <c r="AM677" t="s">
        <v>242</v>
      </c>
      <c r="AN677" t="s">
        <v>162</v>
      </c>
      <c r="AP677" t="s">
        <v>162</v>
      </c>
      <c r="AQ677" t="s">
        <v>928</v>
      </c>
      <c r="AR677">
        <v>2</v>
      </c>
    </row>
    <row r="678" spans="2:44" x14ac:dyDescent="0.35">
      <c r="B678" s="25">
        <v>45476</v>
      </c>
      <c r="C678" s="25">
        <v>45479</v>
      </c>
      <c r="D678">
        <v>2</v>
      </c>
      <c r="E678" t="s">
        <v>184</v>
      </c>
      <c r="F678">
        <v>10.540800000000001</v>
      </c>
      <c r="G678">
        <v>30</v>
      </c>
      <c r="H678" t="s">
        <v>925</v>
      </c>
      <c r="I678" t="s">
        <v>158</v>
      </c>
      <c r="J678" t="s">
        <v>202</v>
      </c>
      <c r="K678" t="s">
        <v>158</v>
      </c>
      <c r="L678" s="25">
        <v>45492.666666666657</v>
      </c>
      <c r="M678" t="s">
        <v>506</v>
      </c>
      <c r="N678" t="s">
        <v>236</v>
      </c>
      <c r="O678" t="s">
        <v>239</v>
      </c>
      <c r="P678" t="s">
        <v>239</v>
      </c>
      <c r="S678" t="s">
        <v>162</v>
      </c>
      <c r="U678" t="s">
        <v>926</v>
      </c>
      <c r="V678" t="s">
        <v>926</v>
      </c>
      <c r="X678" t="s">
        <v>881</v>
      </c>
      <c r="Y678" t="s">
        <v>158</v>
      </c>
      <c r="AA678" t="s">
        <v>933</v>
      </c>
      <c r="AB678" t="s">
        <v>933</v>
      </c>
      <c r="AD678" t="s">
        <v>971</v>
      </c>
      <c r="AG678" t="s">
        <v>926</v>
      </c>
      <c r="AH678" t="s">
        <v>158</v>
      </c>
      <c r="AI678">
        <v>91</v>
      </c>
      <c r="AL678" t="s">
        <v>167</v>
      </c>
      <c r="AM678" t="s">
        <v>829</v>
      </c>
      <c r="AN678" t="s">
        <v>162</v>
      </c>
      <c r="AP678" t="s">
        <v>162</v>
      </c>
      <c r="AQ678" t="s">
        <v>928</v>
      </c>
      <c r="AR678">
        <v>2</v>
      </c>
    </row>
    <row r="679" spans="2:44" x14ac:dyDescent="0.35">
      <c r="B679" s="25">
        <v>45476</v>
      </c>
      <c r="C679" s="25">
        <v>45479</v>
      </c>
      <c r="D679">
        <v>2</v>
      </c>
      <c r="E679" t="s">
        <v>184</v>
      </c>
      <c r="F679">
        <v>8.6975999999999996</v>
      </c>
      <c r="G679">
        <v>22</v>
      </c>
      <c r="H679" t="s">
        <v>925</v>
      </c>
      <c r="I679" t="s">
        <v>158</v>
      </c>
      <c r="J679" t="s">
        <v>202</v>
      </c>
      <c r="K679" t="s">
        <v>158</v>
      </c>
      <c r="L679" s="25">
        <v>45490.666666666657</v>
      </c>
      <c r="M679" t="s">
        <v>160</v>
      </c>
      <c r="N679" t="s">
        <v>193</v>
      </c>
      <c r="S679" t="s">
        <v>641</v>
      </c>
      <c r="T679" t="s">
        <v>514</v>
      </c>
      <c r="U679" s="25">
        <v>45491.666666666657</v>
      </c>
      <c r="V679" s="25">
        <v>45491.666666666657</v>
      </c>
      <c r="W679" t="s">
        <v>972</v>
      </c>
      <c r="X679" t="s">
        <v>273</v>
      </c>
      <c r="Y679" t="s">
        <v>158</v>
      </c>
      <c r="AG679" s="25">
        <v>45491.666666666657</v>
      </c>
      <c r="AH679" t="s">
        <v>164</v>
      </c>
      <c r="AL679" t="s">
        <v>179</v>
      </c>
      <c r="AM679" t="s">
        <v>475</v>
      </c>
      <c r="AN679" t="s">
        <v>180</v>
      </c>
      <c r="AP679" t="s">
        <v>318</v>
      </c>
      <c r="AQ679" t="s">
        <v>928</v>
      </c>
      <c r="AR679">
        <v>2</v>
      </c>
    </row>
    <row r="680" spans="2:44" x14ac:dyDescent="0.35">
      <c r="B680" s="25">
        <v>45476</v>
      </c>
      <c r="C680" s="25">
        <v>45479</v>
      </c>
      <c r="D680">
        <v>2</v>
      </c>
      <c r="E680" t="s">
        <v>184</v>
      </c>
      <c r="F680">
        <v>8.6975999999999996</v>
      </c>
      <c r="G680">
        <v>22</v>
      </c>
      <c r="H680" t="s">
        <v>925</v>
      </c>
      <c r="I680" t="s">
        <v>158</v>
      </c>
      <c r="J680" t="s">
        <v>202</v>
      </c>
      <c r="K680" t="s">
        <v>158</v>
      </c>
      <c r="L680" s="25">
        <v>45490.666666666657</v>
      </c>
      <c r="M680" t="s">
        <v>160</v>
      </c>
      <c r="N680" t="s">
        <v>193</v>
      </c>
      <c r="S680" t="s">
        <v>641</v>
      </c>
      <c r="T680" t="s">
        <v>233</v>
      </c>
      <c r="U680" s="25">
        <v>45491.666666666657</v>
      </c>
      <c r="V680" s="25">
        <v>45491.666666666657</v>
      </c>
      <c r="W680" t="s">
        <v>973</v>
      </c>
      <c r="X680" t="s">
        <v>788</v>
      </c>
      <c r="Y680" t="s">
        <v>158</v>
      </c>
      <c r="AG680" s="25">
        <v>45491.666666666657</v>
      </c>
      <c r="AH680" t="s">
        <v>164</v>
      </c>
      <c r="AL680" t="s">
        <v>179</v>
      </c>
      <c r="AM680" t="s">
        <v>233</v>
      </c>
      <c r="AN680" t="s">
        <v>180</v>
      </c>
      <c r="AP680" t="s">
        <v>13</v>
      </c>
      <c r="AQ680" t="s">
        <v>928</v>
      </c>
      <c r="AR680">
        <v>2</v>
      </c>
    </row>
    <row r="681" spans="2:44" x14ac:dyDescent="0.35">
      <c r="B681" s="25">
        <v>45476</v>
      </c>
      <c r="C681" s="25">
        <v>45479</v>
      </c>
      <c r="D681">
        <v>2</v>
      </c>
      <c r="E681" t="s">
        <v>184</v>
      </c>
      <c r="F681">
        <v>8.6975999999999996</v>
      </c>
      <c r="G681">
        <v>22</v>
      </c>
      <c r="H681" t="s">
        <v>925</v>
      </c>
      <c r="I681" t="s">
        <v>158</v>
      </c>
      <c r="J681" t="s">
        <v>202</v>
      </c>
      <c r="K681" t="s">
        <v>158</v>
      </c>
      <c r="L681" s="25">
        <v>45490.666666666657</v>
      </c>
      <c r="M681" t="s">
        <v>160</v>
      </c>
      <c r="N681" t="s">
        <v>193</v>
      </c>
      <c r="S681" t="s">
        <v>641</v>
      </c>
      <c r="T681" t="s">
        <v>514</v>
      </c>
      <c r="U681" s="25">
        <v>45491.666666666657</v>
      </c>
      <c r="V681" s="25">
        <v>45491.666666666657</v>
      </c>
      <c r="W681" t="s">
        <v>974</v>
      </c>
      <c r="X681" t="s">
        <v>273</v>
      </c>
      <c r="Y681" t="s">
        <v>158</v>
      </c>
      <c r="AG681" s="25">
        <v>45491.666666666657</v>
      </c>
      <c r="AH681" t="s">
        <v>164</v>
      </c>
      <c r="AL681" t="s">
        <v>179</v>
      </c>
      <c r="AM681" t="s">
        <v>475</v>
      </c>
      <c r="AN681" t="s">
        <v>180</v>
      </c>
      <c r="AP681" t="s">
        <v>318</v>
      </c>
      <c r="AQ681" t="s">
        <v>928</v>
      </c>
      <c r="AR681">
        <v>2</v>
      </c>
    </row>
    <row r="682" spans="2:44" x14ac:dyDescent="0.35">
      <c r="B682" s="25">
        <v>45476</v>
      </c>
      <c r="C682" s="25">
        <v>45479</v>
      </c>
      <c r="D682">
        <v>2</v>
      </c>
      <c r="E682" t="s">
        <v>184</v>
      </c>
      <c r="F682">
        <v>8.6975999999999996</v>
      </c>
      <c r="G682">
        <v>22</v>
      </c>
      <c r="H682" t="s">
        <v>925</v>
      </c>
      <c r="I682" t="s">
        <v>158</v>
      </c>
      <c r="J682" t="s">
        <v>202</v>
      </c>
      <c r="K682" t="s">
        <v>158</v>
      </c>
      <c r="L682" s="25">
        <v>45490.666666666657</v>
      </c>
      <c r="M682" t="s">
        <v>160</v>
      </c>
      <c r="N682" t="s">
        <v>193</v>
      </c>
      <c r="S682" t="s">
        <v>641</v>
      </c>
      <c r="T682" t="s">
        <v>473</v>
      </c>
      <c r="U682" s="25">
        <v>45491.666666666657</v>
      </c>
      <c r="V682" s="25">
        <v>45491.666666666657</v>
      </c>
      <c r="W682" t="s">
        <v>975</v>
      </c>
      <c r="X682" t="s">
        <v>273</v>
      </c>
      <c r="Y682" t="s">
        <v>158</v>
      </c>
      <c r="AG682" s="25">
        <v>45491.666666666657</v>
      </c>
      <c r="AH682" t="s">
        <v>164</v>
      </c>
      <c r="AL682" t="s">
        <v>179</v>
      </c>
      <c r="AM682" t="s">
        <v>475</v>
      </c>
      <c r="AN682" t="s">
        <v>180</v>
      </c>
      <c r="AP682" t="s">
        <v>318</v>
      </c>
      <c r="AQ682" t="s">
        <v>928</v>
      </c>
      <c r="AR682">
        <v>2</v>
      </c>
    </row>
    <row r="683" spans="2:44" x14ac:dyDescent="0.35">
      <c r="B683" s="25">
        <v>45481</v>
      </c>
      <c r="C683" s="25">
        <v>45486</v>
      </c>
      <c r="D683">
        <v>2</v>
      </c>
      <c r="E683" t="s">
        <v>184</v>
      </c>
      <c r="F683">
        <v>1.4592000000000001</v>
      </c>
      <c r="G683">
        <v>20</v>
      </c>
      <c r="H683" t="s">
        <v>949</v>
      </c>
      <c r="I683" t="s">
        <v>158</v>
      </c>
      <c r="J683" t="s">
        <v>202</v>
      </c>
      <c r="K683" t="s">
        <v>164</v>
      </c>
      <c r="L683" s="25">
        <v>45497.666666666657</v>
      </c>
      <c r="M683" t="s">
        <v>160</v>
      </c>
      <c r="U683" t="s">
        <v>926</v>
      </c>
      <c r="W683" t="s">
        <v>976</v>
      </c>
      <c r="Y683" t="s">
        <v>926</v>
      </c>
      <c r="AG683" t="s">
        <v>926</v>
      </c>
      <c r="AH683" t="s">
        <v>164</v>
      </c>
      <c r="AL683" t="s">
        <v>199</v>
      </c>
      <c r="AM683" t="s">
        <v>199</v>
      </c>
      <c r="AN683" t="s">
        <v>200</v>
      </c>
      <c r="AP683" t="s">
        <v>201</v>
      </c>
      <c r="AQ683" t="s">
        <v>928</v>
      </c>
      <c r="AR683">
        <v>2</v>
      </c>
    </row>
    <row r="684" spans="2:44" x14ac:dyDescent="0.35">
      <c r="B684" s="25">
        <v>45481</v>
      </c>
      <c r="C684" s="25">
        <v>45486</v>
      </c>
      <c r="D684">
        <v>2</v>
      </c>
      <c r="E684" t="s">
        <v>184</v>
      </c>
      <c r="F684">
        <v>9.1776</v>
      </c>
      <c r="G684">
        <v>37</v>
      </c>
      <c r="H684" t="s">
        <v>949</v>
      </c>
      <c r="I684" t="s">
        <v>158</v>
      </c>
      <c r="J684" t="s">
        <v>202</v>
      </c>
      <c r="K684" t="s">
        <v>164</v>
      </c>
      <c r="L684" s="25">
        <v>45497.666666666657</v>
      </c>
      <c r="M684" t="s">
        <v>160</v>
      </c>
      <c r="U684" t="s">
        <v>926</v>
      </c>
      <c r="W684" t="s">
        <v>977</v>
      </c>
      <c r="Y684" t="s">
        <v>926</v>
      </c>
      <c r="AG684" t="s">
        <v>926</v>
      </c>
      <c r="AH684" t="s">
        <v>164</v>
      </c>
      <c r="AL684" t="s">
        <v>199</v>
      </c>
      <c r="AM684" t="s">
        <v>199</v>
      </c>
      <c r="AN684" t="s">
        <v>200</v>
      </c>
      <c r="AP684" t="s">
        <v>201</v>
      </c>
      <c r="AQ684" t="s">
        <v>928</v>
      </c>
      <c r="AR684">
        <v>2</v>
      </c>
    </row>
    <row r="685" spans="2:44" x14ac:dyDescent="0.35">
      <c r="B685" s="25">
        <v>45481</v>
      </c>
      <c r="C685" s="25">
        <v>45486</v>
      </c>
      <c r="D685">
        <v>3</v>
      </c>
      <c r="E685" t="s">
        <v>157</v>
      </c>
      <c r="F685">
        <v>29.414400000000001</v>
      </c>
      <c r="G685">
        <v>18</v>
      </c>
      <c r="H685" t="s">
        <v>949</v>
      </c>
      <c r="I685" t="s">
        <v>158</v>
      </c>
      <c r="J685" t="s">
        <v>202</v>
      </c>
      <c r="K685" t="s">
        <v>158</v>
      </c>
      <c r="L685" s="25">
        <v>45497.666666666657</v>
      </c>
      <c r="M685" t="s">
        <v>506</v>
      </c>
      <c r="N685" t="s">
        <v>236</v>
      </c>
      <c r="O685" t="s">
        <v>239</v>
      </c>
      <c r="P685" t="s">
        <v>239</v>
      </c>
      <c r="S685" t="s">
        <v>364</v>
      </c>
      <c r="T685" t="s">
        <v>978</v>
      </c>
      <c r="U685" t="s">
        <v>926</v>
      </c>
      <c r="W685" t="s">
        <v>979</v>
      </c>
      <c r="Y685" t="s">
        <v>158</v>
      </c>
      <c r="AA685" t="s">
        <v>980</v>
      </c>
      <c r="AB685" t="s">
        <v>981</v>
      </c>
      <c r="AG685" t="s">
        <v>926</v>
      </c>
      <c r="AH685" t="s">
        <v>158</v>
      </c>
      <c r="AI685">
        <v>19</v>
      </c>
      <c r="AL685" t="s">
        <v>20</v>
      </c>
      <c r="AM685" t="s">
        <v>20</v>
      </c>
      <c r="AN685" t="s">
        <v>290</v>
      </c>
      <c r="AP685" t="s">
        <v>20</v>
      </c>
      <c r="AQ685" t="s">
        <v>928</v>
      </c>
      <c r="AR685">
        <v>2</v>
      </c>
    </row>
    <row r="686" spans="2:44" x14ac:dyDescent="0.35">
      <c r="B686" s="25">
        <v>45481</v>
      </c>
      <c r="C686" s="25">
        <v>45486</v>
      </c>
      <c r="D686">
        <v>2</v>
      </c>
      <c r="E686" t="s">
        <v>157</v>
      </c>
      <c r="F686">
        <v>17.203199999999999</v>
      </c>
      <c r="G686">
        <v>13</v>
      </c>
      <c r="H686" t="s">
        <v>949</v>
      </c>
      <c r="I686" t="s">
        <v>158</v>
      </c>
      <c r="J686" t="s">
        <v>202</v>
      </c>
      <c r="K686" t="s">
        <v>158</v>
      </c>
      <c r="L686" s="25">
        <v>45497.666666666657</v>
      </c>
      <c r="M686" t="s">
        <v>506</v>
      </c>
      <c r="N686" t="s">
        <v>982</v>
      </c>
      <c r="S686" t="s">
        <v>162</v>
      </c>
      <c r="U686" t="s">
        <v>926</v>
      </c>
      <c r="V686" t="s">
        <v>926</v>
      </c>
      <c r="Y686" t="s">
        <v>158</v>
      </c>
      <c r="AG686" t="s">
        <v>926</v>
      </c>
      <c r="AH686" t="s">
        <v>164</v>
      </c>
      <c r="AL686" t="s">
        <v>606</v>
      </c>
      <c r="AM686" t="s">
        <v>922</v>
      </c>
      <c r="AN686" t="s">
        <v>606</v>
      </c>
      <c r="AP686" t="s">
        <v>606</v>
      </c>
      <c r="AQ686" t="s">
        <v>928</v>
      </c>
      <c r="AR686">
        <v>2</v>
      </c>
    </row>
    <row r="687" spans="2:44" x14ac:dyDescent="0.35">
      <c r="B687" s="25">
        <v>45481</v>
      </c>
      <c r="C687" s="25">
        <v>45486</v>
      </c>
      <c r="D687">
        <v>3</v>
      </c>
      <c r="E687" t="s">
        <v>157</v>
      </c>
      <c r="F687">
        <v>1.056</v>
      </c>
      <c r="G687">
        <v>18</v>
      </c>
      <c r="H687" t="s">
        <v>949</v>
      </c>
      <c r="I687" t="s">
        <v>158</v>
      </c>
      <c r="J687" t="s">
        <v>202</v>
      </c>
      <c r="K687" t="s">
        <v>158</v>
      </c>
      <c r="L687" s="25">
        <v>45497.666666666657</v>
      </c>
      <c r="M687" t="s">
        <v>506</v>
      </c>
      <c r="N687" t="s">
        <v>982</v>
      </c>
      <c r="S687" t="s">
        <v>162</v>
      </c>
      <c r="U687" t="s">
        <v>926</v>
      </c>
      <c r="V687" t="s">
        <v>926</v>
      </c>
      <c r="Y687" t="s">
        <v>158</v>
      </c>
      <c r="AG687" t="s">
        <v>926</v>
      </c>
      <c r="AH687" t="s">
        <v>164</v>
      </c>
      <c r="AL687" t="s">
        <v>606</v>
      </c>
      <c r="AM687" t="s">
        <v>922</v>
      </c>
      <c r="AN687" t="s">
        <v>606</v>
      </c>
      <c r="AP687" t="s">
        <v>606</v>
      </c>
      <c r="AQ687" t="s">
        <v>928</v>
      </c>
      <c r="AR687">
        <v>2</v>
      </c>
    </row>
    <row r="688" spans="2:44" x14ac:dyDescent="0.35">
      <c r="B688" s="25">
        <v>45481</v>
      </c>
      <c r="C688" s="25">
        <v>45486</v>
      </c>
      <c r="D688">
        <v>3</v>
      </c>
      <c r="E688" t="s">
        <v>184</v>
      </c>
      <c r="F688">
        <v>0.80639999999999989</v>
      </c>
      <c r="G688">
        <v>19</v>
      </c>
      <c r="H688" t="s">
        <v>949</v>
      </c>
      <c r="I688" t="s">
        <v>158</v>
      </c>
      <c r="J688" t="s">
        <v>202</v>
      </c>
      <c r="K688" t="s">
        <v>158</v>
      </c>
      <c r="L688" s="25">
        <v>45497.666666666657</v>
      </c>
      <c r="M688" t="s">
        <v>506</v>
      </c>
      <c r="N688" t="s">
        <v>982</v>
      </c>
      <c r="S688" t="s">
        <v>162</v>
      </c>
      <c r="U688" t="s">
        <v>926</v>
      </c>
      <c r="V688" t="s">
        <v>926</v>
      </c>
      <c r="Y688" t="s">
        <v>158</v>
      </c>
      <c r="AG688" t="s">
        <v>926</v>
      </c>
      <c r="AH688" t="s">
        <v>164</v>
      </c>
      <c r="AL688" t="s">
        <v>606</v>
      </c>
      <c r="AM688" t="s">
        <v>922</v>
      </c>
      <c r="AN688" t="s">
        <v>606</v>
      </c>
      <c r="AP688" t="s">
        <v>606</v>
      </c>
      <c r="AQ688" t="s">
        <v>928</v>
      </c>
      <c r="AR688">
        <v>2</v>
      </c>
    </row>
    <row r="689" spans="2:44" x14ac:dyDescent="0.35">
      <c r="B689" s="25">
        <v>45481</v>
      </c>
      <c r="C689" s="25">
        <v>45486</v>
      </c>
      <c r="D689">
        <v>4</v>
      </c>
      <c r="E689" t="s">
        <v>184</v>
      </c>
      <c r="F689">
        <v>6.2207999999999997</v>
      </c>
      <c r="G689">
        <v>19</v>
      </c>
      <c r="H689" t="s">
        <v>949</v>
      </c>
      <c r="I689" t="s">
        <v>158</v>
      </c>
      <c r="J689" t="s">
        <v>202</v>
      </c>
      <c r="K689" t="s">
        <v>164</v>
      </c>
      <c r="L689" s="25">
        <v>45497.666666666657</v>
      </c>
      <c r="M689" t="s">
        <v>160</v>
      </c>
      <c r="U689" t="s">
        <v>926</v>
      </c>
      <c r="W689" t="s">
        <v>983</v>
      </c>
      <c r="Y689" t="s">
        <v>926</v>
      </c>
      <c r="AG689" t="s">
        <v>926</v>
      </c>
      <c r="AH689" t="s">
        <v>164</v>
      </c>
      <c r="AL689" t="s">
        <v>199</v>
      </c>
      <c r="AM689" t="s">
        <v>199</v>
      </c>
      <c r="AN689" t="s">
        <v>200</v>
      </c>
      <c r="AP689" t="s">
        <v>201</v>
      </c>
      <c r="AQ689" t="s">
        <v>928</v>
      </c>
      <c r="AR689">
        <v>2</v>
      </c>
    </row>
    <row r="690" spans="2:44" x14ac:dyDescent="0.35">
      <c r="B690" s="25">
        <v>45481</v>
      </c>
      <c r="C690" s="25">
        <v>45485</v>
      </c>
      <c r="D690">
        <v>2</v>
      </c>
      <c r="E690" t="s">
        <v>157</v>
      </c>
      <c r="F690">
        <v>1.536</v>
      </c>
      <c r="G690">
        <v>14</v>
      </c>
      <c r="H690" t="s">
        <v>949</v>
      </c>
      <c r="I690" t="s">
        <v>164</v>
      </c>
      <c r="J690" t="s">
        <v>202</v>
      </c>
      <c r="K690" t="s">
        <v>158</v>
      </c>
      <c r="L690" s="25">
        <v>45497.666666666657</v>
      </c>
      <c r="N690" t="s">
        <v>984</v>
      </c>
      <c r="U690" t="s">
        <v>926</v>
      </c>
      <c r="W690" t="s">
        <v>985</v>
      </c>
      <c r="Y690" t="s">
        <v>164</v>
      </c>
      <c r="AA690" t="s">
        <v>986</v>
      </c>
      <c r="AB690" t="s">
        <v>987</v>
      </c>
      <c r="AG690" t="s">
        <v>926</v>
      </c>
      <c r="AH690" t="s">
        <v>158</v>
      </c>
      <c r="AI690" t="s">
        <v>988</v>
      </c>
      <c r="AL690" t="s">
        <v>199</v>
      </c>
      <c r="AM690" t="s">
        <v>199</v>
      </c>
      <c r="AN690" t="s">
        <v>200</v>
      </c>
      <c r="AP690" t="s">
        <v>201</v>
      </c>
      <c r="AQ690" t="s">
        <v>928</v>
      </c>
      <c r="AR690">
        <v>2</v>
      </c>
    </row>
    <row r="691" spans="2:44" x14ac:dyDescent="0.35">
      <c r="B691" s="25">
        <v>45481</v>
      </c>
      <c r="C691" s="25">
        <v>45486</v>
      </c>
      <c r="D691">
        <v>2</v>
      </c>
      <c r="E691" t="s">
        <v>157</v>
      </c>
      <c r="F691">
        <v>0.40319999999999989</v>
      </c>
      <c r="G691">
        <v>12</v>
      </c>
      <c r="H691" t="s">
        <v>949</v>
      </c>
      <c r="I691" t="s">
        <v>158</v>
      </c>
      <c r="J691" t="s">
        <v>202</v>
      </c>
      <c r="K691" t="s">
        <v>158</v>
      </c>
      <c r="L691" s="25">
        <v>45497.666666666657</v>
      </c>
      <c r="M691" t="s">
        <v>160</v>
      </c>
      <c r="N691" t="s">
        <v>232</v>
      </c>
      <c r="U691" t="s">
        <v>926</v>
      </c>
      <c r="W691" t="s">
        <v>937</v>
      </c>
      <c r="X691" t="s">
        <v>202</v>
      </c>
      <c r="Y691" t="s">
        <v>164</v>
      </c>
      <c r="AG691" t="s">
        <v>926</v>
      </c>
      <c r="AH691" t="s">
        <v>164</v>
      </c>
      <c r="AL691" t="s">
        <v>167</v>
      </c>
      <c r="AM691" t="s">
        <v>939</v>
      </c>
      <c r="AN691" t="s">
        <v>290</v>
      </c>
      <c r="AP691" t="s">
        <v>22</v>
      </c>
      <c r="AQ691" t="s">
        <v>928</v>
      </c>
      <c r="AR691">
        <v>2</v>
      </c>
    </row>
    <row r="692" spans="2:44" x14ac:dyDescent="0.35">
      <c r="B692" s="25">
        <v>45481</v>
      </c>
      <c r="C692" s="25">
        <v>45486</v>
      </c>
      <c r="D692">
        <v>2</v>
      </c>
      <c r="E692" t="s">
        <v>157</v>
      </c>
      <c r="G692">
        <v>3</v>
      </c>
      <c r="H692" t="s">
        <v>949</v>
      </c>
      <c r="I692" t="s">
        <v>158</v>
      </c>
      <c r="J692" t="s">
        <v>202</v>
      </c>
      <c r="K692" t="s">
        <v>158</v>
      </c>
      <c r="L692" s="25">
        <v>45483.666666666657</v>
      </c>
      <c r="M692" t="s">
        <v>506</v>
      </c>
      <c r="N692" t="s">
        <v>232</v>
      </c>
      <c r="R692" t="s">
        <v>926</v>
      </c>
      <c r="S692" t="s">
        <v>162</v>
      </c>
      <c r="T692" t="s">
        <v>162</v>
      </c>
      <c r="U692" t="s">
        <v>926</v>
      </c>
      <c r="V692" t="s">
        <v>926</v>
      </c>
      <c r="W692" t="s">
        <v>937</v>
      </c>
      <c r="X692" t="s">
        <v>202</v>
      </c>
      <c r="Y692" t="s">
        <v>164</v>
      </c>
      <c r="AA692" t="s">
        <v>938</v>
      </c>
      <c r="AG692" t="s">
        <v>926</v>
      </c>
      <c r="AH692" t="s">
        <v>164</v>
      </c>
      <c r="AL692" t="s">
        <v>167</v>
      </c>
      <c r="AM692" t="s">
        <v>939</v>
      </c>
      <c r="AN692" t="s">
        <v>290</v>
      </c>
      <c r="AP692" t="s">
        <v>22</v>
      </c>
      <c r="AQ692" t="s">
        <v>928</v>
      </c>
      <c r="AR692">
        <v>2</v>
      </c>
    </row>
    <row r="693" spans="2:44" x14ac:dyDescent="0.35">
      <c r="B693" s="25">
        <v>45481</v>
      </c>
      <c r="C693" s="25">
        <v>45486</v>
      </c>
      <c r="D693">
        <v>2</v>
      </c>
      <c r="E693" t="s">
        <v>157</v>
      </c>
      <c r="G693">
        <v>6</v>
      </c>
      <c r="H693" t="s">
        <v>949</v>
      </c>
      <c r="I693" t="s">
        <v>158</v>
      </c>
      <c r="J693" t="s">
        <v>202</v>
      </c>
      <c r="K693" t="s">
        <v>158</v>
      </c>
      <c r="L693" s="25">
        <v>45497.666666666657</v>
      </c>
      <c r="M693" t="s">
        <v>506</v>
      </c>
      <c r="N693" t="s">
        <v>232</v>
      </c>
      <c r="R693" t="s">
        <v>926</v>
      </c>
      <c r="S693" t="s">
        <v>162</v>
      </c>
      <c r="T693" t="s">
        <v>162</v>
      </c>
      <c r="U693" t="s">
        <v>926</v>
      </c>
      <c r="V693" t="s">
        <v>926</v>
      </c>
      <c r="W693" t="s">
        <v>937</v>
      </c>
      <c r="X693" t="s">
        <v>202</v>
      </c>
      <c r="Y693" t="s">
        <v>164</v>
      </c>
      <c r="AA693" t="s">
        <v>938</v>
      </c>
      <c r="AG693" t="s">
        <v>926</v>
      </c>
      <c r="AH693" t="s">
        <v>164</v>
      </c>
      <c r="AL693" t="s">
        <v>167</v>
      </c>
      <c r="AM693" t="s">
        <v>939</v>
      </c>
      <c r="AN693" t="s">
        <v>290</v>
      </c>
      <c r="AP693" t="s">
        <v>22</v>
      </c>
      <c r="AQ693" t="s">
        <v>928</v>
      </c>
      <c r="AR693">
        <v>2</v>
      </c>
    </row>
    <row r="694" spans="2:44" x14ac:dyDescent="0.35">
      <c r="B694" s="25">
        <v>45481</v>
      </c>
      <c r="C694" s="25">
        <v>45486</v>
      </c>
      <c r="D694">
        <v>2</v>
      </c>
      <c r="E694" t="s">
        <v>157</v>
      </c>
      <c r="G694">
        <v>24</v>
      </c>
      <c r="H694" t="s">
        <v>949</v>
      </c>
      <c r="I694" t="s">
        <v>158</v>
      </c>
      <c r="J694" t="s">
        <v>202</v>
      </c>
      <c r="K694" t="s">
        <v>158</v>
      </c>
      <c r="L694" s="25">
        <v>45497.666666666657</v>
      </c>
      <c r="M694" t="s">
        <v>506</v>
      </c>
      <c r="N694" t="s">
        <v>871</v>
      </c>
      <c r="U694" t="s">
        <v>926</v>
      </c>
      <c r="X694" t="s">
        <v>273</v>
      </c>
      <c r="Y694" t="s">
        <v>158</v>
      </c>
      <c r="AG694" t="s">
        <v>926</v>
      </c>
      <c r="AH694" t="s">
        <v>164</v>
      </c>
      <c r="AL694" t="s">
        <v>20</v>
      </c>
      <c r="AM694" t="s">
        <v>22</v>
      </c>
      <c r="AN694" t="s">
        <v>290</v>
      </c>
      <c r="AP694" t="s">
        <v>22</v>
      </c>
      <c r="AQ694" t="s">
        <v>928</v>
      </c>
      <c r="AR694">
        <v>2</v>
      </c>
    </row>
    <row r="695" spans="2:44" x14ac:dyDescent="0.35">
      <c r="B695" s="25">
        <v>45481</v>
      </c>
      <c r="C695" s="25">
        <v>45486</v>
      </c>
      <c r="D695">
        <v>2</v>
      </c>
      <c r="E695" t="s">
        <v>157</v>
      </c>
      <c r="G695">
        <v>24</v>
      </c>
      <c r="H695" t="s">
        <v>949</v>
      </c>
      <c r="I695" t="s">
        <v>158</v>
      </c>
      <c r="J695" t="s">
        <v>202</v>
      </c>
      <c r="K695" t="s">
        <v>158</v>
      </c>
      <c r="L695" s="25">
        <v>45497.666666666657</v>
      </c>
      <c r="M695" t="s">
        <v>506</v>
      </c>
      <c r="N695" t="s">
        <v>871</v>
      </c>
      <c r="U695" t="s">
        <v>926</v>
      </c>
      <c r="X695" t="s">
        <v>273</v>
      </c>
      <c r="Y695" t="s">
        <v>158</v>
      </c>
      <c r="AG695" t="s">
        <v>926</v>
      </c>
      <c r="AH695" t="s">
        <v>164</v>
      </c>
      <c r="AL695" t="s">
        <v>179</v>
      </c>
      <c r="AM695" t="s">
        <v>318</v>
      </c>
      <c r="AN695" t="s">
        <v>180</v>
      </c>
      <c r="AP695" t="s">
        <v>318</v>
      </c>
      <c r="AQ695" t="s">
        <v>928</v>
      </c>
      <c r="AR695">
        <v>2</v>
      </c>
    </row>
    <row r="696" spans="2:44" x14ac:dyDescent="0.35">
      <c r="B696" s="25">
        <v>45481</v>
      </c>
      <c r="C696" s="25">
        <v>45486</v>
      </c>
      <c r="D696">
        <v>2</v>
      </c>
      <c r="E696" t="s">
        <v>157</v>
      </c>
      <c r="G696">
        <v>24</v>
      </c>
      <c r="H696" t="s">
        <v>949</v>
      </c>
      <c r="I696" t="s">
        <v>158</v>
      </c>
      <c r="J696" t="s">
        <v>202</v>
      </c>
      <c r="K696" t="s">
        <v>158</v>
      </c>
      <c r="L696" s="25">
        <v>45497.666666666657</v>
      </c>
      <c r="M696" t="s">
        <v>160</v>
      </c>
      <c r="N696" t="s">
        <v>871</v>
      </c>
      <c r="U696" t="s">
        <v>926</v>
      </c>
      <c r="X696" t="s">
        <v>273</v>
      </c>
      <c r="Y696" t="s">
        <v>158</v>
      </c>
      <c r="AG696" t="s">
        <v>926</v>
      </c>
      <c r="AH696" t="s">
        <v>164</v>
      </c>
      <c r="AL696" t="s">
        <v>179</v>
      </c>
      <c r="AM696" t="s">
        <v>318</v>
      </c>
      <c r="AN696" t="s">
        <v>180</v>
      </c>
      <c r="AP696" t="s">
        <v>318</v>
      </c>
      <c r="AQ696" t="s">
        <v>928</v>
      </c>
      <c r="AR696">
        <v>2</v>
      </c>
    </row>
    <row r="697" spans="2:44" x14ac:dyDescent="0.35">
      <c r="B697" s="25">
        <v>45481</v>
      </c>
      <c r="C697" s="25">
        <v>45485</v>
      </c>
      <c r="D697">
        <v>3</v>
      </c>
      <c r="E697" t="s">
        <v>157</v>
      </c>
      <c r="F697">
        <v>2.2848000000000002</v>
      </c>
      <c r="G697">
        <v>8</v>
      </c>
      <c r="H697" t="s">
        <v>949</v>
      </c>
      <c r="I697" t="s">
        <v>158</v>
      </c>
      <c r="J697" t="s">
        <v>202</v>
      </c>
      <c r="K697" t="s">
        <v>158</v>
      </c>
      <c r="L697" s="25">
        <v>45497.666666666657</v>
      </c>
      <c r="M697" t="s">
        <v>160</v>
      </c>
      <c r="N697" t="s">
        <v>232</v>
      </c>
      <c r="R697" t="s">
        <v>926</v>
      </c>
      <c r="S697" t="s">
        <v>162</v>
      </c>
      <c r="T697" t="s">
        <v>162</v>
      </c>
      <c r="U697" t="s">
        <v>926</v>
      </c>
      <c r="V697" t="s">
        <v>926</v>
      </c>
      <c r="W697" t="s">
        <v>937</v>
      </c>
      <c r="X697" t="s">
        <v>202</v>
      </c>
      <c r="Y697" t="s">
        <v>164</v>
      </c>
      <c r="AA697" t="s">
        <v>938</v>
      </c>
      <c r="AG697" t="s">
        <v>926</v>
      </c>
      <c r="AH697" t="s">
        <v>164</v>
      </c>
      <c r="AL697" t="s">
        <v>167</v>
      </c>
      <c r="AM697" t="s">
        <v>939</v>
      </c>
      <c r="AN697" t="s">
        <v>290</v>
      </c>
      <c r="AP697" t="s">
        <v>22</v>
      </c>
      <c r="AQ697" t="s">
        <v>928</v>
      </c>
      <c r="AR697">
        <v>2</v>
      </c>
    </row>
    <row r="698" spans="2:44" x14ac:dyDescent="0.35">
      <c r="B698" s="25">
        <v>45481</v>
      </c>
      <c r="C698" s="25">
        <v>45485</v>
      </c>
      <c r="D698">
        <v>3</v>
      </c>
      <c r="E698" t="s">
        <v>157</v>
      </c>
      <c r="F698">
        <v>1.8431999999999999</v>
      </c>
      <c r="G698">
        <v>10</v>
      </c>
      <c r="H698" t="s">
        <v>949</v>
      </c>
      <c r="I698" t="s">
        <v>158</v>
      </c>
      <c r="J698" t="s">
        <v>202</v>
      </c>
      <c r="K698" t="s">
        <v>158</v>
      </c>
      <c r="L698" s="25">
        <v>45497.666666666657</v>
      </c>
      <c r="M698" t="s">
        <v>506</v>
      </c>
      <c r="N698" t="s">
        <v>871</v>
      </c>
      <c r="T698" t="s">
        <v>872</v>
      </c>
      <c r="U698" s="25">
        <v>45497.666666666657</v>
      </c>
      <c r="W698" t="s">
        <v>989</v>
      </c>
      <c r="X698" t="s">
        <v>799</v>
      </c>
      <c r="Y698" t="s">
        <v>158</v>
      </c>
      <c r="AG698" s="25">
        <v>45497.666666666657</v>
      </c>
      <c r="AH698" t="s">
        <v>164</v>
      </c>
      <c r="AL698" t="s">
        <v>167</v>
      </c>
      <c r="AM698" t="s">
        <v>936</v>
      </c>
      <c r="AN698" t="s">
        <v>162</v>
      </c>
      <c r="AP698" t="s">
        <v>162</v>
      </c>
      <c r="AQ698" t="s">
        <v>928</v>
      </c>
      <c r="AR698">
        <v>2</v>
      </c>
    </row>
    <row r="699" spans="2:44" x14ac:dyDescent="0.35">
      <c r="B699" s="25">
        <v>45481</v>
      </c>
      <c r="C699" s="25">
        <v>45486</v>
      </c>
      <c r="D699">
        <v>2</v>
      </c>
      <c r="E699" t="s">
        <v>184</v>
      </c>
      <c r="F699">
        <v>5.3375999999999992</v>
      </c>
      <c r="G699">
        <v>18</v>
      </c>
      <c r="H699" t="s">
        <v>949</v>
      </c>
      <c r="I699" t="s">
        <v>158</v>
      </c>
      <c r="J699" t="s">
        <v>202</v>
      </c>
      <c r="K699" t="s">
        <v>164</v>
      </c>
      <c r="L699" s="25">
        <v>45497.666666666657</v>
      </c>
      <c r="M699" t="s">
        <v>160</v>
      </c>
      <c r="U699" t="s">
        <v>926</v>
      </c>
      <c r="W699" t="s">
        <v>968</v>
      </c>
      <c r="Y699" t="s">
        <v>926</v>
      </c>
      <c r="AG699" t="s">
        <v>926</v>
      </c>
      <c r="AH699" t="s">
        <v>164</v>
      </c>
      <c r="AL699" t="s">
        <v>199</v>
      </c>
      <c r="AM699" t="s">
        <v>199</v>
      </c>
      <c r="AN699" t="s">
        <v>200</v>
      </c>
      <c r="AP699" t="s">
        <v>201</v>
      </c>
      <c r="AQ699" t="s">
        <v>928</v>
      </c>
      <c r="AR699">
        <v>2</v>
      </c>
    </row>
    <row r="700" spans="2:44" x14ac:dyDescent="0.35">
      <c r="B700" s="25">
        <v>45481</v>
      </c>
      <c r="C700" s="25">
        <v>45486</v>
      </c>
      <c r="D700">
        <v>2</v>
      </c>
      <c r="E700" t="s">
        <v>184</v>
      </c>
      <c r="F700">
        <v>9.8879999999999999</v>
      </c>
      <c r="G700">
        <v>18</v>
      </c>
      <c r="H700" t="s">
        <v>949</v>
      </c>
      <c r="I700" t="s">
        <v>158</v>
      </c>
      <c r="J700" t="s">
        <v>202</v>
      </c>
      <c r="K700" t="s">
        <v>164</v>
      </c>
      <c r="L700" s="25">
        <v>45497.666666666657</v>
      </c>
      <c r="M700" t="s">
        <v>160</v>
      </c>
      <c r="U700" t="s">
        <v>926</v>
      </c>
      <c r="W700" t="s">
        <v>968</v>
      </c>
      <c r="Y700" t="s">
        <v>926</v>
      </c>
      <c r="AG700" t="s">
        <v>926</v>
      </c>
      <c r="AH700" t="s">
        <v>164</v>
      </c>
      <c r="AL700" t="s">
        <v>199</v>
      </c>
      <c r="AM700" t="s">
        <v>199</v>
      </c>
      <c r="AN700" t="s">
        <v>200</v>
      </c>
      <c r="AP700" t="s">
        <v>201</v>
      </c>
      <c r="AQ700" t="s">
        <v>928</v>
      </c>
      <c r="AR700">
        <v>2</v>
      </c>
    </row>
    <row r="701" spans="2:44" x14ac:dyDescent="0.35">
      <c r="B701" s="25">
        <v>45481</v>
      </c>
      <c r="C701" s="25">
        <v>45486</v>
      </c>
      <c r="D701">
        <v>2</v>
      </c>
      <c r="E701" t="s">
        <v>184</v>
      </c>
      <c r="F701">
        <v>9.8879999999999999</v>
      </c>
      <c r="G701">
        <v>18</v>
      </c>
      <c r="H701" t="s">
        <v>949</v>
      </c>
      <c r="I701" t="s">
        <v>158</v>
      </c>
      <c r="J701" t="s">
        <v>202</v>
      </c>
      <c r="K701" t="s">
        <v>164</v>
      </c>
      <c r="L701" s="25">
        <v>45497.666666666657</v>
      </c>
      <c r="M701" t="s">
        <v>160</v>
      </c>
      <c r="U701" t="s">
        <v>926</v>
      </c>
      <c r="W701" t="s">
        <v>968</v>
      </c>
      <c r="Y701" t="s">
        <v>926</v>
      </c>
      <c r="AG701" t="s">
        <v>926</v>
      </c>
      <c r="AH701" t="s">
        <v>164</v>
      </c>
      <c r="AL701" t="s">
        <v>199</v>
      </c>
      <c r="AM701" t="s">
        <v>199</v>
      </c>
      <c r="AN701" t="s">
        <v>200</v>
      </c>
      <c r="AP701" t="s">
        <v>201</v>
      </c>
      <c r="AQ701" t="s">
        <v>928</v>
      </c>
      <c r="AR701">
        <v>2</v>
      </c>
    </row>
    <row r="702" spans="2:44" x14ac:dyDescent="0.35">
      <c r="B702" s="25">
        <v>45481</v>
      </c>
      <c r="C702" s="25">
        <v>45486</v>
      </c>
      <c r="D702">
        <v>2</v>
      </c>
      <c r="E702" t="s">
        <v>184</v>
      </c>
      <c r="F702">
        <v>9.8879999999999999</v>
      </c>
      <c r="G702">
        <v>18</v>
      </c>
      <c r="H702" t="s">
        <v>949</v>
      </c>
      <c r="I702" t="s">
        <v>158</v>
      </c>
      <c r="J702" t="s">
        <v>202</v>
      </c>
      <c r="K702" t="s">
        <v>164</v>
      </c>
      <c r="L702" s="25">
        <v>45497.666666666657</v>
      </c>
      <c r="M702" t="s">
        <v>160</v>
      </c>
      <c r="U702" t="s">
        <v>926</v>
      </c>
      <c r="W702" t="s">
        <v>968</v>
      </c>
      <c r="Y702" t="s">
        <v>926</v>
      </c>
      <c r="AG702" t="s">
        <v>926</v>
      </c>
      <c r="AH702" t="s">
        <v>164</v>
      </c>
      <c r="AL702" t="s">
        <v>199</v>
      </c>
      <c r="AM702" t="s">
        <v>199</v>
      </c>
      <c r="AN702" t="s">
        <v>200</v>
      </c>
      <c r="AP702" t="s">
        <v>201</v>
      </c>
      <c r="AQ702" t="s">
        <v>928</v>
      </c>
      <c r="AR702">
        <v>2</v>
      </c>
    </row>
    <row r="703" spans="2:44" x14ac:dyDescent="0.35">
      <c r="B703" s="25">
        <v>45481</v>
      </c>
      <c r="C703" s="25">
        <v>45486</v>
      </c>
      <c r="D703">
        <v>2</v>
      </c>
      <c r="E703" t="s">
        <v>184</v>
      </c>
      <c r="F703">
        <v>10.8096</v>
      </c>
      <c r="G703">
        <v>18</v>
      </c>
      <c r="H703" t="s">
        <v>949</v>
      </c>
      <c r="I703" t="s">
        <v>158</v>
      </c>
      <c r="J703" t="s">
        <v>202</v>
      </c>
      <c r="K703" t="s">
        <v>164</v>
      </c>
      <c r="L703" s="25">
        <v>45497.666666666657</v>
      </c>
      <c r="M703" t="s">
        <v>160</v>
      </c>
      <c r="U703" t="s">
        <v>926</v>
      </c>
      <c r="W703" t="s">
        <v>968</v>
      </c>
      <c r="Y703" t="s">
        <v>926</v>
      </c>
      <c r="AG703" t="s">
        <v>926</v>
      </c>
      <c r="AH703" t="s">
        <v>164</v>
      </c>
      <c r="AL703" t="s">
        <v>199</v>
      </c>
      <c r="AM703" t="s">
        <v>199</v>
      </c>
      <c r="AN703" t="s">
        <v>200</v>
      </c>
      <c r="AP703" t="s">
        <v>201</v>
      </c>
      <c r="AQ703" t="s">
        <v>928</v>
      </c>
      <c r="AR703">
        <v>2</v>
      </c>
    </row>
    <row r="704" spans="2:44" x14ac:dyDescent="0.35">
      <c r="B704" s="25">
        <v>45481</v>
      </c>
      <c r="C704" s="25">
        <v>45485</v>
      </c>
      <c r="D704">
        <v>2</v>
      </c>
      <c r="E704" t="s">
        <v>157</v>
      </c>
      <c r="F704">
        <v>4.8383999999999991</v>
      </c>
      <c r="G704">
        <v>33</v>
      </c>
      <c r="H704" t="s">
        <v>949</v>
      </c>
      <c r="I704" t="s">
        <v>158</v>
      </c>
      <c r="J704" t="s">
        <v>202</v>
      </c>
      <c r="K704" t="s">
        <v>158</v>
      </c>
      <c r="L704" s="25">
        <v>45499.666666666657</v>
      </c>
      <c r="M704" t="s">
        <v>160</v>
      </c>
      <c r="N704" t="s">
        <v>871</v>
      </c>
      <c r="U704" s="25">
        <v>45498.666666666657</v>
      </c>
      <c r="W704" t="s">
        <v>990</v>
      </c>
      <c r="X704" t="s">
        <v>273</v>
      </c>
      <c r="Y704" t="s">
        <v>824</v>
      </c>
      <c r="AG704" s="25">
        <v>45498.666666666657</v>
      </c>
      <c r="AH704" t="s">
        <v>164</v>
      </c>
      <c r="AL704" t="s">
        <v>179</v>
      </c>
      <c r="AM704" t="s">
        <v>573</v>
      </c>
      <c r="AN704" t="s">
        <v>180</v>
      </c>
      <c r="AP704" t="s">
        <v>318</v>
      </c>
      <c r="AQ704" t="s">
        <v>928</v>
      </c>
      <c r="AR704">
        <v>2</v>
      </c>
    </row>
    <row r="705" spans="1:44" x14ac:dyDescent="0.35">
      <c r="B705" s="25">
        <v>45481</v>
      </c>
      <c r="C705" s="25">
        <v>45485</v>
      </c>
      <c r="D705">
        <v>2</v>
      </c>
      <c r="E705" t="s">
        <v>157</v>
      </c>
      <c r="F705">
        <v>5.6639999999999997</v>
      </c>
      <c r="G705">
        <v>13</v>
      </c>
      <c r="H705" t="s">
        <v>949</v>
      </c>
      <c r="I705" t="s">
        <v>158</v>
      </c>
      <c r="J705" t="s">
        <v>202</v>
      </c>
      <c r="K705" t="s">
        <v>158</v>
      </c>
      <c r="L705" s="25">
        <v>45489.666666666657</v>
      </c>
      <c r="M705" t="s">
        <v>160</v>
      </c>
      <c r="N705" t="s">
        <v>871</v>
      </c>
      <c r="T705" t="s">
        <v>271</v>
      </c>
      <c r="U705" s="25">
        <v>45489.666666666657</v>
      </c>
      <c r="W705" t="s">
        <v>991</v>
      </c>
      <c r="X705" t="s">
        <v>992</v>
      </c>
      <c r="Y705" t="s">
        <v>158</v>
      </c>
      <c r="AG705" s="25">
        <v>45489.666666666657</v>
      </c>
      <c r="AH705" t="s">
        <v>164</v>
      </c>
      <c r="AL705" t="s">
        <v>179</v>
      </c>
      <c r="AM705" t="s">
        <v>276</v>
      </c>
      <c r="AN705" t="s">
        <v>180</v>
      </c>
      <c r="AP705" t="s">
        <v>13</v>
      </c>
      <c r="AQ705" t="s">
        <v>928</v>
      </c>
      <c r="AR705">
        <v>2</v>
      </c>
    </row>
    <row r="706" spans="1:44" x14ac:dyDescent="0.35">
      <c r="A706" t="s">
        <v>181</v>
      </c>
      <c r="B706" t="s">
        <v>993</v>
      </c>
      <c r="C706" t="s">
        <v>994</v>
      </c>
      <c r="D706">
        <v>2</v>
      </c>
      <c r="E706" t="s">
        <v>157</v>
      </c>
      <c r="F706">
        <v>3.609599999999999</v>
      </c>
      <c r="G706">
        <v>28</v>
      </c>
      <c r="I706" t="s">
        <v>158</v>
      </c>
      <c r="J706" t="s">
        <v>505</v>
      </c>
      <c r="K706" t="s">
        <v>158</v>
      </c>
      <c r="L706" t="s">
        <v>995</v>
      </c>
      <c r="M706" t="s">
        <v>202</v>
      </c>
      <c r="N706" t="s">
        <v>236</v>
      </c>
      <c r="S706" t="s">
        <v>364</v>
      </c>
      <c r="T706" t="s">
        <v>18</v>
      </c>
      <c r="U706" t="s">
        <v>996</v>
      </c>
      <c r="W706" t="s">
        <v>997</v>
      </c>
      <c r="X706" t="s">
        <v>270</v>
      </c>
      <c r="Y706" t="s">
        <v>164</v>
      </c>
      <c r="AG706" t="s">
        <v>996</v>
      </c>
      <c r="AH706" t="s">
        <v>158</v>
      </c>
      <c r="AI706">
        <v>1</v>
      </c>
      <c r="AL706" t="s">
        <v>20</v>
      </c>
      <c r="AM706" t="s">
        <v>18</v>
      </c>
      <c r="AN706" t="s">
        <v>290</v>
      </c>
      <c r="AP706" t="s">
        <v>18</v>
      </c>
      <c r="AQ706" t="s">
        <v>556</v>
      </c>
      <c r="AR706">
        <v>2</v>
      </c>
    </row>
    <row r="707" spans="1:44" x14ac:dyDescent="0.35">
      <c r="A707" t="s">
        <v>181</v>
      </c>
      <c r="B707" t="s">
        <v>993</v>
      </c>
      <c r="C707" t="s">
        <v>994</v>
      </c>
      <c r="D707">
        <v>2</v>
      </c>
      <c r="E707" t="s">
        <v>184</v>
      </c>
      <c r="F707">
        <v>5.5871999999999993</v>
      </c>
      <c r="G707">
        <v>27</v>
      </c>
      <c r="I707" t="s">
        <v>158</v>
      </c>
      <c r="J707" t="s">
        <v>505</v>
      </c>
      <c r="K707" t="s">
        <v>158</v>
      </c>
      <c r="L707" t="s">
        <v>995</v>
      </c>
      <c r="M707" t="s">
        <v>202</v>
      </c>
      <c r="N707" t="s">
        <v>236</v>
      </c>
      <c r="S707" t="s">
        <v>364</v>
      </c>
      <c r="T707" t="s">
        <v>18</v>
      </c>
      <c r="U707" t="s">
        <v>996</v>
      </c>
      <c r="W707" t="s">
        <v>997</v>
      </c>
      <c r="X707" t="s">
        <v>270</v>
      </c>
      <c r="Y707" t="s">
        <v>164</v>
      </c>
      <c r="AG707" t="s">
        <v>996</v>
      </c>
      <c r="AH707" t="s">
        <v>158</v>
      </c>
      <c r="AI707">
        <v>1</v>
      </c>
      <c r="AL707" t="s">
        <v>20</v>
      </c>
      <c r="AM707" t="s">
        <v>18</v>
      </c>
      <c r="AN707" t="s">
        <v>290</v>
      </c>
      <c r="AP707" t="s">
        <v>18</v>
      </c>
      <c r="AQ707" t="s">
        <v>556</v>
      </c>
      <c r="AR707">
        <v>2</v>
      </c>
    </row>
    <row r="708" spans="1:44" x14ac:dyDescent="0.35">
      <c r="A708" t="s">
        <v>236</v>
      </c>
      <c r="B708" t="s">
        <v>998</v>
      </c>
      <c r="C708" t="s">
        <v>994</v>
      </c>
      <c r="D708">
        <v>2</v>
      </c>
      <c r="E708" t="s">
        <v>184</v>
      </c>
      <c r="F708">
        <v>30.758400000000002</v>
      </c>
      <c r="G708">
        <v>36</v>
      </c>
      <c r="I708" t="s">
        <v>158</v>
      </c>
      <c r="J708" t="s">
        <v>505</v>
      </c>
      <c r="K708" t="s">
        <v>158</v>
      </c>
      <c r="L708" t="s">
        <v>995</v>
      </c>
      <c r="M708" t="s">
        <v>202</v>
      </c>
      <c r="N708" t="s">
        <v>181</v>
      </c>
      <c r="S708" t="s">
        <v>162</v>
      </c>
      <c r="T708" t="s">
        <v>162</v>
      </c>
      <c r="U708" t="s">
        <v>996</v>
      </c>
      <c r="W708" t="s">
        <v>997</v>
      </c>
      <c r="X708" t="s">
        <v>189</v>
      </c>
      <c r="Y708" t="s">
        <v>158</v>
      </c>
      <c r="Z708">
        <v>0.10927919634703211</v>
      </c>
      <c r="AG708" t="s">
        <v>996</v>
      </c>
      <c r="AH708" t="s">
        <v>158</v>
      </c>
      <c r="AI708">
        <v>1</v>
      </c>
      <c r="AL708" t="s">
        <v>167</v>
      </c>
      <c r="AM708" t="s">
        <v>189</v>
      </c>
      <c r="AN708" t="s">
        <v>180</v>
      </c>
      <c r="AP708" t="s">
        <v>218</v>
      </c>
      <c r="AQ708" t="s">
        <v>556</v>
      </c>
      <c r="AR708">
        <v>2</v>
      </c>
    </row>
    <row r="709" spans="1:44" x14ac:dyDescent="0.35">
      <c r="A709" t="s">
        <v>193</v>
      </c>
      <c r="B709" t="s">
        <v>999</v>
      </c>
      <c r="C709" t="s">
        <v>1000</v>
      </c>
      <c r="D709">
        <v>2</v>
      </c>
      <c r="E709" t="s">
        <v>184</v>
      </c>
      <c r="F709">
        <v>1.9008</v>
      </c>
      <c r="G709">
        <v>21</v>
      </c>
      <c r="I709" t="s">
        <v>158</v>
      </c>
      <c r="J709" t="s">
        <v>214</v>
      </c>
      <c r="K709" t="s">
        <v>158</v>
      </c>
      <c r="L709" t="s">
        <v>1001</v>
      </c>
      <c r="M709" t="s">
        <v>506</v>
      </c>
      <c r="N709" t="s">
        <v>1002</v>
      </c>
      <c r="S709" t="s">
        <v>162</v>
      </c>
      <c r="T709" t="s">
        <v>162</v>
      </c>
      <c r="W709" t="s">
        <v>1003</v>
      </c>
      <c r="X709" t="s">
        <v>270</v>
      </c>
      <c r="Y709" t="s">
        <v>164</v>
      </c>
      <c r="AH709" t="s">
        <v>158</v>
      </c>
      <c r="AI709">
        <v>7</v>
      </c>
      <c r="AL709" t="s">
        <v>167</v>
      </c>
      <c r="AM709" t="s">
        <v>871</v>
      </c>
      <c r="AN709" t="s">
        <v>162</v>
      </c>
      <c r="AP709" t="s">
        <v>162</v>
      </c>
      <c r="AQ709" t="s">
        <v>556</v>
      </c>
      <c r="AR709">
        <v>2</v>
      </c>
    </row>
    <row r="710" spans="1:44" x14ac:dyDescent="0.35">
      <c r="A710" t="s">
        <v>193</v>
      </c>
      <c r="B710" t="s">
        <v>999</v>
      </c>
      <c r="C710" t="s">
        <v>1000</v>
      </c>
      <c r="D710">
        <v>2</v>
      </c>
      <c r="E710" t="s">
        <v>184</v>
      </c>
      <c r="F710">
        <v>2.0928</v>
      </c>
      <c r="G710">
        <v>21</v>
      </c>
      <c r="I710" t="s">
        <v>158</v>
      </c>
      <c r="J710" t="s">
        <v>214</v>
      </c>
      <c r="K710" t="s">
        <v>158</v>
      </c>
      <c r="L710" t="s">
        <v>1001</v>
      </c>
      <c r="M710" t="s">
        <v>506</v>
      </c>
      <c r="N710" t="s">
        <v>1002</v>
      </c>
      <c r="S710" t="s">
        <v>162</v>
      </c>
      <c r="T710" t="s">
        <v>162</v>
      </c>
      <c r="W710" t="s">
        <v>1003</v>
      </c>
      <c r="X710" t="s">
        <v>270</v>
      </c>
      <c r="Y710" t="s">
        <v>164</v>
      </c>
      <c r="AH710" t="s">
        <v>158</v>
      </c>
      <c r="AI710">
        <v>7</v>
      </c>
      <c r="AL710" t="s">
        <v>167</v>
      </c>
      <c r="AM710" t="s">
        <v>871</v>
      </c>
      <c r="AN710" t="s">
        <v>162</v>
      </c>
      <c r="AP710" t="s">
        <v>162</v>
      </c>
      <c r="AQ710" t="s">
        <v>556</v>
      </c>
      <c r="AR710">
        <v>2</v>
      </c>
    </row>
    <row r="711" spans="1:44" x14ac:dyDescent="0.35">
      <c r="A711" t="s">
        <v>181</v>
      </c>
      <c r="B711" t="s">
        <v>999</v>
      </c>
      <c r="C711" t="s">
        <v>1000</v>
      </c>
      <c r="D711">
        <v>3</v>
      </c>
      <c r="E711" t="s">
        <v>184</v>
      </c>
      <c r="F711">
        <v>4.0895999999999999</v>
      </c>
      <c r="G711">
        <v>31</v>
      </c>
      <c r="I711" t="s">
        <v>158</v>
      </c>
      <c r="J711" t="s">
        <v>214</v>
      </c>
      <c r="K711" t="s">
        <v>158</v>
      </c>
      <c r="L711" t="s">
        <v>1001</v>
      </c>
      <c r="M711" t="s">
        <v>506</v>
      </c>
      <c r="N711" t="s">
        <v>181</v>
      </c>
      <c r="Q711" t="s">
        <v>186</v>
      </c>
      <c r="R711" t="s">
        <v>216</v>
      </c>
      <c r="S711" t="s">
        <v>162</v>
      </c>
      <c r="T711" t="s">
        <v>162</v>
      </c>
      <c r="W711" t="s">
        <v>1003</v>
      </c>
      <c r="X711" t="s">
        <v>189</v>
      </c>
      <c r="Y711" t="s">
        <v>158</v>
      </c>
      <c r="Z711">
        <v>0.81311640867579904</v>
      </c>
      <c r="AH711" t="s">
        <v>158</v>
      </c>
      <c r="AI711">
        <v>7</v>
      </c>
      <c r="AL711" t="s">
        <v>167</v>
      </c>
      <c r="AM711" t="s">
        <v>189</v>
      </c>
      <c r="AN711" t="s">
        <v>180</v>
      </c>
      <c r="AP711" t="s">
        <v>218</v>
      </c>
      <c r="AQ711" t="s">
        <v>556</v>
      </c>
      <c r="AR711">
        <v>2</v>
      </c>
    </row>
    <row r="712" spans="1:44" x14ac:dyDescent="0.35">
      <c r="A712" t="s">
        <v>181</v>
      </c>
      <c r="B712" t="s">
        <v>999</v>
      </c>
      <c r="C712" t="s">
        <v>1000</v>
      </c>
      <c r="D712">
        <v>3</v>
      </c>
      <c r="E712" t="s">
        <v>184</v>
      </c>
      <c r="F712">
        <v>4.0895999999999999</v>
      </c>
      <c r="G712">
        <v>31</v>
      </c>
      <c r="I712" t="s">
        <v>158</v>
      </c>
      <c r="J712" t="s">
        <v>214</v>
      </c>
      <c r="K712" t="s">
        <v>158</v>
      </c>
      <c r="L712" t="s">
        <v>1001</v>
      </c>
      <c r="M712" t="s">
        <v>506</v>
      </c>
      <c r="N712" t="s">
        <v>181</v>
      </c>
      <c r="Q712" t="s">
        <v>186</v>
      </c>
      <c r="R712" t="s">
        <v>216</v>
      </c>
      <c r="S712" t="s">
        <v>162</v>
      </c>
      <c r="T712" t="s">
        <v>162</v>
      </c>
      <c r="W712" t="s">
        <v>1003</v>
      </c>
      <c r="X712" t="s">
        <v>189</v>
      </c>
      <c r="Y712" t="s">
        <v>158</v>
      </c>
      <c r="Z712">
        <v>0.81311640867579904</v>
      </c>
      <c r="AH712" t="s">
        <v>158</v>
      </c>
      <c r="AI712">
        <v>7</v>
      </c>
      <c r="AL712" t="s">
        <v>167</v>
      </c>
      <c r="AM712" t="s">
        <v>189</v>
      </c>
      <c r="AN712" t="s">
        <v>180</v>
      </c>
      <c r="AP712" t="s">
        <v>218</v>
      </c>
      <c r="AQ712" t="s">
        <v>556</v>
      </c>
      <c r="AR712">
        <v>2</v>
      </c>
    </row>
    <row r="713" spans="1:44" x14ac:dyDescent="0.35">
      <c r="A713" t="s">
        <v>181</v>
      </c>
      <c r="B713" t="s">
        <v>999</v>
      </c>
      <c r="C713" t="s">
        <v>1000</v>
      </c>
      <c r="D713">
        <v>3</v>
      </c>
      <c r="E713" t="s">
        <v>184</v>
      </c>
      <c r="F713">
        <v>4.0895999999999999</v>
      </c>
      <c r="G713">
        <v>31</v>
      </c>
      <c r="I713" t="s">
        <v>158</v>
      </c>
      <c r="J713" t="s">
        <v>214</v>
      </c>
      <c r="K713" t="s">
        <v>158</v>
      </c>
      <c r="L713" t="s">
        <v>1001</v>
      </c>
      <c r="M713" t="s">
        <v>506</v>
      </c>
      <c r="N713" t="s">
        <v>181</v>
      </c>
      <c r="Q713" t="s">
        <v>186</v>
      </c>
      <c r="R713" t="s">
        <v>216</v>
      </c>
      <c r="S713" t="s">
        <v>162</v>
      </c>
      <c r="T713" t="s">
        <v>162</v>
      </c>
      <c r="W713" t="s">
        <v>1003</v>
      </c>
      <c r="X713" t="s">
        <v>189</v>
      </c>
      <c r="Y713" t="s">
        <v>158</v>
      </c>
      <c r="Z713">
        <v>0.81311640867579904</v>
      </c>
      <c r="AH713" t="s">
        <v>158</v>
      </c>
      <c r="AI713">
        <v>7</v>
      </c>
      <c r="AL713" t="s">
        <v>167</v>
      </c>
      <c r="AM713" t="s">
        <v>189</v>
      </c>
      <c r="AN713" t="s">
        <v>180</v>
      </c>
      <c r="AP713" t="s">
        <v>218</v>
      </c>
      <c r="AQ713" t="s">
        <v>556</v>
      </c>
      <c r="AR713">
        <v>2</v>
      </c>
    </row>
    <row r="714" spans="1:44" x14ac:dyDescent="0.35">
      <c r="A714" t="s">
        <v>181</v>
      </c>
      <c r="B714" t="s">
        <v>999</v>
      </c>
      <c r="C714" t="s">
        <v>1000</v>
      </c>
      <c r="D714">
        <v>3</v>
      </c>
      <c r="E714" t="s">
        <v>157</v>
      </c>
      <c r="F714">
        <v>1.1519999999999999</v>
      </c>
      <c r="G714">
        <v>33</v>
      </c>
      <c r="I714" t="s">
        <v>158</v>
      </c>
      <c r="J714" t="s">
        <v>214</v>
      </c>
      <c r="K714" t="s">
        <v>158</v>
      </c>
      <c r="L714" t="s">
        <v>1001</v>
      </c>
      <c r="M714" t="s">
        <v>506</v>
      </c>
      <c r="N714" t="s">
        <v>181</v>
      </c>
      <c r="Q714" t="s">
        <v>186</v>
      </c>
      <c r="R714" t="s">
        <v>216</v>
      </c>
      <c r="S714" t="s">
        <v>162</v>
      </c>
      <c r="T714" t="s">
        <v>162</v>
      </c>
      <c r="W714" t="s">
        <v>1003</v>
      </c>
      <c r="X714" t="s">
        <v>189</v>
      </c>
      <c r="Y714" t="s">
        <v>158</v>
      </c>
      <c r="Z714">
        <v>0.81311640867579904</v>
      </c>
      <c r="AH714" t="s">
        <v>158</v>
      </c>
      <c r="AI714">
        <v>7</v>
      </c>
      <c r="AL714" t="s">
        <v>167</v>
      </c>
      <c r="AM714" t="s">
        <v>189</v>
      </c>
      <c r="AN714" t="s">
        <v>180</v>
      </c>
      <c r="AP714" t="s">
        <v>218</v>
      </c>
      <c r="AQ714" t="s">
        <v>556</v>
      </c>
      <c r="AR714">
        <v>2</v>
      </c>
    </row>
    <row r="715" spans="1:44" x14ac:dyDescent="0.35">
      <c r="A715" t="s">
        <v>181</v>
      </c>
      <c r="B715" t="s">
        <v>1004</v>
      </c>
      <c r="C715" t="s">
        <v>1005</v>
      </c>
      <c r="D715">
        <v>2</v>
      </c>
      <c r="E715" t="s">
        <v>157</v>
      </c>
      <c r="F715">
        <v>4.0895999999999999</v>
      </c>
      <c r="G715">
        <v>27</v>
      </c>
      <c r="I715" t="s">
        <v>158</v>
      </c>
      <c r="J715" t="s">
        <v>214</v>
      </c>
      <c r="K715" t="s">
        <v>158</v>
      </c>
      <c r="L715" t="s">
        <v>1006</v>
      </c>
      <c r="M715" t="s">
        <v>1007</v>
      </c>
      <c r="N715" t="s">
        <v>181</v>
      </c>
      <c r="Q715" t="s">
        <v>186</v>
      </c>
      <c r="R715" t="s">
        <v>615</v>
      </c>
      <c r="S715" t="s">
        <v>162</v>
      </c>
      <c r="T715" t="s">
        <v>162</v>
      </c>
      <c r="W715" t="s">
        <v>616</v>
      </c>
      <c r="X715" t="s">
        <v>189</v>
      </c>
      <c r="Y715" t="s">
        <v>158</v>
      </c>
      <c r="Z715">
        <v>7.510139406392706E-4</v>
      </c>
      <c r="AH715" t="s">
        <v>164</v>
      </c>
      <c r="AL715" t="s">
        <v>167</v>
      </c>
      <c r="AM715" t="s">
        <v>189</v>
      </c>
      <c r="AN715" t="s">
        <v>180</v>
      </c>
      <c r="AP715" t="s">
        <v>218</v>
      </c>
      <c r="AQ715" t="s">
        <v>556</v>
      </c>
      <c r="AR715">
        <v>2</v>
      </c>
    </row>
    <row r="716" spans="1:44" x14ac:dyDescent="0.35">
      <c r="A716" t="s">
        <v>181</v>
      </c>
      <c r="B716" t="s">
        <v>1004</v>
      </c>
      <c r="C716" t="s">
        <v>1005</v>
      </c>
      <c r="D716">
        <v>2</v>
      </c>
      <c r="E716" t="s">
        <v>157</v>
      </c>
      <c r="F716">
        <v>4.0895999999999999</v>
      </c>
      <c r="G716">
        <v>27</v>
      </c>
      <c r="I716" t="s">
        <v>158</v>
      </c>
      <c r="J716" t="s">
        <v>214</v>
      </c>
      <c r="K716" t="s">
        <v>158</v>
      </c>
      <c r="L716" t="s">
        <v>1006</v>
      </c>
      <c r="M716" t="s">
        <v>1007</v>
      </c>
      <c r="N716" t="s">
        <v>181</v>
      </c>
      <c r="Q716" t="s">
        <v>186</v>
      </c>
      <c r="R716" t="s">
        <v>615</v>
      </c>
      <c r="S716" t="s">
        <v>162</v>
      </c>
      <c r="T716" t="s">
        <v>162</v>
      </c>
      <c r="W716" t="s">
        <v>616</v>
      </c>
      <c r="X716" t="s">
        <v>189</v>
      </c>
      <c r="Y716" t="s">
        <v>158</v>
      </c>
      <c r="Z716">
        <v>7.510139406392706E-4</v>
      </c>
      <c r="AH716" t="s">
        <v>164</v>
      </c>
      <c r="AL716" t="s">
        <v>167</v>
      </c>
      <c r="AM716" t="s">
        <v>189</v>
      </c>
      <c r="AN716" t="s">
        <v>180</v>
      </c>
      <c r="AP716" t="s">
        <v>218</v>
      </c>
      <c r="AQ716" t="s">
        <v>556</v>
      </c>
      <c r="AR716">
        <v>2</v>
      </c>
    </row>
    <row r="717" spans="1:44" x14ac:dyDescent="0.35">
      <c r="A717" t="s">
        <v>181</v>
      </c>
      <c r="B717" t="s">
        <v>1004</v>
      </c>
      <c r="C717" t="s">
        <v>1005</v>
      </c>
      <c r="D717">
        <v>2</v>
      </c>
      <c r="E717" t="s">
        <v>157</v>
      </c>
      <c r="F717">
        <v>4.0895999999999999</v>
      </c>
      <c r="G717">
        <v>27</v>
      </c>
      <c r="I717" t="s">
        <v>158</v>
      </c>
      <c r="J717" t="s">
        <v>214</v>
      </c>
      <c r="K717" t="s">
        <v>158</v>
      </c>
      <c r="L717" t="s">
        <v>1006</v>
      </c>
      <c r="M717" t="s">
        <v>1007</v>
      </c>
      <c r="N717" t="s">
        <v>181</v>
      </c>
      <c r="Q717" t="s">
        <v>186</v>
      </c>
      <c r="R717" t="s">
        <v>615</v>
      </c>
      <c r="S717" t="s">
        <v>162</v>
      </c>
      <c r="T717" t="s">
        <v>162</v>
      </c>
      <c r="W717" t="s">
        <v>616</v>
      </c>
      <c r="X717" t="s">
        <v>189</v>
      </c>
      <c r="Y717" t="s">
        <v>158</v>
      </c>
      <c r="Z717">
        <v>7.510139406392706E-4</v>
      </c>
      <c r="AH717" t="s">
        <v>164</v>
      </c>
      <c r="AL717" t="s">
        <v>167</v>
      </c>
      <c r="AM717" t="s">
        <v>189</v>
      </c>
      <c r="AN717" t="s">
        <v>180</v>
      </c>
      <c r="AP717" t="s">
        <v>218</v>
      </c>
      <c r="AQ717" t="s">
        <v>556</v>
      </c>
      <c r="AR717">
        <v>2</v>
      </c>
    </row>
    <row r="718" spans="1:44" x14ac:dyDescent="0.35">
      <c r="A718" t="s">
        <v>181</v>
      </c>
      <c r="B718" t="s">
        <v>1004</v>
      </c>
      <c r="C718" t="s">
        <v>1005</v>
      </c>
      <c r="D718">
        <v>2</v>
      </c>
      <c r="E718" t="s">
        <v>157</v>
      </c>
      <c r="F718">
        <v>4.0895999999999999</v>
      </c>
      <c r="G718">
        <v>27</v>
      </c>
      <c r="I718" t="s">
        <v>158</v>
      </c>
      <c r="J718" t="s">
        <v>214</v>
      </c>
      <c r="K718" t="s">
        <v>158</v>
      </c>
      <c r="L718" t="s">
        <v>1006</v>
      </c>
      <c r="M718" t="s">
        <v>1007</v>
      </c>
      <c r="N718" t="s">
        <v>181</v>
      </c>
      <c r="Q718" t="s">
        <v>186</v>
      </c>
      <c r="R718" t="s">
        <v>615</v>
      </c>
      <c r="S718" t="s">
        <v>162</v>
      </c>
      <c r="T718" t="s">
        <v>162</v>
      </c>
      <c r="W718" t="s">
        <v>616</v>
      </c>
      <c r="X718" t="s">
        <v>189</v>
      </c>
      <c r="Y718" t="s">
        <v>158</v>
      </c>
      <c r="Z718">
        <v>7.510139406392706E-4</v>
      </c>
      <c r="AH718" t="s">
        <v>164</v>
      </c>
      <c r="AL718" t="s">
        <v>167</v>
      </c>
      <c r="AM718" t="s">
        <v>189</v>
      </c>
      <c r="AN718" t="s">
        <v>180</v>
      </c>
      <c r="AP718" t="s">
        <v>218</v>
      </c>
      <c r="AQ718" t="s">
        <v>556</v>
      </c>
      <c r="AR718">
        <v>2</v>
      </c>
    </row>
    <row r="719" spans="1:44" x14ac:dyDescent="0.35">
      <c r="A719" t="s">
        <v>181</v>
      </c>
      <c r="B719" t="s">
        <v>1008</v>
      </c>
      <c r="C719" t="s">
        <v>1009</v>
      </c>
      <c r="D719">
        <v>3</v>
      </c>
      <c r="E719" t="s">
        <v>184</v>
      </c>
      <c r="F719">
        <v>3.4367999999999999</v>
      </c>
      <c r="G719">
        <v>31</v>
      </c>
      <c r="I719" t="s">
        <v>158</v>
      </c>
      <c r="J719" t="s">
        <v>214</v>
      </c>
      <c r="K719" t="s">
        <v>158</v>
      </c>
      <c r="L719" t="s">
        <v>1010</v>
      </c>
      <c r="M719" t="s">
        <v>506</v>
      </c>
      <c r="N719" t="s">
        <v>181</v>
      </c>
      <c r="Q719" t="s">
        <v>186</v>
      </c>
      <c r="R719" t="s">
        <v>615</v>
      </c>
      <c r="S719" t="s">
        <v>162</v>
      </c>
      <c r="T719" t="s">
        <v>162</v>
      </c>
      <c r="W719" t="s">
        <v>616</v>
      </c>
      <c r="X719" t="s">
        <v>189</v>
      </c>
      <c r="Y719" t="s">
        <v>158</v>
      </c>
      <c r="Z719">
        <v>7.986091038812797E-4</v>
      </c>
      <c r="AH719" t="s">
        <v>164</v>
      </c>
      <c r="AL719" t="s">
        <v>167</v>
      </c>
      <c r="AM719" t="s">
        <v>189</v>
      </c>
      <c r="AN719" t="s">
        <v>180</v>
      </c>
      <c r="AP719" t="s">
        <v>218</v>
      </c>
      <c r="AQ719" t="s">
        <v>556</v>
      </c>
      <c r="AR719">
        <v>2</v>
      </c>
    </row>
    <row r="720" spans="1:44" x14ac:dyDescent="0.35">
      <c r="A720" t="s">
        <v>181</v>
      </c>
      <c r="B720" t="s">
        <v>1008</v>
      </c>
      <c r="C720" t="s">
        <v>1009</v>
      </c>
      <c r="D720">
        <v>3</v>
      </c>
      <c r="E720" t="s">
        <v>157</v>
      </c>
      <c r="F720">
        <v>1.8240000000000001</v>
      </c>
      <c r="G720">
        <v>33</v>
      </c>
      <c r="I720" t="s">
        <v>158</v>
      </c>
      <c r="J720" t="s">
        <v>214</v>
      </c>
      <c r="K720" t="s">
        <v>158</v>
      </c>
      <c r="L720" t="s">
        <v>1010</v>
      </c>
      <c r="M720" t="s">
        <v>506</v>
      </c>
      <c r="N720" t="s">
        <v>181</v>
      </c>
      <c r="Q720" t="s">
        <v>186</v>
      </c>
      <c r="R720" t="s">
        <v>615</v>
      </c>
      <c r="S720" t="s">
        <v>162</v>
      </c>
      <c r="T720" t="s">
        <v>162</v>
      </c>
      <c r="W720" t="s">
        <v>616</v>
      </c>
      <c r="X720" t="s">
        <v>189</v>
      </c>
      <c r="Y720" t="s">
        <v>158</v>
      </c>
      <c r="Z720">
        <v>7.986091038812797E-4</v>
      </c>
      <c r="AH720" t="s">
        <v>164</v>
      </c>
      <c r="AL720" t="s">
        <v>167</v>
      </c>
      <c r="AM720" t="s">
        <v>189</v>
      </c>
      <c r="AN720" t="s">
        <v>180</v>
      </c>
      <c r="AP720" t="s">
        <v>218</v>
      </c>
      <c r="AQ720" t="s">
        <v>556</v>
      </c>
      <c r="AR720">
        <v>2</v>
      </c>
    </row>
    <row r="721" spans="1:44" x14ac:dyDescent="0.35">
      <c r="A721" t="s">
        <v>181</v>
      </c>
      <c r="B721" t="s">
        <v>1008</v>
      </c>
      <c r="C721" t="s">
        <v>1009</v>
      </c>
      <c r="D721">
        <v>3</v>
      </c>
      <c r="E721" t="s">
        <v>157</v>
      </c>
      <c r="F721">
        <v>1.6319999999999999</v>
      </c>
      <c r="G721">
        <v>31</v>
      </c>
      <c r="I721" t="s">
        <v>158</v>
      </c>
      <c r="J721" t="s">
        <v>214</v>
      </c>
      <c r="K721" t="s">
        <v>158</v>
      </c>
      <c r="L721" t="s">
        <v>1010</v>
      </c>
      <c r="M721" t="s">
        <v>506</v>
      </c>
      <c r="N721" t="s">
        <v>181</v>
      </c>
      <c r="Q721" t="s">
        <v>186</v>
      </c>
      <c r="R721" t="s">
        <v>615</v>
      </c>
      <c r="S721" t="s">
        <v>162</v>
      </c>
      <c r="T721" t="s">
        <v>162</v>
      </c>
      <c r="W721" t="s">
        <v>616</v>
      </c>
      <c r="X721" t="s">
        <v>189</v>
      </c>
      <c r="Y721" t="s">
        <v>158</v>
      </c>
      <c r="Z721">
        <v>7.986091038812797E-4</v>
      </c>
      <c r="AH721" t="s">
        <v>164</v>
      </c>
      <c r="AL721" t="s">
        <v>167</v>
      </c>
      <c r="AM721" t="s">
        <v>189</v>
      </c>
      <c r="AN721" t="s">
        <v>180</v>
      </c>
      <c r="AP721" t="s">
        <v>218</v>
      </c>
      <c r="AQ721" t="s">
        <v>556</v>
      </c>
      <c r="AR721">
        <v>2</v>
      </c>
    </row>
    <row r="722" spans="1:44" x14ac:dyDescent="0.35">
      <c r="A722" t="s">
        <v>181</v>
      </c>
      <c r="B722" t="s">
        <v>1008</v>
      </c>
      <c r="C722" t="s">
        <v>1009</v>
      </c>
      <c r="D722">
        <v>3</v>
      </c>
      <c r="E722" t="s">
        <v>184</v>
      </c>
      <c r="F722">
        <v>3.4367999999999999</v>
      </c>
      <c r="G722">
        <v>31</v>
      </c>
      <c r="I722" t="s">
        <v>158</v>
      </c>
      <c r="J722" t="s">
        <v>214</v>
      </c>
      <c r="K722" t="s">
        <v>158</v>
      </c>
      <c r="L722" t="s">
        <v>1010</v>
      </c>
      <c r="M722" t="s">
        <v>506</v>
      </c>
      <c r="N722" t="s">
        <v>181</v>
      </c>
      <c r="Q722" t="s">
        <v>186</v>
      </c>
      <c r="R722" t="s">
        <v>615</v>
      </c>
      <c r="S722" t="s">
        <v>162</v>
      </c>
      <c r="T722" t="s">
        <v>162</v>
      </c>
      <c r="W722" t="s">
        <v>616</v>
      </c>
      <c r="X722" t="s">
        <v>189</v>
      </c>
      <c r="Y722" t="s">
        <v>158</v>
      </c>
      <c r="Z722">
        <v>7.986091038812797E-4</v>
      </c>
      <c r="AH722" t="s">
        <v>164</v>
      </c>
      <c r="AL722" t="s">
        <v>167</v>
      </c>
      <c r="AM722" t="s">
        <v>189</v>
      </c>
      <c r="AN722" t="s">
        <v>180</v>
      </c>
      <c r="AP722" t="s">
        <v>218</v>
      </c>
      <c r="AQ722" t="s">
        <v>556</v>
      </c>
      <c r="AR722">
        <v>2</v>
      </c>
    </row>
    <row r="723" spans="1:44" x14ac:dyDescent="0.35">
      <c r="A723" t="s">
        <v>181</v>
      </c>
      <c r="B723" t="s">
        <v>1011</v>
      </c>
      <c r="C723" t="s">
        <v>1012</v>
      </c>
      <c r="D723">
        <v>3</v>
      </c>
      <c r="E723" t="s">
        <v>184</v>
      </c>
      <c r="F723">
        <v>6.3743999999999996</v>
      </c>
      <c r="G723">
        <v>25</v>
      </c>
      <c r="I723" t="s">
        <v>164</v>
      </c>
      <c r="AG723" t="s">
        <v>1013</v>
      </c>
      <c r="AH723" t="s">
        <v>164</v>
      </c>
      <c r="AL723" t="s">
        <v>167</v>
      </c>
      <c r="AM723" t="s">
        <v>189</v>
      </c>
      <c r="AN723" t="s">
        <v>180</v>
      </c>
      <c r="AP723" t="s">
        <v>218</v>
      </c>
      <c r="AQ723" t="s">
        <v>556</v>
      </c>
      <c r="AR723">
        <v>2</v>
      </c>
    </row>
    <row r="724" spans="1:44" x14ac:dyDescent="0.35">
      <c r="A724" t="s">
        <v>181</v>
      </c>
      <c r="B724" t="s">
        <v>1014</v>
      </c>
      <c r="C724" t="s">
        <v>1015</v>
      </c>
      <c r="D724">
        <v>2</v>
      </c>
      <c r="E724" t="s">
        <v>184</v>
      </c>
      <c r="F724">
        <v>4.9727999999999994</v>
      </c>
      <c r="G724">
        <v>30</v>
      </c>
      <c r="I724" t="s">
        <v>158</v>
      </c>
      <c r="J724" t="s">
        <v>214</v>
      </c>
      <c r="K724" t="s">
        <v>158</v>
      </c>
      <c r="L724" t="s">
        <v>1016</v>
      </c>
      <c r="M724" t="s">
        <v>202</v>
      </c>
      <c r="N724" t="s">
        <v>270</v>
      </c>
      <c r="S724" t="s">
        <v>364</v>
      </c>
      <c r="T724" t="s">
        <v>270</v>
      </c>
      <c r="U724" t="s">
        <v>1017</v>
      </c>
      <c r="W724" t="s">
        <v>1018</v>
      </c>
      <c r="X724" t="s">
        <v>189</v>
      </c>
      <c r="Y724" t="s">
        <v>164</v>
      </c>
      <c r="AG724" t="s">
        <v>1017</v>
      </c>
      <c r="AH724" t="s">
        <v>158</v>
      </c>
      <c r="AI724">
        <v>1</v>
      </c>
      <c r="AL724" t="s">
        <v>20</v>
      </c>
      <c r="AM724" t="s">
        <v>20</v>
      </c>
      <c r="AN724" t="s">
        <v>290</v>
      </c>
      <c r="AP724" t="s">
        <v>20</v>
      </c>
      <c r="AQ724" t="s">
        <v>556</v>
      </c>
      <c r="AR724">
        <v>2</v>
      </c>
    </row>
    <row r="725" spans="1:44" x14ac:dyDescent="0.35">
      <c r="A725" t="s">
        <v>181</v>
      </c>
      <c r="B725" t="s">
        <v>1014</v>
      </c>
      <c r="C725" t="s">
        <v>1015</v>
      </c>
      <c r="D725">
        <v>2</v>
      </c>
      <c r="E725" t="s">
        <v>184</v>
      </c>
      <c r="F725">
        <v>4.9727999999999994</v>
      </c>
      <c r="G725">
        <v>30</v>
      </c>
      <c r="I725" t="s">
        <v>158</v>
      </c>
      <c r="J725" t="s">
        <v>214</v>
      </c>
      <c r="K725" t="s">
        <v>158</v>
      </c>
      <c r="L725" t="s">
        <v>1016</v>
      </c>
      <c r="M725" t="s">
        <v>202</v>
      </c>
      <c r="N725" t="s">
        <v>270</v>
      </c>
      <c r="S725" t="s">
        <v>364</v>
      </c>
      <c r="T725" t="s">
        <v>270</v>
      </c>
      <c r="U725" t="s">
        <v>1017</v>
      </c>
      <c r="W725" t="s">
        <v>1018</v>
      </c>
      <c r="X725" t="s">
        <v>189</v>
      </c>
      <c r="Y725" t="s">
        <v>164</v>
      </c>
      <c r="AG725" t="s">
        <v>1017</v>
      </c>
      <c r="AH725" t="s">
        <v>158</v>
      </c>
      <c r="AI725">
        <v>1</v>
      </c>
      <c r="AL725" t="s">
        <v>20</v>
      </c>
      <c r="AM725" t="s">
        <v>20</v>
      </c>
      <c r="AN725" t="s">
        <v>290</v>
      </c>
      <c r="AP725" t="s">
        <v>20</v>
      </c>
      <c r="AQ725" t="s">
        <v>556</v>
      </c>
      <c r="AR725">
        <v>2</v>
      </c>
    </row>
    <row r="726" spans="1:44" x14ac:dyDescent="0.35">
      <c r="A726" t="s">
        <v>181</v>
      </c>
      <c r="B726" t="s">
        <v>1014</v>
      </c>
      <c r="C726" t="s">
        <v>1015</v>
      </c>
      <c r="D726">
        <v>2</v>
      </c>
      <c r="E726" t="s">
        <v>184</v>
      </c>
      <c r="F726">
        <v>4.9727999999999994</v>
      </c>
      <c r="G726">
        <v>30</v>
      </c>
      <c r="I726" t="s">
        <v>158</v>
      </c>
      <c r="J726" t="s">
        <v>214</v>
      </c>
      <c r="K726" t="s">
        <v>158</v>
      </c>
      <c r="L726" t="s">
        <v>1016</v>
      </c>
      <c r="M726" t="s">
        <v>202</v>
      </c>
      <c r="N726" t="s">
        <v>270</v>
      </c>
      <c r="S726" t="s">
        <v>364</v>
      </c>
      <c r="T726" t="s">
        <v>270</v>
      </c>
      <c r="U726" t="s">
        <v>1017</v>
      </c>
      <c r="W726" t="s">
        <v>1018</v>
      </c>
      <c r="X726" t="s">
        <v>189</v>
      </c>
      <c r="Y726" t="s">
        <v>164</v>
      </c>
      <c r="AG726" t="s">
        <v>1017</v>
      </c>
      <c r="AH726" t="s">
        <v>158</v>
      </c>
      <c r="AI726">
        <v>1</v>
      </c>
      <c r="AL726" t="s">
        <v>20</v>
      </c>
      <c r="AM726" t="s">
        <v>20</v>
      </c>
      <c r="AN726" t="s">
        <v>290</v>
      </c>
      <c r="AP726" t="s">
        <v>20</v>
      </c>
      <c r="AQ726" t="s">
        <v>556</v>
      </c>
      <c r="AR726">
        <v>2</v>
      </c>
    </row>
    <row r="727" spans="1:44" x14ac:dyDescent="0.35">
      <c r="A727" t="s">
        <v>181</v>
      </c>
      <c r="B727" t="s">
        <v>1014</v>
      </c>
      <c r="C727" t="s">
        <v>1015</v>
      </c>
      <c r="D727">
        <v>2</v>
      </c>
      <c r="E727" t="s">
        <v>157</v>
      </c>
      <c r="F727">
        <v>5.76</v>
      </c>
      <c r="G727">
        <v>26</v>
      </c>
      <c r="I727" t="s">
        <v>158</v>
      </c>
      <c r="J727" t="s">
        <v>214</v>
      </c>
      <c r="K727" t="s">
        <v>158</v>
      </c>
      <c r="L727" t="s">
        <v>1016</v>
      </c>
      <c r="M727" t="s">
        <v>202</v>
      </c>
      <c r="N727" t="s">
        <v>270</v>
      </c>
      <c r="S727" t="s">
        <v>364</v>
      </c>
      <c r="T727" t="s">
        <v>270</v>
      </c>
      <c r="U727" t="s">
        <v>1017</v>
      </c>
      <c r="W727" t="s">
        <v>1018</v>
      </c>
      <c r="X727" t="s">
        <v>189</v>
      </c>
      <c r="Y727" t="s">
        <v>164</v>
      </c>
      <c r="AG727" t="s">
        <v>1017</v>
      </c>
      <c r="AH727" t="s">
        <v>158</v>
      </c>
      <c r="AI727">
        <v>1</v>
      </c>
      <c r="AL727" t="s">
        <v>20</v>
      </c>
      <c r="AM727" t="s">
        <v>20</v>
      </c>
      <c r="AN727" t="s">
        <v>290</v>
      </c>
      <c r="AP727" t="s">
        <v>20</v>
      </c>
      <c r="AQ727" t="s">
        <v>556</v>
      </c>
      <c r="AR727">
        <v>2</v>
      </c>
    </row>
    <row r="728" spans="1:44" x14ac:dyDescent="0.35">
      <c r="A728" t="s">
        <v>202</v>
      </c>
      <c r="B728" t="s">
        <v>1019</v>
      </c>
      <c r="C728" t="s">
        <v>1020</v>
      </c>
      <c r="D728">
        <v>3</v>
      </c>
      <c r="E728" t="s">
        <v>157</v>
      </c>
      <c r="F728">
        <v>1.5744</v>
      </c>
      <c r="G728">
        <v>11</v>
      </c>
      <c r="I728" t="s">
        <v>158</v>
      </c>
      <c r="J728" t="s">
        <v>505</v>
      </c>
      <c r="K728" t="s">
        <v>158</v>
      </c>
      <c r="L728" t="s">
        <v>1021</v>
      </c>
      <c r="M728" t="s">
        <v>202</v>
      </c>
      <c r="N728" t="s">
        <v>270</v>
      </c>
      <c r="S728" t="s">
        <v>364</v>
      </c>
      <c r="T728" t="s">
        <v>18</v>
      </c>
      <c r="U728" t="s">
        <v>1021</v>
      </c>
      <c r="W728" t="s">
        <v>1022</v>
      </c>
      <c r="X728" t="s">
        <v>270</v>
      </c>
      <c r="Y728" t="s">
        <v>164</v>
      </c>
      <c r="AG728" t="s">
        <v>1021</v>
      </c>
      <c r="AH728" t="s">
        <v>158</v>
      </c>
      <c r="AI728">
        <v>1</v>
      </c>
      <c r="AL728" t="s">
        <v>20</v>
      </c>
      <c r="AM728" t="s">
        <v>18</v>
      </c>
      <c r="AN728" t="s">
        <v>290</v>
      </c>
      <c r="AP728" t="s">
        <v>18</v>
      </c>
      <c r="AQ728" t="s">
        <v>556</v>
      </c>
      <c r="AR728">
        <v>2</v>
      </c>
    </row>
    <row r="729" spans="1:44" x14ac:dyDescent="0.35">
      <c r="A729" t="s">
        <v>193</v>
      </c>
      <c r="B729" t="s">
        <v>1023</v>
      </c>
      <c r="C729" t="s">
        <v>1020</v>
      </c>
      <c r="D729">
        <v>3</v>
      </c>
      <c r="E729" t="s">
        <v>184</v>
      </c>
      <c r="F729">
        <v>13.958399999999999</v>
      </c>
      <c r="G729">
        <v>16</v>
      </c>
      <c r="I729" t="s">
        <v>158</v>
      </c>
      <c r="J729" t="s">
        <v>505</v>
      </c>
      <c r="K729" t="s">
        <v>158</v>
      </c>
      <c r="L729" t="s">
        <v>1021</v>
      </c>
      <c r="M729" t="s">
        <v>202</v>
      </c>
      <c r="N729" t="s">
        <v>270</v>
      </c>
      <c r="S729" t="s">
        <v>364</v>
      </c>
      <c r="T729" t="s">
        <v>18</v>
      </c>
      <c r="U729" t="s">
        <v>1021</v>
      </c>
      <c r="W729" t="s">
        <v>1022</v>
      </c>
      <c r="X729" t="s">
        <v>270</v>
      </c>
      <c r="Y729" t="s">
        <v>164</v>
      </c>
      <c r="AG729" t="s">
        <v>1021</v>
      </c>
      <c r="AH729" t="s">
        <v>158</v>
      </c>
      <c r="AI729">
        <v>1</v>
      </c>
      <c r="AL729" t="s">
        <v>20</v>
      </c>
      <c r="AM729" t="s">
        <v>18</v>
      </c>
      <c r="AN729" t="s">
        <v>290</v>
      </c>
      <c r="AP729" t="s">
        <v>18</v>
      </c>
      <c r="AQ729" t="s">
        <v>556</v>
      </c>
      <c r="AR729">
        <v>2</v>
      </c>
    </row>
    <row r="730" spans="1:44" x14ac:dyDescent="0.35">
      <c r="A730" t="s">
        <v>181</v>
      </c>
      <c r="B730" t="s">
        <v>1023</v>
      </c>
      <c r="C730" t="s">
        <v>1020</v>
      </c>
      <c r="D730">
        <v>2</v>
      </c>
      <c r="E730" t="s">
        <v>157</v>
      </c>
      <c r="F730">
        <v>4.4735999999999994</v>
      </c>
      <c r="G730">
        <v>23</v>
      </c>
      <c r="I730" t="s">
        <v>158</v>
      </c>
      <c r="J730" t="s">
        <v>505</v>
      </c>
      <c r="K730" t="s">
        <v>158</v>
      </c>
      <c r="L730" t="s">
        <v>1021</v>
      </c>
      <c r="M730" t="s">
        <v>202</v>
      </c>
      <c r="N730" t="s">
        <v>270</v>
      </c>
      <c r="S730" t="s">
        <v>364</v>
      </c>
      <c r="T730" t="s">
        <v>18</v>
      </c>
      <c r="U730" t="s">
        <v>1021</v>
      </c>
      <c r="W730" t="s">
        <v>1022</v>
      </c>
      <c r="X730" t="s">
        <v>270</v>
      </c>
      <c r="Y730" t="s">
        <v>164</v>
      </c>
      <c r="AG730" t="s">
        <v>1021</v>
      </c>
      <c r="AH730" t="s">
        <v>158</v>
      </c>
      <c r="AI730">
        <v>1</v>
      </c>
      <c r="AL730" t="s">
        <v>20</v>
      </c>
      <c r="AM730" t="s">
        <v>18</v>
      </c>
      <c r="AN730" t="s">
        <v>290</v>
      </c>
      <c r="AP730" t="s">
        <v>18</v>
      </c>
      <c r="AQ730" t="s">
        <v>556</v>
      </c>
      <c r="AR730">
        <v>2</v>
      </c>
    </row>
    <row r="731" spans="1:44" x14ac:dyDescent="0.35">
      <c r="A731" t="s">
        <v>181</v>
      </c>
      <c r="B731" t="s">
        <v>1023</v>
      </c>
      <c r="C731" t="s">
        <v>1020</v>
      </c>
      <c r="D731">
        <v>2</v>
      </c>
      <c r="E731" t="s">
        <v>157</v>
      </c>
      <c r="F731">
        <v>4.4735999999999994</v>
      </c>
      <c r="G731">
        <v>23</v>
      </c>
      <c r="I731" t="s">
        <v>158</v>
      </c>
      <c r="J731" t="s">
        <v>505</v>
      </c>
      <c r="K731" t="s">
        <v>158</v>
      </c>
      <c r="L731" t="s">
        <v>1021</v>
      </c>
      <c r="M731" t="s">
        <v>202</v>
      </c>
      <c r="N731" t="s">
        <v>270</v>
      </c>
      <c r="S731" t="s">
        <v>364</v>
      </c>
      <c r="T731" t="s">
        <v>18</v>
      </c>
      <c r="U731" t="s">
        <v>1021</v>
      </c>
      <c r="W731" t="s">
        <v>1022</v>
      </c>
      <c r="X731" t="s">
        <v>270</v>
      </c>
      <c r="Y731" t="s">
        <v>164</v>
      </c>
      <c r="AG731" t="s">
        <v>1021</v>
      </c>
      <c r="AH731" t="s">
        <v>158</v>
      </c>
      <c r="AI731">
        <v>1</v>
      </c>
      <c r="AL731" t="s">
        <v>20</v>
      </c>
      <c r="AM731" t="s">
        <v>18</v>
      </c>
      <c r="AN731" t="s">
        <v>290</v>
      </c>
      <c r="AP731" t="s">
        <v>18</v>
      </c>
      <c r="AQ731" t="s">
        <v>556</v>
      </c>
      <c r="AR731">
        <v>2</v>
      </c>
    </row>
    <row r="732" spans="1:44" x14ac:dyDescent="0.35">
      <c r="A732" t="s">
        <v>181</v>
      </c>
      <c r="B732" t="s">
        <v>1023</v>
      </c>
      <c r="C732" t="s">
        <v>1020</v>
      </c>
      <c r="D732">
        <v>2</v>
      </c>
      <c r="E732" t="s">
        <v>157</v>
      </c>
      <c r="F732">
        <v>4.4735999999999994</v>
      </c>
      <c r="G732">
        <v>23</v>
      </c>
      <c r="I732" t="s">
        <v>158</v>
      </c>
      <c r="J732" t="s">
        <v>505</v>
      </c>
      <c r="K732" t="s">
        <v>158</v>
      </c>
      <c r="L732" t="s">
        <v>1021</v>
      </c>
      <c r="M732" t="s">
        <v>202</v>
      </c>
      <c r="N732" t="s">
        <v>270</v>
      </c>
      <c r="S732" t="s">
        <v>364</v>
      </c>
      <c r="T732" t="s">
        <v>18</v>
      </c>
      <c r="U732" t="s">
        <v>1021</v>
      </c>
      <c r="W732" t="s">
        <v>1022</v>
      </c>
      <c r="X732" t="s">
        <v>270</v>
      </c>
      <c r="Y732" t="s">
        <v>164</v>
      </c>
      <c r="AG732" t="s">
        <v>1021</v>
      </c>
      <c r="AH732" t="s">
        <v>158</v>
      </c>
      <c r="AI732">
        <v>1</v>
      </c>
      <c r="AL732" t="s">
        <v>20</v>
      </c>
      <c r="AM732" t="s">
        <v>18</v>
      </c>
      <c r="AN732" t="s">
        <v>290</v>
      </c>
      <c r="AP732" t="s">
        <v>18</v>
      </c>
      <c r="AQ732" t="s">
        <v>556</v>
      </c>
      <c r="AR732">
        <v>2</v>
      </c>
    </row>
    <row r="733" spans="1:44" x14ac:dyDescent="0.35">
      <c r="A733" t="s">
        <v>181</v>
      </c>
      <c r="B733" t="s">
        <v>1023</v>
      </c>
      <c r="C733" t="s">
        <v>1020</v>
      </c>
      <c r="D733">
        <v>2</v>
      </c>
      <c r="E733" t="s">
        <v>157</v>
      </c>
      <c r="F733">
        <v>4.4735999999999994</v>
      </c>
      <c r="G733">
        <v>23</v>
      </c>
      <c r="I733" t="s">
        <v>158</v>
      </c>
      <c r="J733" t="s">
        <v>505</v>
      </c>
      <c r="K733" t="s">
        <v>158</v>
      </c>
      <c r="L733" t="s">
        <v>1021</v>
      </c>
      <c r="M733" t="s">
        <v>202</v>
      </c>
      <c r="N733" t="s">
        <v>270</v>
      </c>
      <c r="S733" t="s">
        <v>364</v>
      </c>
      <c r="T733" t="s">
        <v>18</v>
      </c>
      <c r="U733" t="s">
        <v>1021</v>
      </c>
      <c r="W733" t="s">
        <v>1022</v>
      </c>
      <c r="X733" t="s">
        <v>270</v>
      </c>
      <c r="Y733" t="s">
        <v>164</v>
      </c>
      <c r="AG733" t="s">
        <v>1021</v>
      </c>
      <c r="AH733" t="s">
        <v>158</v>
      </c>
      <c r="AI733">
        <v>1</v>
      </c>
      <c r="AL733" t="s">
        <v>20</v>
      </c>
      <c r="AM733" t="s">
        <v>18</v>
      </c>
      <c r="AN733" t="s">
        <v>290</v>
      </c>
      <c r="AP733" t="s">
        <v>18</v>
      </c>
      <c r="AQ733" t="s">
        <v>556</v>
      </c>
      <c r="AR733">
        <v>2</v>
      </c>
    </row>
    <row r="734" spans="1:44" x14ac:dyDescent="0.35">
      <c r="A734" t="s">
        <v>170</v>
      </c>
      <c r="B734" t="s">
        <v>1023</v>
      </c>
      <c r="C734" t="s">
        <v>1020</v>
      </c>
      <c r="D734">
        <v>2</v>
      </c>
      <c r="E734" t="s">
        <v>157</v>
      </c>
      <c r="F734">
        <v>6.3359999999999994</v>
      </c>
      <c r="G734">
        <v>28</v>
      </c>
      <c r="I734" t="s">
        <v>158</v>
      </c>
      <c r="J734" t="s">
        <v>505</v>
      </c>
      <c r="K734" t="s">
        <v>158</v>
      </c>
      <c r="L734" t="s">
        <v>1021</v>
      </c>
      <c r="M734" t="s">
        <v>202</v>
      </c>
      <c r="N734" t="s">
        <v>270</v>
      </c>
      <c r="S734" t="s">
        <v>364</v>
      </c>
      <c r="T734" t="s">
        <v>18</v>
      </c>
      <c r="U734" t="s">
        <v>1021</v>
      </c>
      <c r="W734" t="s">
        <v>1022</v>
      </c>
      <c r="X734" t="s">
        <v>270</v>
      </c>
      <c r="Y734" t="s">
        <v>164</v>
      </c>
      <c r="AG734" t="s">
        <v>1021</v>
      </c>
      <c r="AH734" t="s">
        <v>158</v>
      </c>
      <c r="AI734">
        <v>1</v>
      </c>
      <c r="AL734" t="s">
        <v>20</v>
      </c>
      <c r="AM734" t="s">
        <v>18</v>
      </c>
      <c r="AN734" t="s">
        <v>290</v>
      </c>
      <c r="AP734" t="s">
        <v>18</v>
      </c>
      <c r="AQ734" t="s">
        <v>556</v>
      </c>
      <c r="AR734">
        <v>2</v>
      </c>
    </row>
    <row r="735" spans="1:44" x14ac:dyDescent="0.35">
      <c r="A735" t="s">
        <v>181</v>
      </c>
      <c r="B735" t="s">
        <v>1024</v>
      </c>
      <c r="C735" t="s">
        <v>1025</v>
      </c>
      <c r="D735">
        <v>3</v>
      </c>
      <c r="E735" t="s">
        <v>184</v>
      </c>
      <c r="F735">
        <v>4.1663999999999994</v>
      </c>
      <c r="G735">
        <v>24</v>
      </c>
      <c r="I735" t="s">
        <v>158</v>
      </c>
      <c r="J735" t="s">
        <v>214</v>
      </c>
      <c r="K735" t="s">
        <v>158</v>
      </c>
      <c r="L735" t="s">
        <v>1026</v>
      </c>
      <c r="M735" t="s">
        <v>202</v>
      </c>
      <c r="N735" t="s">
        <v>181</v>
      </c>
      <c r="Q735" t="s">
        <v>186</v>
      </c>
      <c r="R735" t="s">
        <v>216</v>
      </c>
      <c r="S735" t="s">
        <v>162</v>
      </c>
      <c r="T735" t="s">
        <v>162</v>
      </c>
      <c r="W735" t="s">
        <v>616</v>
      </c>
      <c r="X735" t="s">
        <v>189</v>
      </c>
      <c r="Y735" t="s">
        <v>158</v>
      </c>
      <c r="Z735">
        <v>3.3755604069634702</v>
      </c>
      <c r="AH735" t="s">
        <v>164</v>
      </c>
      <c r="AL735" t="s">
        <v>167</v>
      </c>
      <c r="AM735" t="s">
        <v>189</v>
      </c>
      <c r="AN735" t="s">
        <v>180</v>
      </c>
      <c r="AP735" t="s">
        <v>218</v>
      </c>
      <c r="AQ735" t="s">
        <v>556</v>
      </c>
      <c r="AR735">
        <v>2</v>
      </c>
    </row>
    <row r="736" spans="1:44" x14ac:dyDescent="0.35">
      <c r="A736" t="s">
        <v>181</v>
      </c>
      <c r="B736" t="s">
        <v>1024</v>
      </c>
      <c r="C736" t="s">
        <v>1025</v>
      </c>
      <c r="D736">
        <v>2</v>
      </c>
      <c r="E736" t="s">
        <v>157</v>
      </c>
      <c r="F736">
        <v>3.3792</v>
      </c>
      <c r="G736">
        <v>22</v>
      </c>
      <c r="I736" t="s">
        <v>158</v>
      </c>
      <c r="J736" t="s">
        <v>214</v>
      </c>
      <c r="K736" t="s">
        <v>158</v>
      </c>
      <c r="L736" t="s">
        <v>1026</v>
      </c>
      <c r="M736" t="s">
        <v>202</v>
      </c>
      <c r="N736" t="s">
        <v>181</v>
      </c>
      <c r="Q736" t="s">
        <v>186</v>
      </c>
      <c r="R736" t="s">
        <v>216</v>
      </c>
      <c r="S736" t="s">
        <v>162</v>
      </c>
      <c r="T736" t="s">
        <v>162</v>
      </c>
      <c r="W736" t="s">
        <v>616</v>
      </c>
      <c r="X736" t="s">
        <v>189</v>
      </c>
      <c r="Y736" t="s">
        <v>158</v>
      </c>
      <c r="Z736">
        <v>3.3755604069634702</v>
      </c>
      <c r="AH736" t="s">
        <v>164</v>
      </c>
      <c r="AL736" t="s">
        <v>167</v>
      </c>
      <c r="AM736" t="s">
        <v>189</v>
      </c>
      <c r="AN736" t="s">
        <v>180</v>
      </c>
      <c r="AP736" t="s">
        <v>218</v>
      </c>
      <c r="AQ736" t="s">
        <v>556</v>
      </c>
      <c r="AR736">
        <v>2</v>
      </c>
    </row>
    <row r="737" spans="1:44" x14ac:dyDescent="0.35">
      <c r="A737" t="s">
        <v>181</v>
      </c>
      <c r="B737" t="s">
        <v>1024</v>
      </c>
      <c r="C737" t="s">
        <v>1025</v>
      </c>
      <c r="D737">
        <v>3</v>
      </c>
      <c r="E737" t="s">
        <v>157</v>
      </c>
      <c r="F737">
        <v>3.0528</v>
      </c>
      <c r="G737">
        <v>33</v>
      </c>
      <c r="I737" t="s">
        <v>158</v>
      </c>
      <c r="J737" t="s">
        <v>214</v>
      </c>
      <c r="K737" t="s">
        <v>158</v>
      </c>
      <c r="L737" t="s">
        <v>1026</v>
      </c>
      <c r="M737" t="s">
        <v>202</v>
      </c>
      <c r="N737" t="s">
        <v>181</v>
      </c>
      <c r="Q737" t="s">
        <v>186</v>
      </c>
      <c r="R737" t="s">
        <v>216</v>
      </c>
      <c r="S737" t="s">
        <v>162</v>
      </c>
      <c r="T737" t="s">
        <v>162</v>
      </c>
      <c r="W737" t="s">
        <v>616</v>
      </c>
      <c r="X737" t="s">
        <v>189</v>
      </c>
      <c r="Y737" t="s">
        <v>158</v>
      </c>
      <c r="Z737">
        <v>3.3755604069634702</v>
      </c>
      <c r="AH737" t="s">
        <v>164</v>
      </c>
      <c r="AL737" t="s">
        <v>167</v>
      </c>
      <c r="AM737" t="s">
        <v>189</v>
      </c>
      <c r="AN737" t="s">
        <v>180</v>
      </c>
      <c r="AP737" t="s">
        <v>218</v>
      </c>
      <c r="AQ737" t="s">
        <v>556</v>
      </c>
      <c r="AR737">
        <v>2</v>
      </c>
    </row>
    <row r="738" spans="1:44" x14ac:dyDescent="0.35">
      <c r="A738" t="s">
        <v>181</v>
      </c>
      <c r="B738" t="s">
        <v>1024</v>
      </c>
      <c r="C738" t="s">
        <v>1025</v>
      </c>
      <c r="D738">
        <v>3</v>
      </c>
      <c r="E738" t="s">
        <v>157</v>
      </c>
      <c r="F738">
        <v>3.3792</v>
      </c>
      <c r="G738">
        <v>22</v>
      </c>
      <c r="I738" t="s">
        <v>158</v>
      </c>
      <c r="J738" t="s">
        <v>214</v>
      </c>
      <c r="K738" t="s">
        <v>158</v>
      </c>
      <c r="L738" t="s">
        <v>1026</v>
      </c>
      <c r="M738" t="s">
        <v>202</v>
      </c>
      <c r="N738" t="s">
        <v>181</v>
      </c>
      <c r="Q738" t="s">
        <v>186</v>
      </c>
      <c r="R738" t="s">
        <v>216</v>
      </c>
      <c r="S738" t="s">
        <v>162</v>
      </c>
      <c r="T738" t="s">
        <v>162</v>
      </c>
      <c r="W738" t="s">
        <v>616</v>
      </c>
      <c r="X738" t="s">
        <v>189</v>
      </c>
      <c r="Y738" t="s">
        <v>158</v>
      </c>
      <c r="Z738">
        <v>3.3755604069634702</v>
      </c>
      <c r="AH738" t="s">
        <v>164</v>
      </c>
      <c r="AL738" t="s">
        <v>167</v>
      </c>
      <c r="AM738" t="s">
        <v>189</v>
      </c>
      <c r="AN738" t="s">
        <v>180</v>
      </c>
      <c r="AP738" t="s">
        <v>218</v>
      </c>
      <c r="AQ738" t="s">
        <v>556</v>
      </c>
      <c r="AR738">
        <v>2</v>
      </c>
    </row>
    <row r="739" spans="1:44" x14ac:dyDescent="0.35">
      <c r="A739" t="s">
        <v>181</v>
      </c>
      <c r="B739" t="s">
        <v>1027</v>
      </c>
      <c r="C739" t="s">
        <v>1028</v>
      </c>
      <c r="D739">
        <v>2</v>
      </c>
      <c r="E739" t="s">
        <v>157</v>
      </c>
      <c r="F739">
        <v>1.3824000000000001</v>
      </c>
      <c r="G739">
        <v>20</v>
      </c>
      <c r="I739" t="s">
        <v>158</v>
      </c>
      <c r="J739" t="s">
        <v>214</v>
      </c>
      <c r="K739" t="s">
        <v>158</v>
      </c>
      <c r="L739" t="s">
        <v>1029</v>
      </c>
      <c r="M739" t="s">
        <v>202</v>
      </c>
      <c r="N739" t="s">
        <v>236</v>
      </c>
      <c r="S739" t="s">
        <v>162</v>
      </c>
      <c r="T739" t="s">
        <v>162</v>
      </c>
      <c r="W739" t="s">
        <v>1030</v>
      </c>
      <c r="X739" t="s">
        <v>270</v>
      </c>
      <c r="Y739" t="s">
        <v>158</v>
      </c>
      <c r="Z739">
        <v>9.9313250879999992E-3</v>
      </c>
      <c r="AH739" t="s">
        <v>164</v>
      </c>
      <c r="AL739" t="s">
        <v>167</v>
      </c>
      <c r="AM739" t="s">
        <v>192</v>
      </c>
      <c r="AN739" t="s">
        <v>162</v>
      </c>
      <c r="AP739" t="s">
        <v>162</v>
      </c>
      <c r="AQ739" t="s">
        <v>556</v>
      </c>
      <c r="AR739">
        <v>2</v>
      </c>
    </row>
    <row r="740" spans="1:44" x14ac:dyDescent="0.35">
      <c r="A740" t="s">
        <v>181</v>
      </c>
      <c r="B740" t="s">
        <v>1027</v>
      </c>
      <c r="C740" t="s">
        <v>1028</v>
      </c>
      <c r="D740">
        <v>2</v>
      </c>
      <c r="E740" t="s">
        <v>157</v>
      </c>
      <c r="F740">
        <v>5.6831999999999994</v>
      </c>
      <c r="G740">
        <v>20</v>
      </c>
      <c r="I740" t="s">
        <v>158</v>
      </c>
      <c r="J740" t="s">
        <v>214</v>
      </c>
      <c r="K740" t="s">
        <v>158</v>
      </c>
      <c r="L740" t="s">
        <v>1029</v>
      </c>
      <c r="M740" t="s">
        <v>202</v>
      </c>
      <c r="N740" t="s">
        <v>236</v>
      </c>
      <c r="S740" t="s">
        <v>162</v>
      </c>
      <c r="T740" t="s">
        <v>162</v>
      </c>
      <c r="W740" t="s">
        <v>1030</v>
      </c>
      <c r="X740" t="s">
        <v>270</v>
      </c>
      <c r="Y740" t="s">
        <v>158</v>
      </c>
      <c r="Z740">
        <v>9.9313250879999992E-3</v>
      </c>
      <c r="AH740" t="s">
        <v>164</v>
      </c>
      <c r="AL740" t="s">
        <v>167</v>
      </c>
      <c r="AM740" t="s">
        <v>192</v>
      </c>
      <c r="AN740" t="s">
        <v>162</v>
      </c>
      <c r="AP740" t="s">
        <v>162</v>
      </c>
      <c r="AQ740" t="s">
        <v>556</v>
      </c>
      <c r="AR740">
        <v>2</v>
      </c>
    </row>
    <row r="741" spans="1:44" x14ac:dyDescent="0.35">
      <c r="A741" t="s">
        <v>236</v>
      </c>
      <c r="B741" t="s">
        <v>1031</v>
      </c>
      <c r="C741" t="s">
        <v>1028</v>
      </c>
      <c r="D741">
        <v>2</v>
      </c>
      <c r="E741" t="s">
        <v>157</v>
      </c>
      <c r="F741">
        <v>9.1967999999999996</v>
      </c>
      <c r="G741">
        <v>24</v>
      </c>
      <c r="I741" t="s">
        <v>158</v>
      </c>
      <c r="J741" t="s">
        <v>214</v>
      </c>
      <c r="K741" t="s">
        <v>158</v>
      </c>
      <c r="L741" t="s">
        <v>1029</v>
      </c>
      <c r="M741" t="s">
        <v>202</v>
      </c>
      <c r="N741" t="s">
        <v>236</v>
      </c>
      <c r="S741" t="s">
        <v>162</v>
      </c>
      <c r="T741" t="s">
        <v>162</v>
      </c>
      <c r="W741" t="s">
        <v>1030</v>
      </c>
      <c r="X741" t="s">
        <v>270</v>
      </c>
      <c r="Y741" t="s">
        <v>158</v>
      </c>
      <c r="Z741">
        <v>9.9313250879999992E-3</v>
      </c>
      <c r="AH741" t="s">
        <v>164</v>
      </c>
      <c r="AL741" t="s">
        <v>167</v>
      </c>
      <c r="AM741" t="s">
        <v>192</v>
      </c>
      <c r="AN741" t="s">
        <v>162</v>
      </c>
      <c r="AP741" t="s">
        <v>162</v>
      </c>
      <c r="AQ741" t="s">
        <v>556</v>
      </c>
      <c r="AR741">
        <v>2</v>
      </c>
    </row>
    <row r="742" spans="1:44" x14ac:dyDescent="0.35">
      <c r="A742" t="s">
        <v>181</v>
      </c>
      <c r="B742" t="s">
        <v>1032</v>
      </c>
      <c r="C742" t="s">
        <v>1033</v>
      </c>
      <c r="D742">
        <v>2</v>
      </c>
      <c r="E742" t="s">
        <v>184</v>
      </c>
      <c r="F742">
        <v>17.0688</v>
      </c>
      <c r="G742">
        <v>24</v>
      </c>
      <c r="I742" t="s">
        <v>158</v>
      </c>
      <c r="J742" t="s">
        <v>505</v>
      </c>
      <c r="K742" t="s">
        <v>158</v>
      </c>
      <c r="L742" t="s">
        <v>1034</v>
      </c>
      <c r="M742" t="s">
        <v>202</v>
      </c>
      <c r="N742" t="s">
        <v>181</v>
      </c>
      <c r="Q742" t="s">
        <v>186</v>
      </c>
      <c r="R742" t="s">
        <v>554</v>
      </c>
      <c r="S742" t="s">
        <v>507</v>
      </c>
      <c r="T742" t="s">
        <v>315</v>
      </c>
      <c r="U742" t="s">
        <v>1013</v>
      </c>
      <c r="W742" t="s">
        <v>1035</v>
      </c>
      <c r="X742" t="s">
        <v>189</v>
      </c>
      <c r="Y742" t="s">
        <v>164</v>
      </c>
      <c r="AG742" t="s">
        <v>1013</v>
      </c>
      <c r="AH742" t="s">
        <v>158</v>
      </c>
      <c r="AI742">
        <v>7</v>
      </c>
      <c r="AL742" t="s">
        <v>179</v>
      </c>
      <c r="AM742" t="s">
        <v>318</v>
      </c>
      <c r="AN742" t="s">
        <v>180</v>
      </c>
      <c r="AP742" t="s">
        <v>318</v>
      </c>
      <c r="AQ742" t="s">
        <v>556</v>
      </c>
      <c r="AR742">
        <v>2</v>
      </c>
    </row>
    <row r="743" spans="1:44" x14ac:dyDescent="0.35">
      <c r="A743" t="s">
        <v>181</v>
      </c>
      <c r="B743" t="s">
        <v>1032</v>
      </c>
      <c r="C743" t="s">
        <v>1033</v>
      </c>
      <c r="D743">
        <v>2</v>
      </c>
      <c r="E743" t="s">
        <v>184</v>
      </c>
      <c r="F743">
        <v>17.0688</v>
      </c>
      <c r="G743">
        <v>24</v>
      </c>
      <c r="I743" t="s">
        <v>158</v>
      </c>
      <c r="J743" t="s">
        <v>505</v>
      </c>
      <c r="K743" t="s">
        <v>158</v>
      </c>
      <c r="L743" t="s">
        <v>1034</v>
      </c>
      <c r="M743" t="s">
        <v>202</v>
      </c>
      <c r="N743" t="s">
        <v>181</v>
      </c>
      <c r="Q743" t="s">
        <v>186</v>
      </c>
      <c r="R743" t="s">
        <v>554</v>
      </c>
      <c r="S743" t="s">
        <v>507</v>
      </c>
      <c r="T743" t="s">
        <v>315</v>
      </c>
      <c r="U743" t="s">
        <v>1013</v>
      </c>
      <c r="W743" t="s">
        <v>1035</v>
      </c>
      <c r="X743" t="s">
        <v>189</v>
      </c>
      <c r="Y743" t="s">
        <v>164</v>
      </c>
      <c r="AG743" t="s">
        <v>1013</v>
      </c>
      <c r="AH743" t="s">
        <v>158</v>
      </c>
      <c r="AI743">
        <v>7</v>
      </c>
      <c r="AL743" t="s">
        <v>179</v>
      </c>
      <c r="AM743" t="s">
        <v>318</v>
      </c>
      <c r="AN743" t="s">
        <v>180</v>
      </c>
      <c r="AP743" t="s">
        <v>318</v>
      </c>
      <c r="AQ743" t="s">
        <v>556</v>
      </c>
      <c r="AR743">
        <v>2</v>
      </c>
    </row>
    <row r="744" spans="1:44" x14ac:dyDescent="0.35">
      <c r="A744" t="s">
        <v>181</v>
      </c>
      <c r="B744" t="s">
        <v>1036</v>
      </c>
      <c r="C744" t="s">
        <v>1037</v>
      </c>
      <c r="D744">
        <v>3</v>
      </c>
      <c r="E744" t="s">
        <v>184</v>
      </c>
      <c r="F744">
        <v>7.8527999999999993</v>
      </c>
      <c r="G744">
        <v>27</v>
      </c>
      <c r="I744" t="s">
        <v>158</v>
      </c>
      <c r="J744" t="s">
        <v>505</v>
      </c>
      <c r="K744" t="s">
        <v>158</v>
      </c>
      <c r="L744" t="s">
        <v>1038</v>
      </c>
      <c r="M744" t="s">
        <v>202</v>
      </c>
      <c r="N744" t="s">
        <v>181</v>
      </c>
      <c r="Q744" t="s">
        <v>186</v>
      </c>
      <c r="R744" t="s">
        <v>554</v>
      </c>
      <c r="S744" t="s">
        <v>364</v>
      </c>
      <c r="T744" t="s">
        <v>18</v>
      </c>
      <c r="U744" t="s">
        <v>1039</v>
      </c>
      <c r="W744" t="s">
        <v>1040</v>
      </c>
      <c r="X744" t="s">
        <v>270</v>
      </c>
      <c r="Y744" t="s">
        <v>164</v>
      </c>
      <c r="AG744" t="s">
        <v>1039</v>
      </c>
      <c r="AH744" t="s">
        <v>158</v>
      </c>
      <c r="AI744">
        <v>1</v>
      </c>
      <c r="AL744" t="s">
        <v>20</v>
      </c>
      <c r="AM744" t="s">
        <v>18</v>
      </c>
      <c r="AN744" t="s">
        <v>290</v>
      </c>
      <c r="AP744" t="s">
        <v>18</v>
      </c>
      <c r="AQ744" t="s">
        <v>556</v>
      </c>
      <c r="AR744">
        <v>2</v>
      </c>
    </row>
    <row r="745" spans="1:44" x14ac:dyDescent="0.35">
      <c r="A745" t="s">
        <v>181</v>
      </c>
      <c r="B745" t="s">
        <v>1036</v>
      </c>
      <c r="C745" t="s">
        <v>1037</v>
      </c>
      <c r="D745">
        <v>3</v>
      </c>
      <c r="E745" t="s">
        <v>184</v>
      </c>
      <c r="F745">
        <v>23.135999999999999</v>
      </c>
      <c r="G745">
        <v>29</v>
      </c>
      <c r="I745" t="s">
        <v>158</v>
      </c>
      <c r="J745" t="s">
        <v>505</v>
      </c>
      <c r="K745" t="s">
        <v>158</v>
      </c>
      <c r="L745" t="s">
        <v>1038</v>
      </c>
      <c r="M745" t="s">
        <v>202</v>
      </c>
      <c r="N745" t="s">
        <v>270</v>
      </c>
      <c r="S745" t="s">
        <v>364</v>
      </c>
      <c r="T745" t="s">
        <v>18</v>
      </c>
      <c r="U745" t="s">
        <v>1039</v>
      </c>
      <c r="W745" t="s">
        <v>1040</v>
      </c>
      <c r="X745" t="s">
        <v>270</v>
      </c>
      <c r="Y745" t="s">
        <v>164</v>
      </c>
      <c r="AG745" t="s">
        <v>1039</v>
      </c>
      <c r="AH745" t="s">
        <v>158</v>
      </c>
      <c r="AI745">
        <v>1</v>
      </c>
      <c r="AL745" t="s">
        <v>20</v>
      </c>
      <c r="AM745" t="s">
        <v>18</v>
      </c>
      <c r="AN745" t="s">
        <v>290</v>
      </c>
      <c r="AP745" t="s">
        <v>18</v>
      </c>
      <c r="AQ745" t="s">
        <v>556</v>
      </c>
      <c r="AR745">
        <v>2</v>
      </c>
    </row>
    <row r="746" spans="1:44" x14ac:dyDescent="0.35">
      <c r="A746" t="s">
        <v>181</v>
      </c>
      <c r="B746" t="s">
        <v>1041</v>
      </c>
      <c r="C746" t="s">
        <v>1042</v>
      </c>
      <c r="D746">
        <v>2</v>
      </c>
      <c r="E746" t="s">
        <v>184</v>
      </c>
      <c r="F746">
        <v>18.604800000000001</v>
      </c>
      <c r="G746">
        <v>31</v>
      </c>
      <c r="I746" t="s">
        <v>158</v>
      </c>
      <c r="J746" t="s">
        <v>214</v>
      </c>
      <c r="K746" t="s">
        <v>158</v>
      </c>
      <c r="L746" s="25">
        <v>45496.326388888891</v>
      </c>
      <c r="M746" t="s">
        <v>506</v>
      </c>
      <c r="N746" t="s">
        <v>181</v>
      </c>
      <c r="Q746" t="s">
        <v>186</v>
      </c>
      <c r="R746" t="s">
        <v>554</v>
      </c>
      <c r="S746" t="s">
        <v>162</v>
      </c>
      <c r="T746" t="s">
        <v>162</v>
      </c>
      <c r="W746" t="s">
        <v>616</v>
      </c>
      <c r="X746" t="s">
        <v>189</v>
      </c>
      <c r="Y746" t="s">
        <v>158</v>
      </c>
      <c r="Z746">
        <v>0.64596728310502283</v>
      </c>
      <c r="AH746" t="s">
        <v>164</v>
      </c>
      <c r="AL746" t="s">
        <v>167</v>
      </c>
      <c r="AM746" t="s">
        <v>189</v>
      </c>
      <c r="AN746" t="s">
        <v>180</v>
      </c>
      <c r="AP746" t="s">
        <v>218</v>
      </c>
      <c r="AQ746" t="s">
        <v>556</v>
      </c>
      <c r="AR746">
        <v>2</v>
      </c>
    </row>
    <row r="747" spans="1:44" x14ac:dyDescent="0.35">
      <c r="A747" t="s">
        <v>202</v>
      </c>
      <c r="B747" t="s">
        <v>1043</v>
      </c>
      <c r="C747" t="s">
        <v>1044</v>
      </c>
      <c r="D747">
        <v>2</v>
      </c>
      <c r="E747" t="s">
        <v>157</v>
      </c>
      <c r="F747">
        <v>3.7824</v>
      </c>
      <c r="G747">
        <v>18</v>
      </c>
      <c r="I747" t="s">
        <v>158</v>
      </c>
      <c r="J747" t="s">
        <v>505</v>
      </c>
      <c r="K747" t="s">
        <v>158</v>
      </c>
      <c r="L747" t="s">
        <v>1045</v>
      </c>
      <c r="M747" t="s">
        <v>202</v>
      </c>
      <c r="N747" t="s">
        <v>270</v>
      </c>
      <c r="S747" t="s">
        <v>364</v>
      </c>
      <c r="T747" t="s">
        <v>18</v>
      </c>
      <c r="U747" t="s">
        <v>1046</v>
      </c>
      <c r="W747" t="s">
        <v>1040</v>
      </c>
      <c r="X747" t="s">
        <v>270</v>
      </c>
      <c r="Y747" t="s">
        <v>164</v>
      </c>
      <c r="AG747" t="s">
        <v>1046</v>
      </c>
      <c r="AH747" t="s">
        <v>158</v>
      </c>
      <c r="AI747">
        <v>1</v>
      </c>
      <c r="AL747" t="s">
        <v>20</v>
      </c>
      <c r="AM747" t="s">
        <v>18</v>
      </c>
      <c r="AN747" t="s">
        <v>290</v>
      </c>
      <c r="AP747" t="s">
        <v>18</v>
      </c>
      <c r="AQ747" t="s">
        <v>556</v>
      </c>
      <c r="AR747">
        <v>2</v>
      </c>
    </row>
    <row r="748" spans="1:44" x14ac:dyDescent="0.35">
      <c r="A748" t="s">
        <v>170</v>
      </c>
      <c r="B748" t="s">
        <v>1047</v>
      </c>
      <c r="C748" t="s">
        <v>1044</v>
      </c>
      <c r="D748">
        <v>2</v>
      </c>
      <c r="E748" t="s">
        <v>184</v>
      </c>
      <c r="F748">
        <v>9.8687999999999985</v>
      </c>
      <c r="G748">
        <v>19</v>
      </c>
      <c r="I748" t="s">
        <v>158</v>
      </c>
      <c r="J748" t="s">
        <v>505</v>
      </c>
      <c r="K748" t="s">
        <v>158</v>
      </c>
      <c r="L748" t="s">
        <v>1045</v>
      </c>
      <c r="M748" t="s">
        <v>202</v>
      </c>
      <c r="N748" t="s">
        <v>270</v>
      </c>
      <c r="S748" t="s">
        <v>364</v>
      </c>
      <c r="T748" t="s">
        <v>18</v>
      </c>
      <c r="U748" t="s">
        <v>1046</v>
      </c>
      <c r="W748" t="s">
        <v>1040</v>
      </c>
      <c r="X748" t="s">
        <v>270</v>
      </c>
      <c r="Y748" t="s">
        <v>164</v>
      </c>
      <c r="AG748" t="s">
        <v>1046</v>
      </c>
      <c r="AH748" t="s">
        <v>158</v>
      </c>
      <c r="AI748">
        <v>1</v>
      </c>
      <c r="AL748" t="s">
        <v>20</v>
      </c>
      <c r="AM748" t="s">
        <v>18</v>
      </c>
      <c r="AN748" t="s">
        <v>290</v>
      </c>
      <c r="AP748" t="s">
        <v>18</v>
      </c>
      <c r="AQ748" t="s">
        <v>556</v>
      </c>
      <c r="AR748">
        <v>2</v>
      </c>
    </row>
    <row r="749" spans="1:44" x14ac:dyDescent="0.35">
      <c r="A749" t="s">
        <v>170</v>
      </c>
      <c r="B749" t="s">
        <v>1047</v>
      </c>
      <c r="C749" t="s">
        <v>1048</v>
      </c>
      <c r="D749">
        <v>2</v>
      </c>
      <c r="E749" t="s">
        <v>157</v>
      </c>
      <c r="F749">
        <v>11.635199999999999</v>
      </c>
      <c r="G749">
        <v>18</v>
      </c>
      <c r="I749" t="s">
        <v>158</v>
      </c>
      <c r="J749" t="s">
        <v>505</v>
      </c>
      <c r="K749" t="s">
        <v>158</v>
      </c>
      <c r="L749" t="s">
        <v>1045</v>
      </c>
      <c r="M749" t="s">
        <v>202</v>
      </c>
      <c r="N749" t="s">
        <v>270</v>
      </c>
      <c r="S749" t="s">
        <v>364</v>
      </c>
      <c r="T749" t="s">
        <v>18</v>
      </c>
      <c r="U749" t="s">
        <v>1046</v>
      </c>
      <c r="W749" t="s">
        <v>1040</v>
      </c>
      <c r="X749" t="s">
        <v>270</v>
      </c>
      <c r="Y749" t="s">
        <v>164</v>
      </c>
      <c r="AG749" t="s">
        <v>1046</v>
      </c>
      <c r="AH749" t="s">
        <v>158</v>
      </c>
      <c r="AI749">
        <v>1</v>
      </c>
      <c r="AL749" t="s">
        <v>20</v>
      </c>
      <c r="AM749" t="s">
        <v>18</v>
      </c>
      <c r="AN749" t="s">
        <v>290</v>
      </c>
      <c r="AP749" t="s">
        <v>18</v>
      </c>
      <c r="AQ749" t="s">
        <v>556</v>
      </c>
      <c r="AR749">
        <v>2</v>
      </c>
    </row>
    <row r="750" spans="1:44" x14ac:dyDescent="0.35">
      <c r="A750" t="s">
        <v>170</v>
      </c>
      <c r="B750" t="s">
        <v>1047</v>
      </c>
      <c r="C750" t="s">
        <v>1044</v>
      </c>
      <c r="D750">
        <v>2</v>
      </c>
      <c r="E750" t="s">
        <v>184</v>
      </c>
      <c r="F750">
        <v>8.7551999999999985</v>
      </c>
      <c r="G750">
        <v>19</v>
      </c>
      <c r="I750" t="s">
        <v>158</v>
      </c>
      <c r="J750" t="s">
        <v>505</v>
      </c>
      <c r="K750" t="s">
        <v>158</v>
      </c>
      <c r="L750" t="s">
        <v>1045</v>
      </c>
      <c r="M750" t="s">
        <v>202</v>
      </c>
      <c r="N750" t="s">
        <v>270</v>
      </c>
      <c r="S750" t="s">
        <v>364</v>
      </c>
      <c r="T750" t="s">
        <v>18</v>
      </c>
      <c r="U750" t="s">
        <v>1046</v>
      </c>
      <c r="W750" t="s">
        <v>1040</v>
      </c>
      <c r="X750" t="s">
        <v>270</v>
      </c>
      <c r="Y750" t="s">
        <v>164</v>
      </c>
      <c r="AG750" t="s">
        <v>1046</v>
      </c>
      <c r="AH750" t="s">
        <v>158</v>
      </c>
      <c r="AI750">
        <v>1</v>
      </c>
      <c r="AL750" t="s">
        <v>20</v>
      </c>
      <c r="AM750" t="s">
        <v>18</v>
      </c>
      <c r="AN750" t="s">
        <v>290</v>
      </c>
      <c r="AP750" t="s">
        <v>18</v>
      </c>
      <c r="AQ750" t="s">
        <v>556</v>
      </c>
      <c r="AR750">
        <v>2</v>
      </c>
    </row>
    <row r="751" spans="1:44" x14ac:dyDescent="0.35">
      <c r="A751" t="s">
        <v>181</v>
      </c>
      <c r="B751" t="s">
        <v>1047</v>
      </c>
      <c r="C751" t="s">
        <v>1044</v>
      </c>
      <c r="D751">
        <v>2</v>
      </c>
      <c r="E751" t="s">
        <v>184</v>
      </c>
      <c r="F751">
        <v>9.8687999999999985</v>
      </c>
      <c r="G751">
        <v>19</v>
      </c>
      <c r="I751" t="s">
        <v>158</v>
      </c>
      <c r="J751" t="s">
        <v>505</v>
      </c>
      <c r="K751" t="s">
        <v>158</v>
      </c>
      <c r="L751" t="s">
        <v>1045</v>
      </c>
      <c r="M751" t="s">
        <v>202</v>
      </c>
      <c r="N751" t="s">
        <v>270</v>
      </c>
      <c r="S751" t="s">
        <v>364</v>
      </c>
      <c r="T751" t="s">
        <v>18</v>
      </c>
      <c r="U751" t="s">
        <v>1046</v>
      </c>
      <c r="W751" t="s">
        <v>1040</v>
      </c>
      <c r="X751" t="s">
        <v>270</v>
      </c>
      <c r="Y751" t="s">
        <v>164</v>
      </c>
      <c r="AG751" t="s">
        <v>1046</v>
      </c>
      <c r="AH751" t="s">
        <v>158</v>
      </c>
      <c r="AI751">
        <v>1</v>
      </c>
      <c r="AL751" t="s">
        <v>20</v>
      </c>
      <c r="AM751" t="s">
        <v>18</v>
      </c>
      <c r="AN751" t="s">
        <v>290</v>
      </c>
      <c r="AP751" t="s">
        <v>18</v>
      </c>
      <c r="AQ751" t="s">
        <v>556</v>
      </c>
      <c r="AR751">
        <v>2</v>
      </c>
    </row>
    <row r="752" spans="1:44" x14ac:dyDescent="0.35">
      <c r="A752" t="s">
        <v>181</v>
      </c>
      <c r="B752" t="s">
        <v>1049</v>
      </c>
      <c r="C752" t="s">
        <v>1050</v>
      </c>
      <c r="D752">
        <v>2</v>
      </c>
      <c r="E752" t="s">
        <v>157</v>
      </c>
      <c r="F752">
        <v>5.7983999999999991</v>
      </c>
      <c r="G752">
        <v>33</v>
      </c>
      <c r="I752" t="s">
        <v>158</v>
      </c>
      <c r="J752" t="s">
        <v>214</v>
      </c>
      <c r="K752" t="s">
        <v>158</v>
      </c>
      <c r="L752" t="s">
        <v>1051</v>
      </c>
      <c r="M752" t="s">
        <v>506</v>
      </c>
      <c r="N752" t="s">
        <v>181</v>
      </c>
      <c r="Q752" t="s">
        <v>716</v>
      </c>
      <c r="R752" t="s">
        <v>554</v>
      </c>
      <c r="S752" t="s">
        <v>507</v>
      </c>
      <c r="T752" t="s">
        <v>1052</v>
      </c>
      <c r="U752" t="s">
        <v>1053</v>
      </c>
      <c r="W752" t="s">
        <v>1054</v>
      </c>
      <c r="X752" t="s">
        <v>270</v>
      </c>
      <c r="Y752" t="s">
        <v>164</v>
      </c>
      <c r="AG752" t="s">
        <v>1053</v>
      </c>
      <c r="AH752" t="s">
        <v>164</v>
      </c>
      <c r="AL752" t="s">
        <v>179</v>
      </c>
      <c r="AM752" t="s">
        <v>211</v>
      </c>
      <c r="AN752" t="s">
        <v>180</v>
      </c>
      <c r="AP752" t="s">
        <v>13</v>
      </c>
      <c r="AQ752" t="s">
        <v>556</v>
      </c>
      <c r="AR752">
        <v>2</v>
      </c>
    </row>
    <row r="753" spans="1:44" x14ac:dyDescent="0.35">
      <c r="A753" t="s">
        <v>181</v>
      </c>
      <c r="B753" t="s">
        <v>1055</v>
      </c>
      <c r="C753" t="s">
        <v>1050</v>
      </c>
      <c r="D753">
        <v>3</v>
      </c>
      <c r="E753" t="s">
        <v>184</v>
      </c>
      <c r="F753">
        <v>9.8303999999999991</v>
      </c>
      <c r="G753">
        <v>31</v>
      </c>
      <c r="I753" t="s">
        <v>158</v>
      </c>
      <c r="J753" t="s">
        <v>214</v>
      </c>
      <c r="K753" t="s">
        <v>158</v>
      </c>
      <c r="L753" t="s">
        <v>1051</v>
      </c>
      <c r="M753" t="s">
        <v>506</v>
      </c>
      <c r="N753" t="s">
        <v>181</v>
      </c>
      <c r="Q753" t="s">
        <v>716</v>
      </c>
      <c r="R753" t="s">
        <v>554</v>
      </c>
      <c r="S753" t="s">
        <v>507</v>
      </c>
      <c r="T753" t="s">
        <v>1052</v>
      </c>
      <c r="U753" t="s">
        <v>1053</v>
      </c>
      <c r="W753" t="s">
        <v>1054</v>
      </c>
      <c r="X753" t="s">
        <v>270</v>
      </c>
      <c r="Y753" t="s">
        <v>164</v>
      </c>
      <c r="AG753" t="s">
        <v>1053</v>
      </c>
      <c r="AH753" t="s">
        <v>164</v>
      </c>
      <c r="AL753" t="s">
        <v>179</v>
      </c>
      <c r="AM753" t="s">
        <v>211</v>
      </c>
      <c r="AN753" t="s">
        <v>180</v>
      </c>
      <c r="AP753" t="s">
        <v>13</v>
      </c>
      <c r="AQ753" t="s">
        <v>556</v>
      </c>
      <c r="AR753">
        <v>2</v>
      </c>
    </row>
    <row r="754" spans="1:44" x14ac:dyDescent="0.35">
      <c r="A754" t="s">
        <v>181</v>
      </c>
      <c r="B754" t="s">
        <v>1055</v>
      </c>
      <c r="C754" t="s">
        <v>1050</v>
      </c>
      <c r="D754">
        <v>3</v>
      </c>
      <c r="E754" t="s">
        <v>157</v>
      </c>
      <c r="F754">
        <v>5.7791999999999986</v>
      </c>
      <c r="G754">
        <v>31</v>
      </c>
      <c r="I754" t="s">
        <v>158</v>
      </c>
      <c r="J754" t="s">
        <v>214</v>
      </c>
      <c r="K754" t="s">
        <v>158</v>
      </c>
      <c r="L754" t="s">
        <v>1051</v>
      </c>
      <c r="M754" t="s">
        <v>506</v>
      </c>
      <c r="N754" t="s">
        <v>181</v>
      </c>
      <c r="Q754" t="s">
        <v>716</v>
      </c>
      <c r="R754" t="s">
        <v>554</v>
      </c>
      <c r="S754" t="s">
        <v>507</v>
      </c>
      <c r="T754" t="s">
        <v>1052</v>
      </c>
      <c r="U754" t="s">
        <v>1053</v>
      </c>
      <c r="W754" t="s">
        <v>1054</v>
      </c>
      <c r="X754" t="s">
        <v>270</v>
      </c>
      <c r="Y754" t="s">
        <v>164</v>
      </c>
      <c r="AG754" t="s">
        <v>1053</v>
      </c>
      <c r="AH754" t="s">
        <v>164</v>
      </c>
      <c r="AL754" t="s">
        <v>179</v>
      </c>
      <c r="AM754" t="s">
        <v>211</v>
      </c>
      <c r="AN754" t="s">
        <v>180</v>
      </c>
      <c r="AP754" t="s">
        <v>13</v>
      </c>
      <c r="AQ754" t="s">
        <v>556</v>
      </c>
      <c r="AR754">
        <v>2</v>
      </c>
    </row>
    <row r="755" spans="1:44" x14ac:dyDescent="0.35">
      <c r="A755" t="s">
        <v>181</v>
      </c>
      <c r="B755" t="s">
        <v>1056</v>
      </c>
      <c r="C755" t="s">
        <v>1057</v>
      </c>
      <c r="D755">
        <v>3</v>
      </c>
      <c r="E755" t="s">
        <v>157</v>
      </c>
      <c r="F755">
        <v>98.342399999999998</v>
      </c>
      <c r="G755">
        <v>26</v>
      </c>
      <c r="I755" t="s">
        <v>158</v>
      </c>
      <c r="J755" t="s">
        <v>505</v>
      </c>
      <c r="K755" t="s">
        <v>158</v>
      </c>
      <c r="L755" s="25">
        <v>45500.113888888889</v>
      </c>
      <c r="M755" t="s">
        <v>506</v>
      </c>
      <c r="N755" t="s">
        <v>181</v>
      </c>
      <c r="Q755" t="s">
        <v>716</v>
      </c>
      <c r="R755" t="s">
        <v>554</v>
      </c>
      <c r="S755" t="s">
        <v>162</v>
      </c>
      <c r="T755" t="s">
        <v>162</v>
      </c>
      <c r="W755" t="s">
        <v>1058</v>
      </c>
      <c r="X755" t="s">
        <v>189</v>
      </c>
      <c r="Y755" t="s">
        <v>158</v>
      </c>
      <c r="Z755">
        <v>1.323996277968037</v>
      </c>
      <c r="AH755" t="s">
        <v>158</v>
      </c>
      <c r="AI755">
        <v>7</v>
      </c>
      <c r="AL755" t="s">
        <v>167</v>
      </c>
      <c r="AM755" t="s">
        <v>189</v>
      </c>
      <c r="AN755" t="s">
        <v>180</v>
      </c>
      <c r="AP755" t="s">
        <v>218</v>
      </c>
      <c r="AQ755" t="s">
        <v>556</v>
      </c>
      <c r="AR755">
        <v>2</v>
      </c>
    </row>
    <row r="756" spans="1:44" x14ac:dyDescent="0.35">
      <c r="A756" t="s">
        <v>181</v>
      </c>
      <c r="B756" t="s">
        <v>1056</v>
      </c>
      <c r="C756" t="s">
        <v>1057</v>
      </c>
      <c r="D756">
        <v>3</v>
      </c>
      <c r="E756" t="s">
        <v>184</v>
      </c>
      <c r="F756">
        <v>56.601599999999998</v>
      </c>
      <c r="G756">
        <v>27</v>
      </c>
      <c r="I756" t="s">
        <v>158</v>
      </c>
      <c r="J756" t="s">
        <v>505</v>
      </c>
      <c r="K756" t="s">
        <v>158</v>
      </c>
      <c r="L756" s="25">
        <v>45500.113888888889</v>
      </c>
      <c r="M756" t="s">
        <v>506</v>
      </c>
      <c r="N756" t="s">
        <v>181</v>
      </c>
      <c r="Q756" t="s">
        <v>716</v>
      </c>
      <c r="R756" t="s">
        <v>554</v>
      </c>
      <c r="S756" t="s">
        <v>162</v>
      </c>
      <c r="T756" t="s">
        <v>162</v>
      </c>
      <c r="W756" t="s">
        <v>1058</v>
      </c>
      <c r="X756" t="s">
        <v>189</v>
      </c>
      <c r="Y756" t="s">
        <v>158</v>
      </c>
      <c r="Z756">
        <v>1.323996277968037</v>
      </c>
      <c r="AH756" t="s">
        <v>158</v>
      </c>
      <c r="AI756">
        <v>7</v>
      </c>
      <c r="AL756" t="s">
        <v>167</v>
      </c>
      <c r="AM756" t="s">
        <v>189</v>
      </c>
      <c r="AN756" t="s">
        <v>180</v>
      </c>
      <c r="AP756" t="s">
        <v>218</v>
      </c>
      <c r="AQ756" t="s">
        <v>556</v>
      </c>
      <c r="AR756">
        <v>2</v>
      </c>
    </row>
    <row r="757" spans="1:44" x14ac:dyDescent="0.35">
      <c r="A757" t="s">
        <v>181</v>
      </c>
      <c r="B757" t="s">
        <v>1056</v>
      </c>
      <c r="C757" t="s">
        <v>1057</v>
      </c>
      <c r="D757">
        <v>3</v>
      </c>
      <c r="E757" t="s">
        <v>157</v>
      </c>
      <c r="F757">
        <v>14.860799999999999</v>
      </c>
      <c r="G757">
        <v>28</v>
      </c>
      <c r="I757" t="s">
        <v>158</v>
      </c>
      <c r="J757" t="s">
        <v>505</v>
      </c>
      <c r="K757" t="s">
        <v>158</v>
      </c>
      <c r="L757" s="25">
        <v>45500.113888888889</v>
      </c>
      <c r="M757" t="s">
        <v>506</v>
      </c>
      <c r="N757" t="s">
        <v>181</v>
      </c>
      <c r="Q757" t="s">
        <v>716</v>
      </c>
      <c r="R757" t="s">
        <v>554</v>
      </c>
      <c r="S757" t="s">
        <v>162</v>
      </c>
      <c r="T757" t="s">
        <v>162</v>
      </c>
      <c r="W757" t="s">
        <v>1058</v>
      </c>
      <c r="X757" t="s">
        <v>189</v>
      </c>
      <c r="Y757" t="s">
        <v>158</v>
      </c>
      <c r="Z757">
        <v>1.323996277968037</v>
      </c>
      <c r="AH757" t="s">
        <v>158</v>
      </c>
      <c r="AI757">
        <v>7</v>
      </c>
      <c r="AL757" t="s">
        <v>167</v>
      </c>
      <c r="AM757" t="s">
        <v>189</v>
      </c>
      <c r="AN757" t="s">
        <v>180</v>
      </c>
      <c r="AP757" t="s">
        <v>218</v>
      </c>
      <c r="AQ757" t="s">
        <v>556</v>
      </c>
      <c r="AR757">
        <v>2</v>
      </c>
    </row>
    <row r="758" spans="1:44" x14ac:dyDescent="0.35">
      <c r="A758" t="s">
        <v>236</v>
      </c>
      <c r="B758" t="s">
        <v>1059</v>
      </c>
      <c r="C758" t="s">
        <v>1057</v>
      </c>
      <c r="D758">
        <v>2</v>
      </c>
      <c r="E758" t="s">
        <v>184</v>
      </c>
      <c r="F758">
        <v>6.0479999999999992</v>
      </c>
      <c r="G758">
        <v>18</v>
      </c>
      <c r="I758" t="s">
        <v>158</v>
      </c>
      <c r="J758" t="s">
        <v>505</v>
      </c>
      <c r="K758" t="s">
        <v>158</v>
      </c>
      <c r="L758" s="25">
        <v>45500.113888888889</v>
      </c>
      <c r="M758" t="s">
        <v>506</v>
      </c>
      <c r="N758" t="s">
        <v>181</v>
      </c>
      <c r="Q758" t="s">
        <v>716</v>
      </c>
      <c r="R758" t="s">
        <v>554</v>
      </c>
      <c r="S758" t="s">
        <v>162</v>
      </c>
      <c r="T758" t="s">
        <v>162</v>
      </c>
      <c r="W758" t="s">
        <v>1058</v>
      </c>
      <c r="X758" t="s">
        <v>189</v>
      </c>
      <c r="Y758" t="s">
        <v>158</v>
      </c>
      <c r="Z758">
        <v>1.323996277968037</v>
      </c>
      <c r="AH758" t="s">
        <v>158</v>
      </c>
      <c r="AI758">
        <v>7</v>
      </c>
      <c r="AL758" t="s">
        <v>167</v>
      </c>
      <c r="AM758" t="s">
        <v>189</v>
      </c>
      <c r="AN758" t="s">
        <v>180</v>
      </c>
      <c r="AP758" t="s">
        <v>218</v>
      </c>
      <c r="AQ758" t="s">
        <v>556</v>
      </c>
      <c r="AR758">
        <v>2</v>
      </c>
    </row>
    <row r="759" spans="1:44" x14ac:dyDescent="0.35">
      <c r="A759" t="s">
        <v>181</v>
      </c>
      <c r="B759" t="s">
        <v>1056</v>
      </c>
      <c r="C759" t="s">
        <v>1057</v>
      </c>
      <c r="D759">
        <v>3</v>
      </c>
      <c r="E759" t="s">
        <v>157</v>
      </c>
      <c r="F759">
        <v>98.342399999999998</v>
      </c>
      <c r="G759">
        <v>26</v>
      </c>
      <c r="I759" t="s">
        <v>158</v>
      </c>
      <c r="J759" t="s">
        <v>505</v>
      </c>
      <c r="K759" t="s">
        <v>158</v>
      </c>
      <c r="L759" s="25">
        <v>45500.113888888889</v>
      </c>
      <c r="M759" t="s">
        <v>506</v>
      </c>
      <c r="N759" t="s">
        <v>181</v>
      </c>
      <c r="Q759" t="s">
        <v>716</v>
      </c>
      <c r="R759" t="s">
        <v>554</v>
      </c>
      <c r="S759" t="s">
        <v>162</v>
      </c>
      <c r="T759" t="s">
        <v>162</v>
      </c>
      <c r="W759" t="s">
        <v>1058</v>
      </c>
      <c r="X759" t="s">
        <v>189</v>
      </c>
      <c r="Y759" t="s">
        <v>158</v>
      </c>
      <c r="Z759">
        <v>1.323996277968037</v>
      </c>
      <c r="AH759" t="s">
        <v>158</v>
      </c>
      <c r="AI759">
        <v>7</v>
      </c>
      <c r="AL759" t="s">
        <v>167</v>
      </c>
      <c r="AM759" t="s">
        <v>189</v>
      </c>
      <c r="AN759" t="s">
        <v>180</v>
      </c>
      <c r="AP759" t="s">
        <v>218</v>
      </c>
      <c r="AQ759" t="s">
        <v>556</v>
      </c>
      <c r="AR759">
        <v>2</v>
      </c>
    </row>
    <row r="760" spans="1:44" x14ac:dyDescent="0.35">
      <c r="A760" t="s">
        <v>236</v>
      </c>
      <c r="B760" t="s">
        <v>1060</v>
      </c>
      <c r="C760" t="s">
        <v>1061</v>
      </c>
      <c r="D760">
        <v>3</v>
      </c>
      <c r="E760" t="s">
        <v>157</v>
      </c>
      <c r="F760">
        <v>4.3007999999999997</v>
      </c>
      <c r="G760">
        <v>25</v>
      </c>
      <c r="I760" t="s">
        <v>158</v>
      </c>
      <c r="J760" t="s">
        <v>505</v>
      </c>
      <c r="K760" t="s">
        <v>158</v>
      </c>
      <c r="L760" s="25">
        <v>45496.472222222219</v>
      </c>
      <c r="M760" t="s">
        <v>506</v>
      </c>
      <c r="N760" t="s">
        <v>181</v>
      </c>
      <c r="Q760" t="s">
        <v>186</v>
      </c>
      <c r="R760" t="s">
        <v>554</v>
      </c>
      <c r="S760" t="s">
        <v>162</v>
      </c>
      <c r="T760" t="s">
        <v>162</v>
      </c>
      <c r="W760" t="s">
        <v>1058</v>
      </c>
      <c r="X760" t="s">
        <v>189</v>
      </c>
      <c r="Y760" t="s">
        <v>158</v>
      </c>
      <c r="Z760">
        <v>5.0983493150684928E-2</v>
      </c>
      <c r="AH760" t="s">
        <v>158</v>
      </c>
      <c r="AI760">
        <v>7</v>
      </c>
      <c r="AL760" t="s">
        <v>167</v>
      </c>
      <c r="AM760" t="s">
        <v>189</v>
      </c>
      <c r="AN760" t="s">
        <v>180</v>
      </c>
      <c r="AP760" t="s">
        <v>218</v>
      </c>
      <c r="AQ760" t="s">
        <v>556</v>
      </c>
      <c r="AR760">
        <v>2</v>
      </c>
    </row>
    <row r="761" spans="1:44" x14ac:dyDescent="0.35">
      <c r="A761" t="s">
        <v>181</v>
      </c>
      <c r="B761" t="s">
        <v>1062</v>
      </c>
      <c r="C761" t="s">
        <v>1061</v>
      </c>
      <c r="D761">
        <v>2</v>
      </c>
      <c r="E761" t="s">
        <v>184</v>
      </c>
      <c r="F761">
        <v>66.431999999999988</v>
      </c>
      <c r="G761">
        <v>26</v>
      </c>
      <c r="I761" t="s">
        <v>158</v>
      </c>
      <c r="J761" t="s">
        <v>505</v>
      </c>
      <c r="K761" t="s">
        <v>158</v>
      </c>
      <c r="L761" s="25">
        <v>45496.472222222219</v>
      </c>
      <c r="M761" t="s">
        <v>506</v>
      </c>
      <c r="N761" t="s">
        <v>181</v>
      </c>
      <c r="Q761" t="s">
        <v>186</v>
      </c>
      <c r="R761" t="s">
        <v>554</v>
      </c>
      <c r="S761" t="s">
        <v>162</v>
      </c>
      <c r="T761" t="s">
        <v>162</v>
      </c>
      <c r="W761" t="s">
        <v>1058</v>
      </c>
      <c r="X761" t="s">
        <v>189</v>
      </c>
      <c r="Y761" t="s">
        <v>158</v>
      </c>
      <c r="Z761">
        <v>5.0983493150684928E-2</v>
      </c>
      <c r="AH761" t="s">
        <v>158</v>
      </c>
      <c r="AI761">
        <v>7</v>
      </c>
      <c r="AL761" t="s">
        <v>167</v>
      </c>
      <c r="AM761" t="s">
        <v>189</v>
      </c>
      <c r="AN761" t="s">
        <v>180</v>
      </c>
      <c r="AP761" t="s">
        <v>218</v>
      </c>
      <c r="AQ761" t="s">
        <v>556</v>
      </c>
      <c r="AR761">
        <v>2</v>
      </c>
    </row>
    <row r="762" spans="1:44" x14ac:dyDescent="0.35">
      <c r="A762" t="s">
        <v>181</v>
      </c>
      <c r="B762" t="s">
        <v>1062</v>
      </c>
      <c r="C762" t="s">
        <v>1061</v>
      </c>
      <c r="D762">
        <v>2</v>
      </c>
      <c r="E762" t="s">
        <v>184</v>
      </c>
      <c r="F762">
        <v>66.431999999999988</v>
      </c>
      <c r="G762">
        <v>26</v>
      </c>
      <c r="I762" t="s">
        <v>158</v>
      </c>
      <c r="J762" t="s">
        <v>505</v>
      </c>
      <c r="K762" t="s">
        <v>158</v>
      </c>
      <c r="L762" s="25">
        <v>45496.472222222219</v>
      </c>
      <c r="M762" t="s">
        <v>506</v>
      </c>
      <c r="N762" t="s">
        <v>181</v>
      </c>
      <c r="Q762" t="s">
        <v>186</v>
      </c>
      <c r="R762" t="s">
        <v>554</v>
      </c>
      <c r="S762" t="s">
        <v>162</v>
      </c>
      <c r="T762" t="s">
        <v>162</v>
      </c>
      <c r="W762" t="s">
        <v>1058</v>
      </c>
      <c r="X762" t="s">
        <v>189</v>
      </c>
      <c r="Y762" t="s">
        <v>158</v>
      </c>
      <c r="Z762">
        <v>5.0983493150684928E-2</v>
      </c>
      <c r="AH762" t="s">
        <v>158</v>
      </c>
      <c r="AI762">
        <v>7</v>
      </c>
      <c r="AL762" t="s">
        <v>167</v>
      </c>
      <c r="AM762" t="s">
        <v>189</v>
      </c>
      <c r="AN762" t="s">
        <v>180</v>
      </c>
      <c r="AP762" t="s">
        <v>218</v>
      </c>
      <c r="AQ762" t="s">
        <v>556</v>
      </c>
      <c r="AR762">
        <v>2</v>
      </c>
    </row>
    <row r="763" spans="1:44" x14ac:dyDescent="0.35">
      <c r="B763" t="s">
        <v>1063</v>
      </c>
      <c r="C763" t="s">
        <v>1064</v>
      </c>
      <c r="D763">
        <v>2</v>
      </c>
      <c r="E763" t="s">
        <v>184</v>
      </c>
      <c r="F763">
        <v>22.732800000000001</v>
      </c>
      <c r="G763">
        <v>16</v>
      </c>
      <c r="I763" t="s">
        <v>158</v>
      </c>
      <c r="J763" t="s">
        <v>505</v>
      </c>
      <c r="K763" t="s">
        <v>164</v>
      </c>
      <c r="L763" t="s">
        <v>1065</v>
      </c>
      <c r="M763" t="s">
        <v>202</v>
      </c>
      <c r="N763" t="s">
        <v>270</v>
      </c>
      <c r="S763" t="s">
        <v>162</v>
      </c>
      <c r="T763" t="s">
        <v>270</v>
      </c>
      <c r="W763" t="s">
        <v>1066</v>
      </c>
      <c r="X763" t="s">
        <v>270</v>
      </c>
      <c r="Y763" t="s">
        <v>164</v>
      </c>
      <c r="AH763" t="s">
        <v>164</v>
      </c>
      <c r="AL763" t="s">
        <v>199</v>
      </c>
      <c r="AM763" t="s">
        <v>199</v>
      </c>
      <c r="AN763" t="s">
        <v>200</v>
      </c>
      <c r="AP763" t="s">
        <v>201</v>
      </c>
      <c r="AQ763" t="s">
        <v>556</v>
      </c>
      <c r="AR763">
        <v>2</v>
      </c>
    </row>
    <row r="764" spans="1:44" x14ac:dyDescent="0.35">
      <c r="B764" t="s">
        <v>1063</v>
      </c>
      <c r="C764" t="s">
        <v>1064</v>
      </c>
      <c r="D764">
        <v>3</v>
      </c>
      <c r="E764" t="s">
        <v>184</v>
      </c>
      <c r="F764">
        <v>0.7679999999999999</v>
      </c>
      <c r="G764">
        <v>13</v>
      </c>
      <c r="I764" t="s">
        <v>158</v>
      </c>
      <c r="J764" t="s">
        <v>505</v>
      </c>
      <c r="K764" t="s">
        <v>164</v>
      </c>
      <c r="L764" t="s">
        <v>1065</v>
      </c>
      <c r="M764" t="s">
        <v>202</v>
      </c>
      <c r="N764" t="s">
        <v>270</v>
      </c>
      <c r="S764" t="s">
        <v>162</v>
      </c>
      <c r="T764" t="s">
        <v>270</v>
      </c>
      <c r="W764" t="s">
        <v>1066</v>
      </c>
      <c r="X764" t="s">
        <v>270</v>
      </c>
      <c r="Y764" t="s">
        <v>164</v>
      </c>
      <c r="AH764" t="s">
        <v>164</v>
      </c>
      <c r="AL764" t="s">
        <v>199</v>
      </c>
      <c r="AM764" t="s">
        <v>199</v>
      </c>
      <c r="AN764" t="s">
        <v>200</v>
      </c>
      <c r="AP764" t="s">
        <v>201</v>
      </c>
      <c r="AQ764" t="s">
        <v>556</v>
      </c>
      <c r="AR764">
        <v>2</v>
      </c>
    </row>
    <row r="765" spans="1:44" x14ac:dyDescent="0.35">
      <c r="B765" t="s">
        <v>1063</v>
      </c>
      <c r="C765" t="s">
        <v>1064</v>
      </c>
      <c r="D765">
        <v>3</v>
      </c>
      <c r="E765" t="s">
        <v>157</v>
      </c>
      <c r="F765">
        <v>8.3712</v>
      </c>
      <c r="G765">
        <v>21</v>
      </c>
      <c r="I765" t="s">
        <v>158</v>
      </c>
      <c r="J765" t="s">
        <v>505</v>
      </c>
      <c r="K765" t="s">
        <v>164</v>
      </c>
      <c r="L765" t="s">
        <v>1065</v>
      </c>
      <c r="M765" t="s">
        <v>202</v>
      </c>
      <c r="N765" t="s">
        <v>270</v>
      </c>
      <c r="S765" t="s">
        <v>162</v>
      </c>
      <c r="T765" t="s">
        <v>270</v>
      </c>
      <c r="W765" t="s">
        <v>1066</v>
      </c>
      <c r="X765" t="s">
        <v>270</v>
      </c>
      <c r="Y765" t="s">
        <v>164</v>
      </c>
      <c r="AH765" t="s">
        <v>164</v>
      </c>
      <c r="AL765" t="s">
        <v>199</v>
      </c>
      <c r="AM765" t="s">
        <v>199</v>
      </c>
      <c r="AN765" t="s">
        <v>200</v>
      </c>
      <c r="AP765" t="s">
        <v>201</v>
      </c>
      <c r="AQ765" t="s">
        <v>556</v>
      </c>
      <c r="AR765">
        <v>2</v>
      </c>
    </row>
    <row r="766" spans="1:44" x14ac:dyDescent="0.35">
      <c r="B766" t="s">
        <v>1067</v>
      </c>
      <c r="C766" t="s">
        <v>1068</v>
      </c>
      <c r="D766">
        <v>2</v>
      </c>
      <c r="E766" t="s">
        <v>184</v>
      </c>
      <c r="F766">
        <v>26.342400000000001</v>
      </c>
      <c r="G766">
        <v>21</v>
      </c>
      <c r="I766" t="s">
        <v>158</v>
      </c>
      <c r="J766" t="s">
        <v>505</v>
      </c>
      <c r="K766" t="s">
        <v>164</v>
      </c>
      <c r="L766" t="s">
        <v>1069</v>
      </c>
      <c r="M766" t="s">
        <v>202</v>
      </c>
      <c r="N766" t="s">
        <v>270</v>
      </c>
      <c r="S766" t="s">
        <v>162</v>
      </c>
      <c r="T766" t="s">
        <v>270</v>
      </c>
      <c r="W766" t="s">
        <v>1070</v>
      </c>
      <c r="X766" t="s">
        <v>270</v>
      </c>
      <c r="Y766" t="s">
        <v>164</v>
      </c>
      <c r="AH766" t="s">
        <v>164</v>
      </c>
      <c r="AL766" t="s">
        <v>199</v>
      </c>
      <c r="AM766" t="s">
        <v>199</v>
      </c>
      <c r="AN766" t="s">
        <v>200</v>
      </c>
      <c r="AP766" t="s">
        <v>201</v>
      </c>
      <c r="AQ766" t="s">
        <v>556</v>
      </c>
      <c r="AR766">
        <v>2</v>
      </c>
    </row>
    <row r="767" spans="1:44" x14ac:dyDescent="0.35">
      <c r="B767" t="s">
        <v>1067</v>
      </c>
      <c r="C767" t="s">
        <v>1068</v>
      </c>
      <c r="D767">
        <v>2</v>
      </c>
      <c r="E767" t="s">
        <v>157</v>
      </c>
      <c r="F767">
        <v>18.6816</v>
      </c>
      <c r="G767">
        <v>23</v>
      </c>
      <c r="I767" t="s">
        <v>158</v>
      </c>
      <c r="J767" t="s">
        <v>505</v>
      </c>
      <c r="K767" t="s">
        <v>164</v>
      </c>
      <c r="L767" t="s">
        <v>1069</v>
      </c>
      <c r="M767" t="s">
        <v>202</v>
      </c>
      <c r="N767" t="s">
        <v>270</v>
      </c>
      <c r="S767" t="s">
        <v>162</v>
      </c>
      <c r="T767" t="s">
        <v>270</v>
      </c>
      <c r="W767" t="s">
        <v>1070</v>
      </c>
      <c r="X767" t="s">
        <v>270</v>
      </c>
      <c r="Y767" t="s">
        <v>164</v>
      </c>
      <c r="AH767" t="s">
        <v>164</v>
      </c>
      <c r="AL767" t="s">
        <v>199</v>
      </c>
      <c r="AM767" t="s">
        <v>199</v>
      </c>
      <c r="AN767" t="s">
        <v>200</v>
      </c>
      <c r="AP767" t="s">
        <v>201</v>
      </c>
      <c r="AQ767" t="s">
        <v>556</v>
      </c>
      <c r="AR767">
        <v>2</v>
      </c>
    </row>
    <row r="768" spans="1:44" x14ac:dyDescent="0.35">
      <c r="B768" t="s">
        <v>1071</v>
      </c>
      <c r="C768" t="s">
        <v>1072</v>
      </c>
      <c r="D768">
        <v>2</v>
      </c>
      <c r="E768" t="s">
        <v>157</v>
      </c>
      <c r="F768">
        <v>13.44</v>
      </c>
      <c r="G768">
        <v>17</v>
      </c>
      <c r="I768" t="s">
        <v>158</v>
      </c>
      <c r="J768" t="s">
        <v>505</v>
      </c>
      <c r="K768" t="s">
        <v>164</v>
      </c>
      <c r="L768" s="25">
        <v>45495.555555555547</v>
      </c>
      <c r="M768" t="s">
        <v>506</v>
      </c>
      <c r="N768" t="s">
        <v>270</v>
      </c>
      <c r="S768" t="s">
        <v>162</v>
      </c>
      <c r="T768" t="s">
        <v>162</v>
      </c>
      <c r="W768" t="s">
        <v>1073</v>
      </c>
      <c r="X768" t="s">
        <v>270</v>
      </c>
      <c r="Y768" t="s">
        <v>164</v>
      </c>
      <c r="AH768" t="s">
        <v>164</v>
      </c>
      <c r="AL768" t="s">
        <v>199</v>
      </c>
      <c r="AM768" t="s">
        <v>199</v>
      </c>
      <c r="AN768" t="s">
        <v>200</v>
      </c>
      <c r="AP768" t="s">
        <v>201</v>
      </c>
      <c r="AQ768" t="s">
        <v>556</v>
      </c>
      <c r="AR768">
        <v>2</v>
      </c>
    </row>
    <row r="769" spans="1:44" x14ac:dyDescent="0.35">
      <c r="B769" t="s">
        <v>1071</v>
      </c>
      <c r="C769" t="s">
        <v>1072</v>
      </c>
      <c r="D769">
        <v>2</v>
      </c>
      <c r="E769" t="s">
        <v>184</v>
      </c>
      <c r="F769">
        <v>8.9855999999999998</v>
      </c>
      <c r="G769">
        <v>21</v>
      </c>
      <c r="I769" t="s">
        <v>158</v>
      </c>
      <c r="J769" t="s">
        <v>505</v>
      </c>
      <c r="K769" t="s">
        <v>164</v>
      </c>
      <c r="L769" s="25">
        <v>45495.555555555547</v>
      </c>
      <c r="M769" t="s">
        <v>506</v>
      </c>
      <c r="N769" t="s">
        <v>270</v>
      </c>
      <c r="S769" t="s">
        <v>162</v>
      </c>
      <c r="T769" t="s">
        <v>162</v>
      </c>
      <c r="W769" t="s">
        <v>1073</v>
      </c>
      <c r="X769" t="s">
        <v>270</v>
      </c>
      <c r="Y769" t="s">
        <v>164</v>
      </c>
      <c r="AH769" t="s">
        <v>164</v>
      </c>
      <c r="AL769" t="s">
        <v>199</v>
      </c>
      <c r="AM769" t="s">
        <v>199</v>
      </c>
      <c r="AN769" t="s">
        <v>200</v>
      </c>
      <c r="AP769" t="s">
        <v>201</v>
      </c>
      <c r="AQ769" t="s">
        <v>556</v>
      </c>
      <c r="AR769">
        <v>2</v>
      </c>
    </row>
    <row r="770" spans="1:44" x14ac:dyDescent="0.35">
      <c r="B770" t="s">
        <v>1071</v>
      </c>
      <c r="C770" t="s">
        <v>1072</v>
      </c>
      <c r="D770">
        <v>2</v>
      </c>
      <c r="E770" t="s">
        <v>184</v>
      </c>
      <c r="F770">
        <v>2.496</v>
      </c>
      <c r="G770">
        <v>26</v>
      </c>
      <c r="I770" t="s">
        <v>158</v>
      </c>
      <c r="J770" t="s">
        <v>505</v>
      </c>
      <c r="K770" t="s">
        <v>164</v>
      </c>
      <c r="L770" s="25">
        <v>45495.555555555547</v>
      </c>
      <c r="M770" t="s">
        <v>506</v>
      </c>
      <c r="N770" t="s">
        <v>270</v>
      </c>
      <c r="S770" t="s">
        <v>162</v>
      </c>
      <c r="T770" t="s">
        <v>162</v>
      </c>
      <c r="W770" t="s">
        <v>1073</v>
      </c>
      <c r="X770" t="s">
        <v>270</v>
      </c>
      <c r="Y770" t="s">
        <v>164</v>
      </c>
      <c r="AH770" t="s">
        <v>164</v>
      </c>
      <c r="AL770" t="s">
        <v>199</v>
      </c>
      <c r="AM770" t="s">
        <v>199</v>
      </c>
      <c r="AN770" t="s">
        <v>200</v>
      </c>
      <c r="AP770" t="s">
        <v>201</v>
      </c>
      <c r="AQ770" t="s">
        <v>556</v>
      </c>
      <c r="AR770">
        <v>2</v>
      </c>
    </row>
    <row r="771" spans="1:44" x14ac:dyDescent="0.35">
      <c r="B771" t="s">
        <v>1071</v>
      </c>
      <c r="C771" t="s">
        <v>1072</v>
      </c>
      <c r="D771">
        <v>2</v>
      </c>
      <c r="E771" t="s">
        <v>184</v>
      </c>
      <c r="F771">
        <v>23.155200000000001</v>
      </c>
      <c r="G771">
        <v>21</v>
      </c>
      <c r="I771" t="s">
        <v>158</v>
      </c>
      <c r="J771" t="s">
        <v>505</v>
      </c>
      <c r="K771" t="s">
        <v>164</v>
      </c>
      <c r="L771" s="25">
        <v>45495.555555555547</v>
      </c>
      <c r="M771" t="s">
        <v>506</v>
      </c>
      <c r="N771" t="s">
        <v>270</v>
      </c>
      <c r="S771" t="s">
        <v>162</v>
      </c>
      <c r="T771" t="s">
        <v>162</v>
      </c>
      <c r="W771" t="s">
        <v>1073</v>
      </c>
      <c r="X771" t="s">
        <v>270</v>
      </c>
      <c r="Y771" t="s">
        <v>164</v>
      </c>
      <c r="AH771" t="s">
        <v>164</v>
      </c>
      <c r="AL771" t="s">
        <v>199</v>
      </c>
      <c r="AM771" t="s">
        <v>199</v>
      </c>
      <c r="AN771" t="s">
        <v>200</v>
      </c>
      <c r="AP771" t="s">
        <v>201</v>
      </c>
      <c r="AQ771" t="s">
        <v>556</v>
      </c>
      <c r="AR771">
        <v>2</v>
      </c>
    </row>
    <row r="772" spans="1:44" x14ac:dyDescent="0.35">
      <c r="A772" t="s">
        <v>181</v>
      </c>
      <c r="B772" t="s">
        <v>1074</v>
      </c>
      <c r="C772" t="s">
        <v>1075</v>
      </c>
      <c r="D772">
        <v>1</v>
      </c>
      <c r="E772" t="s">
        <v>363</v>
      </c>
      <c r="F772">
        <v>12.7104</v>
      </c>
      <c r="G772">
        <v>20</v>
      </c>
      <c r="I772" t="s">
        <v>158</v>
      </c>
      <c r="J772" t="s">
        <v>505</v>
      </c>
      <c r="K772" t="s">
        <v>158</v>
      </c>
      <c r="L772" s="25">
        <v>45495.697916666657</v>
      </c>
      <c r="M772" t="s">
        <v>506</v>
      </c>
      <c r="N772" t="s">
        <v>181</v>
      </c>
      <c r="Q772" t="s">
        <v>186</v>
      </c>
      <c r="R772" t="s">
        <v>216</v>
      </c>
      <c r="S772" t="s">
        <v>507</v>
      </c>
      <c r="T772" t="s">
        <v>857</v>
      </c>
      <c r="U772" t="s">
        <v>1076</v>
      </c>
      <c r="W772" t="s">
        <v>1077</v>
      </c>
      <c r="X772" t="s">
        <v>273</v>
      </c>
      <c r="Y772" t="s">
        <v>164</v>
      </c>
      <c r="AG772" t="s">
        <v>1076</v>
      </c>
      <c r="AH772" t="s">
        <v>164</v>
      </c>
      <c r="AL772" t="s">
        <v>179</v>
      </c>
      <c r="AM772" t="s">
        <v>211</v>
      </c>
      <c r="AN772" t="s">
        <v>180</v>
      </c>
      <c r="AP772" t="s">
        <v>13</v>
      </c>
      <c r="AQ772" t="s">
        <v>556</v>
      </c>
      <c r="AR772">
        <v>2</v>
      </c>
    </row>
    <row r="773" spans="1:44" x14ac:dyDescent="0.35">
      <c r="A773" t="s">
        <v>181</v>
      </c>
      <c r="B773" t="s">
        <v>1074</v>
      </c>
      <c r="C773" t="s">
        <v>1075</v>
      </c>
      <c r="D773">
        <v>1</v>
      </c>
      <c r="E773" t="s">
        <v>363</v>
      </c>
      <c r="F773">
        <v>12.7104</v>
      </c>
      <c r="G773">
        <v>20</v>
      </c>
      <c r="I773" t="s">
        <v>158</v>
      </c>
      <c r="J773" t="s">
        <v>505</v>
      </c>
      <c r="K773" t="s">
        <v>158</v>
      </c>
      <c r="L773" s="25">
        <v>45495.697916666657</v>
      </c>
      <c r="M773" t="s">
        <v>506</v>
      </c>
      <c r="N773" t="s">
        <v>181</v>
      </c>
      <c r="Q773" t="s">
        <v>186</v>
      </c>
      <c r="R773" t="s">
        <v>216</v>
      </c>
      <c r="S773" t="s">
        <v>507</v>
      </c>
      <c r="T773" t="s">
        <v>857</v>
      </c>
      <c r="U773" t="s">
        <v>1076</v>
      </c>
      <c r="W773" t="s">
        <v>1077</v>
      </c>
      <c r="X773" t="s">
        <v>273</v>
      </c>
      <c r="Y773" t="s">
        <v>164</v>
      </c>
      <c r="AG773" t="s">
        <v>1076</v>
      </c>
      <c r="AH773" t="s">
        <v>164</v>
      </c>
      <c r="AL773" t="s">
        <v>179</v>
      </c>
      <c r="AM773" t="s">
        <v>211</v>
      </c>
      <c r="AN773" t="s">
        <v>180</v>
      </c>
      <c r="AP773" t="s">
        <v>13</v>
      </c>
      <c r="AQ773" t="s">
        <v>556</v>
      </c>
      <c r="AR773">
        <v>2</v>
      </c>
    </row>
    <row r="774" spans="1:44" x14ac:dyDescent="0.35">
      <c r="A774" t="s">
        <v>181</v>
      </c>
      <c r="B774" t="s">
        <v>1074</v>
      </c>
      <c r="C774" t="s">
        <v>1075</v>
      </c>
      <c r="D774">
        <v>1</v>
      </c>
      <c r="E774" t="s">
        <v>363</v>
      </c>
      <c r="F774">
        <v>12.7104</v>
      </c>
      <c r="G774">
        <v>20</v>
      </c>
      <c r="I774" t="s">
        <v>158</v>
      </c>
      <c r="J774" t="s">
        <v>505</v>
      </c>
      <c r="K774" t="s">
        <v>158</v>
      </c>
      <c r="L774" s="25">
        <v>45495.697916666657</v>
      </c>
      <c r="M774" t="s">
        <v>506</v>
      </c>
      <c r="N774" t="s">
        <v>181</v>
      </c>
      <c r="Q774" t="s">
        <v>186</v>
      </c>
      <c r="R774" t="s">
        <v>216</v>
      </c>
      <c r="S774" t="s">
        <v>507</v>
      </c>
      <c r="T774" t="s">
        <v>857</v>
      </c>
      <c r="U774" t="s">
        <v>1076</v>
      </c>
      <c r="W774" t="s">
        <v>1077</v>
      </c>
      <c r="X774" t="s">
        <v>273</v>
      </c>
      <c r="Y774" t="s">
        <v>164</v>
      </c>
      <c r="AG774" t="s">
        <v>1076</v>
      </c>
      <c r="AH774" t="s">
        <v>164</v>
      </c>
      <c r="AL774" t="s">
        <v>179</v>
      </c>
      <c r="AM774" t="s">
        <v>211</v>
      </c>
      <c r="AN774" t="s">
        <v>180</v>
      </c>
      <c r="AP774" t="s">
        <v>13</v>
      </c>
      <c r="AQ774" t="s">
        <v>556</v>
      </c>
      <c r="AR774">
        <v>2</v>
      </c>
    </row>
    <row r="775" spans="1:44" x14ac:dyDescent="0.35">
      <c r="A775" t="s">
        <v>181</v>
      </c>
      <c r="B775" t="s">
        <v>1074</v>
      </c>
      <c r="C775" t="s">
        <v>1075</v>
      </c>
      <c r="D775">
        <v>1</v>
      </c>
      <c r="E775" t="s">
        <v>363</v>
      </c>
      <c r="F775">
        <v>12.7104</v>
      </c>
      <c r="G775">
        <v>20</v>
      </c>
      <c r="I775" t="s">
        <v>158</v>
      </c>
      <c r="J775" t="s">
        <v>505</v>
      </c>
      <c r="K775" t="s">
        <v>158</v>
      </c>
      <c r="L775" s="25">
        <v>45495.697916666657</v>
      </c>
      <c r="M775" t="s">
        <v>506</v>
      </c>
      <c r="N775" t="s">
        <v>181</v>
      </c>
      <c r="Q775" t="s">
        <v>186</v>
      </c>
      <c r="R775" t="s">
        <v>216</v>
      </c>
      <c r="S775" t="s">
        <v>507</v>
      </c>
      <c r="T775" t="s">
        <v>857</v>
      </c>
      <c r="U775" t="s">
        <v>1076</v>
      </c>
      <c r="W775" t="s">
        <v>1077</v>
      </c>
      <c r="X775" t="s">
        <v>273</v>
      </c>
      <c r="Y775" t="s">
        <v>164</v>
      </c>
      <c r="AG775" t="s">
        <v>1076</v>
      </c>
      <c r="AH775" t="s">
        <v>164</v>
      </c>
      <c r="AL775" t="s">
        <v>179</v>
      </c>
      <c r="AM775" t="s">
        <v>211</v>
      </c>
      <c r="AN775" t="s">
        <v>180</v>
      </c>
      <c r="AP775" t="s">
        <v>13</v>
      </c>
      <c r="AQ775" t="s">
        <v>556</v>
      </c>
      <c r="AR775">
        <v>2</v>
      </c>
    </row>
    <row r="776" spans="1:44" x14ac:dyDescent="0.35">
      <c r="A776" t="s">
        <v>181</v>
      </c>
      <c r="B776" t="s">
        <v>1074</v>
      </c>
      <c r="C776" t="s">
        <v>1075</v>
      </c>
      <c r="D776">
        <v>1</v>
      </c>
      <c r="E776" t="s">
        <v>363</v>
      </c>
      <c r="F776">
        <v>12.7104</v>
      </c>
      <c r="G776">
        <v>20</v>
      </c>
      <c r="I776" t="s">
        <v>158</v>
      </c>
      <c r="J776" t="s">
        <v>505</v>
      </c>
      <c r="K776" t="s">
        <v>158</v>
      </c>
      <c r="L776" s="25">
        <v>45495.697916666657</v>
      </c>
      <c r="M776" t="s">
        <v>506</v>
      </c>
      <c r="N776" t="s">
        <v>181</v>
      </c>
      <c r="Q776" t="s">
        <v>186</v>
      </c>
      <c r="R776" t="s">
        <v>216</v>
      </c>
      <c r="S776" t="s">
        <v>507</v>
      </c>
      <c r="T776" t="s">
        <v>857</v>
      </c>
      <c r="U776" t="s">
        <v>1076</v>
      </c>
      <c r="W776" t="s">
        <v>1077</v>
      </c>
      <c r="X776" t="s">
        <v>273</v>
      </c>
      <c r="Y776" t="s">
        <v>164</v>
      </c>
      <c r="AG776" t="s">
        <v>1076</v>
      </c>
      <c r="AH776" t="s">
        <v>164</v>
      </c>
      <c r="AL776" t="s">
        <v>179</v>
      </c>
      <c r="AM776" t="s">
        <v>211</v>
      </c>
      <c r="AN776" t="s">
        <v>180</v>
      </c>
      <c r="AP776" t="s">
        <v>13</v>
      </c>
      <c r="AQ776" t="s">
        <v>556</v>
      </c>
      <c r="AR776">
        <v>2</v>
      </c>
    </row>
    <row r="777" spans="1:44" x14ac:dyDescent="0.35">
      <c r="A777" t="s">
        <v>181</v>
      </c>
      <c r="B777" t="s">
        <v>1078</v>
      </c>
      <c r="C777" t="s">
        <v>1079</v>
      </c>
      <c r="D777">
        <v>3</v>
      </c>
      <c r="E777" t="s">
        <v>157</v>
      </c>
      <c r="F777">
        <v>27.456</v>
      </c>
      <c r="G777">
        <v>30</v>
      </c>
      <c r="I777" t="s">
        <v>158</v>
      </c>
      <c r="J777" t="s">
        <v>505</v>
      </c>
      <c r="K777" t="s">
        <v>158</v>
      </c>
      <c r="L777" s="25">
        <v>45495.447222222218</v>
      </c>
      <c r="M777" t="s">
        <v>506</v>
      </c>
      <c r="N777" t="s">
        <v>181</v>
      </c>
      <c r="Q777" t="s">
        <v>186</v>
      </c>
      <c r="R777" t="s">
        <v>216</v>
      </c>
      <c r="S777" t="s">
        <v>162</v>
      </c>
      <c r="T777" t="s">
        <v>162</v>
      </c>
      <c r="W777" t="s">
        <v>616</v>
      </c>
      <c r="X777" t="s">
        <v>189</v>
      </c>
      <c r="Y777" t="s">
        <v>158</v>
      </c>
      <c r="Z777">
        <v>0</v>
      </c>
      <c r="AH777" t="s">
        <v>164</v>
      </c>
      <c r="AL777" t="s">
        <v>167</v>
      </c>
      <c r="AM777" t="s">
        <v>189</v>
      </c>
      <c r="AN777" t="s">
        <v>180</v>
      </c>
      <c r="AP777" t="s">
        <v>218</v>
      </c>
      <c r="AQ777" t="s">
        <v>556</v>
      </c>
      <c r="AR777">
        <v>2</v>
      </c>
    </row>
    <row r="778" spans="1:44" x14ac:dyDescent="0.35">
      <c r="A778" t="s">
        <v>219</v>
      </c>
      <c r="B778" t="s">
        <v>1080</v>
      </c>
      <c r="C778" t="s">
        <v>1079</v>
      </c>
      <c r="D778">
        <v>2</v>
      </c>
      <c r="E778" t="s">
        <v>184</v>
      </c>
      <c r="F778">
        <v>3.4944000000000002</v>
      </c>
      <c r="G778">
        <v>10</v>
      </c>
      <c r="I778" t="s">
        <v>158</v>
      </c>
      <c r="J778" t="s">
        <v>505</v>
      </c>
      <c r="K778" t="s">
        <v>158</v>
      </c>
      <c r="L778" s="25">
        <v>45495.447222222218</v>
      </c>
      <c r="M778" t="s">
        <v>506</v>
      </c>
      <c r="N778" t="s">
        <v>181</v>
      </c>
      <c r="Q778" t="s">
        <v>186</v>
      </c>
      <c r="R778" t="s">
        <v>216</v>
      </c>
      <c r="S778" t="s">
        <v>162</v>
      </c>
      <c r="T778" t="s">
        <v>162</v>
      </c>
      <c r="W778" t="s">
        <v>616</v>
      </c>
      <c r="X778" t="s">
        <v>189</v>
      </c>
      <c r="Y778" t="s">
        <v>158</v>
      </c>
      <c r="Z778">
        <v>0</v>
      </c>
      <c r="AH778" t="s">
        <v>164</v>
      </c>
      <c r="AL778" t="s">
        <v>167</v>
      </c>
      <c r="AM778" t="s">
        <v>189</v>
      </c>
      <c r="AN778" t="s">
        <v>180</v>
      </c>
      <c r="AP778" t="s">
        <v>218</v>
      </c>
      <c r="AQ778" t="s">
        <v>556</v>
      </c>
      <c r="AR778">
        <v>2</v>
      </c>
    </row>
    <row r="779" spans="1:44" x14ac:dyDescent="0.35">
      <c r="B779" t="s">
        <v>1081</v>
      </c>
      <c r="C779" t="s">
        <v>1082</v>
      </c>
      <c r="D779">
        <v>2</v>
      </c>
      <c r="E779" t="s">
        <v>157</v>
      </c>
      <c r="F779">
        <v>8.6015999999999995</v>
      </c>
      <c r="G779">
        <v>3</v>
      </c>
      <c r="I779" t="s">
        <v>158</v>
      </c>
      <c r="J779" t="s">
        <v>505</v>
      </c>
      <c r="K779" t="s">
        <v>164</v>
      </c>
      <c r="L779" t="s">
        <v>1083</v>
      </c>
      <c r="M779" t="s">
        <v>506</v>
      </c>
      <c r="N779" t="s">
        <v>270</v>
      </c>
      <c r="S779" t="s">
        <v>162</v>
      </c>
      <c r="T779" t="s">
        <v>270</v>
      </c>
      <c r="W779" t="s">
        <v>1084</v>
      </c>
      <c r="X779" t="s">
        <v>270</v>
      </c>
      <c r="Y779" t="s">
        <v>164</v>
      </c>
      <c r="AH779" t="s">
        <v>164</v>
      </c>
      <c r="AL779" t="s">
        <v>199</v>
      </c>
      <c r="AM779" t="s">
        <v>199</v>
      </c>
      <c r="AN779" t="s">
        <v>200</v>
      </c>
      <c r="AP779" t="s">
        <v>201</v>
      </c>
      <c r="AQ779" t="s">
        <v>556</v>
      </c>
      <c r="AR779">
        <v>2</v>
      </c>
    </row>
    <row r="780" spans="1:44" x14ac:dyDescent="0.35">
      <c r="B780" t="s">
        <v>1081</v>
      </c>
      <c r="C780" t="s">
        <v>1082</v>
      </c>
      <c r="D780">
        <v>2</v>
      </c>
      <c r="E780" t="s">
        <v>157</v>
      </c>
      <c r="F780">
        <v>13.8432</v>
      </c>
      <c r="G780">
        <v>13</v>
      </c>
      <c r="I780" t="s">
        <v>158</v>
      </c>
      <c r="J780" t="s">
        <v>505</v>
      </c>
      <c r="K780" t="s">
        <v>164</v>
      </c>
      <c r="L780" t="s">
        <v>1083</v>
      </c>
      <c r="M780" t="s">
        <v>506</v>
      </c>
      <c r="N780" t="s">
        <v>270</v>
      </c>
      <c r="S780" t="s">
        <v>162</v>
      </c>
      <c r="T780" t="s">
        <v>270</v>
      </c>
      <c r="W780" t="s">
        <v>1084</v>
      </c>
      <c r="X780" t="s">
        <v>270</v>
      </c>
      <c r="Y780" t="s">
        <v>164</v>
      </c>
      <c r="AH780" t="s">
        <v>164</v>
      </c>
      <c r="AL780" t="s">
        <v>199</v>
      </c>
      <c r="AM780" t="s">
        <v>199</v>
      </c>
      <c r="AN780" t="s">
        <v>200</v>
      </c>
      <c r="AP780" t="s">
        <v>201</v>
      </c>
      <c r="AQ780" t="s">
        <v>556</v>
      </c>
      <c r="AR780">
        <v>2</v>
      </c>
    </row>
    <row r="781" spans="1:44" x14ac:dyDescent="0.35">
      <c r="B781" t="s">
        <v>1085</v>
      </c>
      <c r="C781" t="s">
        <v>1082</v>
      </c>
      <c r="D781">
        <v>3</v>
      </c>
      <c r="E781" t="s">
        <v>184</v>
      </c>
      <c r="F781">
        <v>5.0111999999999997</v>
      </c>
      <c r="G781">
        <v>10</v>
      </c>
      <c r="I781" t="s">
        <v>158</v>
      </c>
      <c r="J781" t="s">
        <v>505</v>
      </c>
      <c r="K781" t="s">
        <v>164</v>
      </c>
      <c r="L781" t="s">
        <v>1083</v>
      </c>
      <c r="M781" t="s">
        <v>506</v>
      </c>
      <c r="N781" t="s">
        <v>270</v>
      </c>
      <c r="S781" t="s">
        <v>162</v>
      </c>
      <c r="T781" t="s">
        <v>270</v>
      </c>
      <c r="W781" t="s">
        <v>1084</v>
      </c>
      <c r="X781" t="s">
        <v>270</v>
      </c>
      <c r="Y781" t="s">
        <v>164</v>
      </c>
      <c r="AH781" t="s">
        <v>164</v>
      </c>
      <c r="AL781" t="s">
        <v>199</v>
      </c>
      <c r="AM781" t="s">
        <v>199</v>
      </c>
      <c r="AN781" t="s">
        <v>200</v>
      </c>
      <c r="AP781" t="s">
        <v>201</v>
      </c>
      <c r="AQ781" t="s">
        <v>556</v>
      </c>
      <c r="AR781">
        <v>2</v>
      </c>
    </row>
    <row r="782" spans="1:44" x14ac:dyDescent="0.35">
      <c r="A782" t="s">
        <v>170</v>
      </c>
      <c r="B782" t="s">
        <v>1086</v>
      </c>
      <c r="C782" t="s">
        <v>1087</v>
      </c>
      <c r="D782">
        <v>3</v>
      </c>
      <c r="E782" t="s">
        <v>157</v>
      </c>
      <c r="F782">
        <v>6.0479999999999992</v>
      </c>
      <c r="G782">
        <v>20</v>
      </c>
      <c r="I782" t="s">
        <v>158</v>
      </c>
      <c r="J782" t="s">
        <v>505</v>
      </c>
      <c r="K782" t="s">
        <v>158</v>
      </c>
      <c r="L782" s="25">
        <v>45510.5</v>
      </c>
      <c r="M782" t="s">
        <v>506</v>
      </c>
      <c r="N782" t="s">
        <v>270</v>
      </c>
      <c r="S782" t="s">
        <v>507</v>
      </c>
      <c r="T782" t="s">
        <v>857</v>
      </c>
      <c r="U782" s="25">
        <v>45510.5</v>
      </c>
      <c r="W782" t="s">
        <v>1088</v>
      </c>
      <c r="X782" t="s">
        <v>270</v>
      </c>
      <c r="Y782" t="s">
        <v>164</v>
      </c>
      <c r="AG782" s="25">
        <v>45510.5</v>
      </c>
      <c r="AH782" t="s">
        <v>164</v>
      </c>
      <c r="AL782" t="s">
        <v>179</v>
      </c>
      <c r="AM782" t="s">
        <v>211</v>
      </c>
      <c r="AN782" t="s">
        <v>180</v>
      </c>
      <c r="AP782" t="s">
        <v>13</v>
      </c>
      <c r="AQ782" t="s">
        <v>556</v>
      </c>
      <c r="AR782">
        <v>2</v>
      </c>
    </row>
    <row r="783" spans="1:44" x14ac:dyDescent="0.35">
      <c r="A783" t="s">
        <v>181</v>
      </c>
      <c r="B783" t="s">
        <v>1086</v>
      </c>
      <c r="C783" t="s">
        <v>1087</v>
      </c>
      <c r="D783">
        <v>3</v>
      </c>
      <c r="E783" t="s">
        <v>184</v>
      </c>
      <c r="F783">
        <v>9.1007999999999996</v>
      </c>
      <c r="G783">
        <v>19</v>
      </c>
      <c r="I783" t="s">
        <v>158</v>
      </c>
      <c r="J783" t="s">
        <v>505</v>
      </c>
      <c r="K783" t="s">
        <v>158</v>
      </c>
      <c r="L783" s="25">
        <v>45510.5</v>
      </c>
      <c r="M783" t="s">
        <v>506</v>
      </c>
      <c r="N783" t="s">
        <v>270</v>
      </c>
      <c r="S783" t="s">
        <v>507</v>
      </c>
      <c r="T783" t="s">
        <v>857</v>
      </c>
      <c r="U783" s="25">
        <v>45510.5</v>
      </c>
      <c r="W783" t="s">
        <v>1088</v>
      </c>
      <c r="X783" t="s">
        <v>270</v>
      </c>
      <c r="Y783" t="s">
        <v>164</v>
      </c>
      <c r="AG783" s="25">
        <v>45510.5</v>
      </c>
      <c r="AH783" t="s">
        <v>164</v>
      </c>
      <c r="AL783" t="s">
        <v>179</v>
      </c>
      <c r="AM783" t="s">
        <v>211</v>
      </c>
      <c r="AN783" t="s">
        <v>180</v>
      </c>
      <c r="AP783" t="s">
        <v>13</v>
      </c>
      <c r="AQ783" t="s">
        <v>556</v>
      </c>
      <c r="AR783">
        <v>2</v>
      </c>
    </row>
    <row r="784" spans="1:44" x14ac:dyDescent="0.35">
      <c r="A784" t="s">
        <v>181</v>
      </c>
      <c r="B784" t="s">
        <v>1086</v>
      </c>
      <c r="C784" t="s">
        <v>1087</v>
      </c>
      <c r="D784">
        <v>3</v>
      </c>
      <c r="E784" t="s">
        <v>184</v>
      </c>
      <c r="F784">
        <v>11.769600000000001</v>
      </c>
      <c r="G784">
        <v>19</v>
      </c>
      <c r="I784" t="s">
        <v>158</v>
      </c>
      <c r="J784" t="s">
        <v>505</v>
      </c>
      <c r="K784" t="s">
        <v>158</v>
      </c>
      <c r="L784" s="25">
        <v>45510.5</v>
      </c>
      <c r="M784" t="s">
        <v>506</v>
      </c>
      <c r="N784" t="s">
        <v>270</v>
      </c>
      <c r="S784" t="s">
        <v>507</v>
      </c>
      <c r="T784" t="s">
        <v>857</v>
      </c>
      <c r="U784" s="25">
        <v>45510.5</v>
      </c>
      <c r="W784" t="s">
        <v>1088</v>
      </c>
      <c r="X784" t="s">
        <v>270</v>
      </c>
      <c r="Y784" t="s">
        <v>164</v>
      </c>
      <c r="AG784" s="25">
        <v>45510.5</v>
      </c>
      <c r="AH784" t="s">
        <v>164</v>
      </c>
      <c r="AL784" t="s">
        <v>179</v>
      </c>
      <c r="AM784" t="s">
        <v>211</v>
      </c>
      <c r="AN784" t="s">
        <v>180</v>
      </c>
      <c r="AP784" t="s">
        <v>13</v>
      </c>
      <c r="AQ784" t="s">
        <v>556</v>
      </c>
      <c r="AR784">
        <v>2</v>
      </c>
    </row>
    <row r="785" spans="1:44" x14ac:dyDescent="0.35">
      <c r="B785" t="s">
        <v>1089</v>
      </c>
      <c r="C785" t="s">
        <v>1090</v>
      </c>
      <c r="D785">
        <v>3</v>
      </c>
      <c r="E785" t="s">
        <v>157</v>
      </c>
      <c r="F785">
        <v>29.088000000000001</v>
      </c>
      <c r="G785">
        <v>23</v>
      </c>
      <c r="I785" t="s">
        <v>158</v>
      </c>
      <c r="J785" t="s">
        <v>505</v>
      </c>
      <c r="K785" t="s">
        <v>164</v>
      </c>
      <c r="L785" s="25">
        <v>45492.664583333331</v>
      </c>
      <c r="M785" t="s">
        <v>506</v>
      </c>
      <c r="N785" t="s">
        <v>270</v>
      </c>
      <c r="S785" t="s">
        <v>162</v>
      </c>
      <c r="T785" t="s">
        <v>270</v>
      </c>
      <c r="U785" t="s">
        <v>1091</v>
      </c>
      <c r="W785" t="s">
        <v>1092</v>
      </c>
      <c r="X785" t="s">
        <v>270</v>
      </c>
      <c r="Y785" t="s">
        <v>164</v>
      </c>
      <c r="AG785" t="s">
        <v>1091</v>
      </c>
      <c r="AH785" t="s">
        <v>164</v>
      </c>
      <c r="AL785" t="s">
        <v>199</v>
      </c>
      <c r="AM785" t="s">
        <v>199</v>
      </c>
      <c r="AN785" t="s">
        <v>200</v>
      </c>
      <c r="AP785" t="s">
        <v>201</v>
      </c>
      <c r="AQ785" t="s">
        <v>556</v>
      </c>
      <c r="AR785">
        <v>2</v>
      </c>
    </row>
    <row r="786" spans="1:44" x14ac:dyDescent="0.35">
      <c r="B786" t="s">
        <v>1093</v>
      </c>
      <c r="C786" t="s">
        <v>1090</v>
      </c>
      <c r="D786">
        <v>2</v>
      </c>
      <c r="E786" t="s">
        <v>184</v>
      </c>
      <c r="F786">
        <v>18.3552</v>
      </c>
      <c r="G786">
        <v>18</v>
      </c>
      <c r="I786" t="s">
        <v>158</v>
      </c>
      <c r="J786" t="s">
        <v>505</v>
      </c>
      <c r="K786" t="s">
        <v>164</v>
      </c>
      <c r="L786" s="25">
        <v>45492.664583333331</v>
      </c>
      <c r="M786" t="s">
        <v>506</v>
      </c>
      <c r="N786" t="s">
        <v>270</v>
      </c>
      <c r="S786" t="s">
        <v>162</v>
      </c>
      <c r="T786" t="s">
        <v>270</v>
      </c>
      <c r="U786" t="s">
        <v>1091</v>
      </c>
      <c r="W786" t="s">
        <v>1092</v>
      </c>
      <c r="X786" t="s">
        <v>270</v>
      </c>
      <c r="Y786" t="s">
        <v>164</v>
      </c>
      <c r="AG786" t="s">
        <v>1091</v>
      </c>
      <c r="AH786" t="s">
        <v>164</v>
      </c>
      <c r="AL786" t="s">
        <v>199</v>
      </c>
      <c r="AM786" t="s">
        <v>199</v>
      </c>
      <c r="AN786" t="s">
        <v>200</v>
      </c>
      <c r="AP786" t="s">
        <v>201</v>
      </c>
      <c r="AQ786" t="s">
        <v>556</v>
      </c>
      <c r="AR786">
        <v>2</v>
      </c>
    </row>
    <row r="787" spans="1:44" x14ac:dyDescent="0.35">
      <c r="B787" t="s">
        <v>1089</v>
      </c>
      <c r="C787" t="s">
        <v>1090</v>
      </c>
      <c r="D787">
        <v>2</v>
      </c>
      <c r="E787" t="s">
        <v>157</v>
      </c>
      <c r="F787">
        <v>3.2831999999999999</v>
      </c>
      <c r="G787">
        <v>6</v>
      </c>
      <c r="I787" t="s">
        <v>158</v>
      </c>
      <c r="J787" t="s">
        <v>505</v>
      </c>
      <c r="K787" t="s">
        <v>164</v>
      </c>
      <c r="L787" s="25">
        <v>45492.664583333331</v>
      </c>
      <c r="M787" t="s">
        <v>506</v>
      </c>
      <c r="N787" t="s">
        <v>270</v>
      </c>
      <c r="S787" t="s">
        <v>162</v>
      </c>
      <c r="T787" t="s">
        <v>270</v>
      </c>
      <c r="U787" t="s">
        <v>1091</v>
      </c>
      <c r="W787" t="s">
        <v>1092</v>
      </c>
      <c r="X787" t="s">
        <v>270</v>
      </c>
      <c r="Y787" t="s">
        <v>164</v>
      </c>
      <c r="AG787" t="s">
        <v>1091</v>
      </c>
      <c r="AH787" t="s">
        <v>164</v>
      </c>
      <c r="AL787" t="s">
        <v>199</v>
      </c>
      <c r="AM787" t="s">
        <v>199</v>
      </c>
      <c r="AN787" t="s">
        <v>200</v>
      </c>
      <c r="AP787" t="s">
        <v>201</v>
      </c>
      <c r="AQ787" t="s">
        <v>556</v>
      </c>
      <c r="AR787">
        <v>2</v>
      </c>
    </row>
    <row r="788" spans="1:44" x14ac:dyDescent="0.35">
      <c r="B788" t="s">
        <v>1089</v>
      </c>
      <c r="C788" t="s">
        <v>1090</v>
      </c>
      <c r="D788">
        <v>3</v>
      </c>
      <c r="E788" t="s">
        <v>157</v>
      </c>
      <c r="F788">
        <v>10.0608</v>
      </c>
      <c r="G788">
        <v>6</v>
      </c>
      <c r="I788" t="s">
        <v>158</v>
      </c>
      <c r="J788" t="s">
        <v>505</v>
      </c>
      <c r="K788" t="s">
        <v>164</v>
      </c>
      <c r="L788" s="25">
        <v>45492.664583333331</v>
      </c>
      <c r="M788" t="s">
        <v>506</v>
      </c>
      <c r="N788" t="s">
        <v>270</v>
      </c>
      <c r="S788" t="s">
        <v>162</v>
      </c>
      <c r="T788" t="s">
        <v>270</v>
      </c>
      <c r="U788" t="s">
        <v>1091</v>
      </c>
      <c r="W788" t="s">
        <v>1092</v>
      </c>
      <c r="X788" t="s">
        <v>270</v>
      </c>
      <c r="Y788" t="s">
        <v>164</v>
      </c>
      <c r="AG788" t="s">
        <v>1091</v>
      </c>
      <c r="AH788" t="s">
        <v>164</v>
      </c>
      <c r="AL788" t="s">
        <v>199</v>
      </c>
      <c r="AM788" t="s">
        <v>199</v>
      </c>
      <c r="AN788" t="s">
        <v>200</v>
      </c>
      <c r="AP788" t="s">
        <v>201</v>
      </c>
      <c r="AQ788" t="s">
        <v>556</v>
      </c>
      <c r="AR788">
        <v>2</v>
      </c>
    </row>
    <row r="789" spans="1:44" x14ac:dyDescent="0.35">
      <c r="B789" t="s">
        <v>1089</v>
      </c>
      <c r="C789" t="s">
        <v>1090</v>
      </c>
      <c r="D789">
        <v>2</v>
      </c>
      <c r="E789" t="s">
        <v>184</v>
      </c>
      <c r="F789">
        <v>42.911999999999999</v>
      </c>
      <c r="G789">
        <v>15</v>
      </c>
      <c r="I789" t="s">
        <v>158</v>
      </c>
      <c r="J789" t="s">
        <v>505</v>
      </c>
      <c r="K789" t="s">
        <v>164</v>
      </c>
      <c r="L789" s="25">
        <v>45492.664583333331</v>
      </c>
      <c r="M789" t="s">
        <v>506</v>
      </c>
      <c r="N789" t="s">
        <v>270</v>
      </c>
      <c r="S789" t="s">
        <v>162</v>
      </c>
      <c r="T789" t="s">
        <v>270</v>
      </c>
      <c r="U789" t="s">
        <v>1091</v>
      </c>
      <c r="W789" t="s">
        <v>1092</v>
      </c>
      <c r="X789" t="s">
        <v>270</v>
      </c>
      <c r="Y789" t="s">
        <v>164</v>
      </c>
      <c r="AG789" t="s">
        <v>1091</v>
      </c>
      <c r="AH789" t="s">
        <v>164</v>
      </c>
      <c r="AL789" t="s">
        <v>199</v>
      </c>
      <c r="AM789" t="s">
        <v>199</v>
      </c>
      <c r="AN789" t="s">
        <v>200</v>
      </c>
      <c r="AP789" t="s">
        <v>201</v>
      </c>
      <c r="AQ789" t="s">
        <v>556</v>
      </c>
      <c r="AR789">
        <v>2</v>
      </c>
    </row>
    <row r="790" spans="1:44" x14ac:dyDescent="0.35">
      <c r="B790" t="s">
        <v>1093</v>
      </c>
      <c r="C790" t="s">
        <v>1090</v>
      </c>
      <c r="D790">
        <v>2</v>
      </c>
      <c r="E790" t="s">
        <v>184</v>
      </c>
      <c r="F790">
        <v>18.3552</v>
      </c>
      <c r="G790">
        <v>18</v>
      </c>
      <c r="I790" t="s">
        <v>158</v>
      </c>
      <c r="J790" t="s">
        <v>505</v>
      </c>
      <c r="K790" t="s">
        <v>164</v>
      </c>
      <c r="L790" s="25">
        <v>45492.664583333331</v>
      </c>
      <c r="M790" t="s">
        <v>506</v>
      </c>
      <c r="N790" t="s">
        <v>270</v>
      </c>
      <c r="S790" t="s">
        <v>162</v>
      </c>
      <c r="T790" t="s">
        <v>270</v>
      </c>
      <c r="U790" t="s">
        <v>1091</v>
      </c>
      <c r="W790" t="s">
        <v>1092</v>
      </c>
      <c r="X790" t="s">
        <v>270</v>
      </c>
      <c r="Y790" t="s">
        <v>164</v>
      </c>
      <c r="AG790" t="s">
        <v>1091</v>
      </c>
      <c r="AH790" t="s">
        <v>164</v>
      </c>
      <c r="AL790" t="s">
        <v>199</v>
      </c>
      <c r="AM790" t="s">
        <v>199</v>
      </c>
      <c r="AN790" t="s">
        <v>200</v>
      </c>
      <c r="AP790" t="s">
        <v>201</v>
      </c>
      <c r="AQ790" t="s">
        <v>556</v>
      </c>
      <c r="AR790">
        <v>2</v>
      </c>
    </row>
    <row r="791" spans="1:44" x14ac:dyDescent="0.35">
      <c r="B791" t="s">
        <v>1093</v>
      </c>
      <c r="C791" t="s">
        <v>1090</v>
      </c>
      <c r="D791">
        <v>2</v>
      </c>
      <c r="E791" t="s">
        <v>184</v>
      </c>
      <c r="F791">
        <v>18.3552</v>
      </c>
      <c r="G791">
        <v>18</v>
      </c>
      <c r="I791" t="s">
        <v>158</v>
      </c>
      <c r="J791" t="s">
        <v>505</v>
      </c>
      <c r="K791" t="s">
        <v>164</v>
      </c>
      <c r="L791" s="25">
        <v>45492.664583333331</v>
      </c>
      <c r="M791" t="s">
        <v>506</v>
      </c>
      <c r="N791" t="s">
        <v>270</v>
      </c>
      <c r="S791" t="s">
        <v>162</v>
      </c>
      <c r="T791" t="s">
        <v>270</v>
      </c>
      <c r="U791" t="s">
        <v>1091</v>
      </c>
      <c r="W791" t="s">
        <v>1092</v>
      </c>
      <c r="X791" t="s">
        <v>270</v>
      </c>
      <c r="Y791" t="s">
        <v>164</v>
      </c>
      <c r="AG791" t="s">
        <v>1091</v>
      </c>
      <c r="AH791" t="s">
        <v>164</v>
      </c>
      <c r="AL791" t="s">
        <v>199</v>
      </c>
      <c r="AM791" t="s">
        <v>199</v>
      </c>
      <c r="AN791" t="s">
        <v>200</v>
      </c>
      <c r="AP791" t="s">
        <v>201</v>
      </c>
      <c r="AQ791" t="s">
        <v>556</v>
      </c>
      <c r="AR791">
        <v>2</v>
      </c>
    </row>
    <row r="792" spans="1:44" x14ac:dyDescent="0.35">
      <c r="A792" t="s">
        <v>181</v>
      </c>
      <c r="B792" t="s">
        <v>1094</v>
      </c>
      <c r="C792" t="s">
        <v>1095</v>
      </c>
      <c r="D792">
        <v>2</v>
      </c>
      <c r="E792" t="s">
        <v>157</v>
      </c>
      <c r="F792">
        <v>105.1392</v>
      </c>
      <c r="G792">
        <v>22</v>
      </c>
      <c r="I792" t="s">
        <v>158</v>
      </c>
      <c r="J792" t="s">
        <v>505</v>
      </c>
      <c r="K792" t="s">
        <v>158</v>
      </c>
      <c r="L792" s="25">
        <v>45495.59652777778</v>
      </c>
      <c r="M792" t="s">
        <v>506</v>
      </c>
      <c r="N792" t="s">
        <v>181</v>
      </c>
      <c r="Q792" t="s">
        <v>186</v>
      </c>
      <c r="R792" t="s">
        <v>615</v>
      </c>
      <c r="S792" t="s">
        <v>162</v>
      </c>
      <c r="T792" t="s">
        <v>162</v>
      </c>
      <c r="W792" t="s">
        <v>616</v>
      </c>
      <c r="X792" t="s">
        <v>189</v>
      </c>
      <c r="Y792" t="s">
        <v>158</v>
      </c>
      <c r="Z792">
        <v>0.14423214363013701</v>
      </c>
      <c r="AH792" t="s">
        <v>164</v>
      </c>
      <c r="AL792" t="s">
        <v>167</v>
      </c>
      <c r="AM792" t="s">
        <v>189</v>
      </c>
      <c r="AN792" t="s">
        <v>180</v>
      </c>
      <c r="AP792" t="s">
        <v>218</v>
      </c>
      <c r="AQ792" t="s">
        <v>556</v>
      </c>
      <c r="AR792">
        <v>2</v>
      </c>
    </row>
    <row r="793" spans="1:44" x14ac:dyDescent="0.35">
      <c r="A793" t="s">
        <v>236</v>
      </c>
      <c r="B793" t="s">
        <v>1094</v>
      </c>
      <c r="C793" t="s">
        <v>1095</v>
      </c>
      <c r="D793">
        <v>2</v>
      </c>
      <c r="E793" t="s">
        <v>184</v>
      </c>
      <c r="F793">
        <v>12.6144</v>
      </c>
      <c r="G793">
        <v>20</v>
      </c>
      <c r="I793" t="s">
        <v>158</v>
      </c>
      <c r="J793" t="s">
        <v>505</v>
      </c>
      <c r="K793" t="s">
        <v>158</v>
      </c>
      <c r="L793" s="25">
        <v>45495.59652777778</v>
      </c>
      <c r="M793" t="s">
        <v>506</v>
      </c>
      <c r="N793" t="s">
        <v>181</v>
      </c>
      <c r="Q793" t="s">
        <v>186</v>
      </c>
      <c r="R793" t="s">
        <v>615</v>
      </c>
      <c r="S793" t="s">
        <v>162</v>
      </c>
      <c r="T793" t="s">
        <v>162</v>
      </c>
      <c r="W793" t="s">
        <v>616</v>
      </c>
      <c r="X793" t="s">
        <v>189</v>
      </c>
      <c r="Y793" t="s">
        <v>158</v>
      </c>
      <c r="Z793">
        <v>0.14423214363013701</v>
      </c>
      <c r="AH793" t="s">
        <v>164</v>
      </c>
      <c r="AL793" t="s">
        <v>167</v>
      </c>
      <c r="AM793" t="s">
        <v>189</v>
      </c>
      <c r="AN793" t="s">
        <v>180</v>
      </c>
      <c r="AP793" t="s">
        <v>218</v>
      </c>
      <c r="AQ793" t="s">
        <v>556</v>
      </c>
      <c r="AR793">
        <v>2</v>
      </c>
    </row>
    <row r="794" spans="1:44" x14ac:dyDescent="0.35">
      <c r="A794" t="s">
        <v>181</v>
      </c>
      <c r="B794" t="s">
        <v>1094</v>
      </c>
      <c r="C794" t="s">
        <v>1095</v>
      </c>
      <c r="D794">
        <v>2</v>
      </c>
      <c r="E794" t="s">
        <v>157</v>
      </c>
      <c r="F794">
        <v>3.6863999999999999</v>
      </c>
      <c r="G794">
        <v>38</v>
      </c>
      <c r="I794" t="s">
        <v>158</v>
      </c>
      <c r="J794" t="s">
        <v>505</v>
      </c>
      <c r="K794" t="s">
        <v>158</v>
      </c>
      <c r="L794" s="25">
        <v>45495.59652777778</v>
      </c>
      <c r="M794" t="s">
        <v>506</v>
      </c>
      <c r="N794" t="s">
        <v>181</v>
      </c>
      <c r="Q794" t="s">
        <v>186</v>
      </c>
      <c r="R794" t="s">
        <v>615</v>
      </c>
      <c r="S794" t="s">
        <v>162</v>
      </c>
      <c r="T794" t="s">
        <v>162</v>
      </c>
      <c r="W794" t="s">
        <v>616</v>
      </c>
      <c r="X794" t="s">
        <v>189</v>
      </c>
      <c r="Y794" t="s">
        <v>158</v>
      </c>
      <c r="Z794">
        <v>0.14423214363013701</v>
      </c>
      <c r="AH794" t="s">
        <v>164</v>
      </c>
      <c r="AL794" t="s">
        <v>167</v>
      </c>
      <c r="AM794" t="s">
        <v>189</v>
      </c>
      <c r="AN794" t="s">
        <v>180</v>
      </c>
      <c r="AP794" t="s">
        <v>218</v>
      </c>
      <c r="AQ794" t="s">
        <v>556</v>
      </c>
      <c r="AR794">
        <v>2</v>
      </c>
    </row>
    <row r="795" spans="1:44" x14ac:dyDescent="0.35">
      <c r="A795" t="s">
        <v>219</v>
      </c>
      <c r="B795" t="s">
        <v>1094</v>
      </c>
      <c r="C795" t="s">
        <v>1095</v>
      </c>
      <c r="D795">
        <v>2</v>
      </c>
      <c r="E795" t="s">
        <v>157</v>
      </c>
      <c r="F795">
        <v>1.2287999999999999</v>
      </c>
      <c r="G795">
        <v>10</v>
      </c>
      <c r="I795" t="s">
        <v>158</v>
      </c>
      <c r="J795" t="s">
        <v>505</v>
      </c>
      <c r="K795" t="s">
        <v>158</v>
      </c>
      <c r="L795" s="25">
        <v>45495.59652777778</v>
      </c>
      <c r="M795" t="s">
        <v>506</v>
      </c>
      <c r="N795" t="s">
        <v>181</v>
      </c>
      <c r="Q795" t="s">
        <v>186</v>
      </c>
      <c r="R795" t="s">
        <v>615</v>
      </c>
      <c r="S795" t="s">
        <v>162</v>
      </c>
      <c r="T795" t="s">
        <v>162</v>
      </c>
      <c r="W795" t="s">
        <v>616</v>
      </c>
      <c r="X795" t="s">
        <v>189</v>
      </c>
      <c r="Y795" t="s">
        <v>158</v>
      </c>
      <c r="Z795">
        <v>0.14423214363013701</v>
      </c>
      <c r="AH795" t="s">
        <v>164</v>
      </c>
      <c r="AL795" t="s">
        <v>167</v>
      </c>
      <c r="AM795" t="s">
        <v>189</v>
      </c>
      <c r="AN795" t="s">
        <v>180</v>
      </c>
      <c r="AP795" t="s">
        <v>218</v>
      </c>
      <c r="AQ795" t="s">
        <v>556</v>
      </c>
      <c r="AR795">
        <v>2</v>
      </c>
    </row>
    <row r="796" spans="1:44" x14ac:dyDescent="0.35">
      <c r="A796" t="s">
        <v>170</v>
      </c>
      <c r="B796" t="s">
        <v>1094</v>
      </c>
      <c r="C796" t="s">
        <v>1095</v>
      </c>
      <c r="D796">
        <v>2</v>
      </c>
      <c r="E796" t="s">
        <v>184</v>
      </c>
      <c r="F796">
        <v>27.398399999999999</v>
      </c>
      <c r="G796">
        <v>15</v>
      </c>
      <c r="I796" t="s">
        <v>158</v>
      </c>
      <c r="J796" t="s">
        <v>505</v>
      </c>
      <c r="K796" t="s">
        <v>158</v>
      </c>
      <c r="L796" s="25">
        <v>45495.59652777778</v>
      </c>
      <c r="M796" t="s">
        <v>506</v>
      </c>
      <c r="N796" t="s">
        <v>181</v>
      </c>
      <c r="Q796" t="s">
        <v>186</v>
      </c>
      <c r="R796" t="s">
        <v>615</v>
      </c>
      <c r="S796" t="s">
        <v>162</v>
      </c>
      <c r="T796" t="s">
        <v>162</v>
      </c>
      <c r="W796" t="s">
        <v>616</v>
      </c>
      <c r="X796" t="s">
        <v>189</v>
      </c>
      <c r="Y796" t="s">
        <v>158</v>
      </c>
      <c r="Z796">
        <v>0.14423214363013701</v>
      </c>
      <c r="AH796" t="s">
        <v>164</v>
      </c>
      <c r="AL796" t="s">
        <v>167</v>
      </c>
      <c r="AM796" t="s">
        <v>189</v>
      </c>
      <c r="AN796" t="s">
        <v>180</v>
      </c>
      <c r="AP796" t="s">
        <v>218</v>
      </c>
      <c r="AQ796" t="s">
        <v>556</v>
      </c>
      <c r="AR796">
        <v>2</v>
      </c>
    </row>
    <row r="797" spans="1:44" x14ac:dyDescent="0.35">
      <c r="A797" t="s">
        <v>181</v>
      </c>
      <c r="B797" t="s">
        <v>1094</v>
      </c>
      <c r="C797" t="s">
        <v>1095</v>
      </c>
      <c r="D797">
        <v>2</v>
      </c>
      <c r="E797" t="s">
        <v>184</v>
      </c>
      <c r="F797">
        <v>7.1615999999999991</v>
      </c>
      <c r="G797">
        <v>15</v>
      </c>
      <c r="I797" t="s">
        <v>158</v>
      </c>
      <c r="J797" t="s">
        <v>505</v>
      </c>
      <c r="K797" t="s">
        <v>158</v>
      </c>
      <c r="L797" s="25">
        <v>45495.59652777778</v>
      </c>
      <c r="M797" t="s">
        <v>506</v>
      </c>
      <c r="N797" t="s">
        <v>181</v>
      </c>
      <c r="Q797" t="s">
        <v>186</v>
      </c>
      <c r="R797" t="s">
        <v>615</v>
      </c>
      <c r="S797" t="s">
        <v>162</v>
      </c>
      <c r="T797" t="s">
        <v>162</v>
      </c>
      <c r="W797" t="s">
        <v>616</v>
      </c>
      <c r="X797" t="s">
        <v>189</v>
      </c>
      <c r="Y797" t="s">
        <v>158</v>
      </c>
      <c r="Z797">
        <v>0.14423214363013701</v>
      </c>
      <c r="AH797" t="s">
        <v>164</v>
      </c>
      <c r="AL797" t="s">
        <v>167</v>
      </c>
      <c r="AM797" t="s">
        <v>189</v>
      </c>
      <c r="AN797" t="s">
        <v>180</v>
      </c>
      <c r="AP797" t="s">
        <v>218</v>
      </c>
      <c r="AQ797" t="s">
        <v>556</v>
      </c>
      <c r="AR797">
        <v>2</v>
      </c>
    </row>
    <row r="798" spans="1:44" x14ac:dyDescent="0.35">
      <c r="A798" t="s">
        <v>219</v>
      </c>
      <c r="B798" t="s">
        <v>1096</v>
      </c>
      <c r="C798" t="s">
        <v>1097</v>
      </c>
      <c r="D798">
        <v>3</v>
      </c>
      <c r="E798" t="s">
        <v>184</v>
      </c>
      <c r="F798">
        <v>2.3807999999999998</v>
      </c>
      <c r="G798">
        <v>9</v>
      </c>
      <c r="I798" t="s">
        <v>158</v>
      </c>
      <c r="J798" t="s">
        <v>505</v>
      </c>
      <c r="K798" t="s">
        <v>158</v>
      </c>
      <c r="L798" s="25">
        <v>45510.5</v>
      </c>
      <c r="M798" t="s">
        <v>506</v>
      </c>
      <c r="N798" t="s">
        <v>270</v>
      </c>
      <c r="S798" t="s">
        <v>507</v>
      </c>
      <c r="T798" t="s">
        <v>270</v>
      </c>
      <c r="U798" s="25">
        <v>45510.5</v>
      </c>
      <c r="W798" t="s">
        <v>1098</v>
      </c>
      <c r="X798" t="s">
        <v>270</v>
      </c>
      <c r="Y798" t="s">
        <v>164</v>
      </c>
      <c r="AG798" s="25">
        <v>45510.5</v>
      </c>
      <c r="AH798" t="s">
        <v>164</v>
      </c>
      <c r="AL798" t="s">
        <v>179</v>
      </c>
      <c r="AM798" t="s">
        <v>1099</v>
      </c>
      <c r="AN798" t="s">
        <v>180</v>
      </c>
      <c r="AP798" t="s">
        <v>13</v>
      </c>
      <c r="AQ798" t="s">
        <v>556</v>
      </c>
      <c r="AR798">
        <v>2</v>
      </c>
    </row>
    <row r="799" spans="1:44" x14ac:dyDescent="0.35">
      <c r="A799" t="s">
        <v>236</v>
      </c>
      <c r="B799" t="s">
        <v>1096</v>
      </c>
      <c r="C799" t="s">
        <v>1097</v>
      </c>
      <c r="D799">
        <v>3</v>
      </c>
      <c r="E799" t="s">
        <v>184</v>
      </c>
      <c r="F799">
        <v>5.6255999999999986</v>
      </c>
      <c r="G799">
        <v>23</v>
      </c>
      <c r="I799" t="s">
        <v>158</v>
      </c>
      <c r="J799" t="s">
        <v>505</v>
      </c>
      <c r="K799" t="s">
        <v>158</v>
      </c>
      <c r="L799" s="25">
        <v>45510.5</v>
      </c>
      <c r="M799" t="s">
        <v>506</v>
      </c>
      <c r="N799" t="s">
        <v>270</v>
      </c>
      <c r="S799" t="s">
        <v>507</v>
      </c>
      <c r="T799" t="s">
        <v>270</v>
      </c>
      <c r="U799" s="25">
        <v>45510.5</v>
      </c>
      <c r="W799" t="s">
        <v>1098</v>
      </c>
      <c r="X799" t="s">
        <v>270</v>
      </c>
      <c r="Y799" t="s">
        <v>164</v>
      </c>
      <c r="AG799" s="25">
        <v>45510.5</v>
      </c>
      <c r="AH799" t="s">
        <v>164</v>
      </c>
      <c r="AL799" t="s">
        <v>179</v>
      </c>
      <c r="AM799" t="s">
        <v>1099</v>
      </c>
      <c r="AN799" t="s">
        <v>180</v>
      </c>
      <c r="AP799" t="s">
        <v>13</v>
      </c>
      <c r="AQ799" t="s">
        <v>556</v>
      </c>
      <c r="AR799">
        <v>2</v>
      </c>
    </row>
    <row r="800" spans="1:44" x14ac:dyDescent="0.35">
      <c r="A800" t="s">
        <v>181</v>
      </c>
      <c r="B800" t="s">
        <v>1096</v>
      </c>
      <c r="C800" t="s">
        <v>1097</v>
      </c>
      <c r="D800">
        <v>2</v>
      </c>
      <c r="E800" t="s">
        <v>157</v>
      </c>
      <c r="F800">
        <v>4.8191999999999986</v>
      </c>
      <c r="G800">
        <v>10</v>
      </c>
      <c r="I800" t="s">
        <v>158</v>
      </c>
      <c r="J800" t="s">
        <v>505</v>
      </c>
      <c r="K800" t="s">
        <v>158</v>
      </c>
      <c r="L800" s="25">
        <v>45510.5</v>
      </c>
      <c r="M800" t="s">
        <v>506</v>
      </c>
      <c r="N800" t="s">
        <v>270</v>
      </c>
      <c r="S800" t="s">
        <v>507</v>
      </c>
      <c r="T800" t="s">
        <v>270</v>
      </c>
      <c r="U800" s="25">
        <v>45510.5</v>
      </c>
      <c r="W800" t="s">
        <v>1098</v>
      </c>
      <c r="X800" t="s">
        <v>270</v>
      </c>
      <c r="Y800" t="s">
        <v>164</v>
      </c>
      <c r="AG800" s="25">
        <v>45510.5</v>
      </c>
      <c r="AH800" t="s">
        <v>164</v>
      </c>
      <c r="AL800" t="s">
        <v>179</v>
      </c>
      <c r="AM800" t="s">
        <v>1099</v>
      </c>
      <c r="AN800" t="s">
        <v>180</v>
      </c>
      <c r="AP800" t="s">
        <v>13</v>
      </c>
      <c r="AQ800" t="s">
        <v>556</v>
      </c>
      <c r="AR800">
        <v>2</v>
      </c>
    </row>
    <row r="801" spans="1:44" x14ac:dyDescent="0.35">
      <c r="A801" t="s">
        <v>236</v>
      </c>
      <c r="B801" t="s">
        <v>1096</v>
      </c>
      <c r="C801" t="s">
        <v>1097</v>
      </c>
      <c r="D801">
        <v>3</v>
      </c>
      <c r="E801" t="s">
        <v>184</v>
      </c>
      <c r="F801">
        <v>3.7248000000000001</v>
      </c>
      <c r="G801">
        <v>23</v>
      </c>
      <c r="I801" t="s">
        <v>158</v>
      </c>
      <c r="J801" t="s">
        <v>505</v>
      </c>
      <c r="K801" t="s">
        <v>158</v>
      </c>
      <c r="L801" s="25">
        <v>45510.5</v>
      </c>
      <c r="M801" t="s">
        <v>506</v>
      </c>
      <c r="N801" t="s">
        <v>270</v>
      </c>
      <c r="S801" t="s">
        <v>507</v>
      </c>
      <c r="T801" t="s">
        <v>270</v>
      </c>
      <c r="U801" s="25">
        <v>45510.5</v>
      </c>
      <c r="W801" t="s">
        <v>1098</v>
      </c>
      <c r="X801" t="s">
        <v>270</v>
      </c>
      <c r="Y801" t="s">
        <v>164</v>
      </c>
      <c r="AG801" s="25">
        <v>45510.5</v>
      </c>
      <c r="AH801" t="s">
        <v>164</v>
      </c>
      <c r="AL801" t="s">
        <v>179</v>
      </c>
      <c r="AM801" t="s">
        <v>1099</v>
      </c>
      <c r="AN801" t="s">
        <v>180</v>
      </c>
      <c r="AP801" t="s">
        <v>13</v>
      </c>
      <c r="AQ801" t="s">
        <v>556</v>
      </c>
      <c r="AR801">
        <v>2</v>
      </c>
    </row>
    <row r="802" spans="1:44" x14ac:dyDescent="0.35">
      <c r="A802" t="s">
        <v>236</v>
      </c>
      <c r="B802" t="s">
        <v>1096</v>
      </c>
      <c r="C802" t="s">
        <v>1097</v>
      </c>
      <c r="D802">
        <v>3</v>
      </c>
      <c r="E802" t="s">
        <v>184</v>
      </c>
      <c r="F802">
        <v>8.9855999999999998</v>
      </c>
      <c r="G802">
        <v>9</v>
      </c>
      <c r="I802" t="s">
        <v>158</v>
      </c>
      <c r="J802" t="s">
        <v>505</v>
      </c>
      <c r="K802" t="s">
        <v>158</v>
      </c>
      <c r="L802" s="25">
        <v>45510.5</v>
      </c>
      <c r="M802" t="s">
        <v>506</v>
      </c>
      <c r="N802" t="s">
        <v>270</v>
      </c>
      <c r="S802" t="s">
        <v>507</v>
      </c>
      <c r="T802" t="s">
        <v>270</v>
      </c>
      <c r="U802" s="25">
        <v>45510.5</v>
      </c>
      <c r="W802" t="s">
        <v>1098</v>
      </c>
      <c r="X802" t="s">
        <v>270</v>
      </c>
      <c r="Y802" t="s">
        <v>164</v>
      </c>
      <c r="AG802" s="25">
        <v>45510.5</v>
      </c>
      <c r="AH802" t="s">
        <v>164</v>
      </c>
      <c r="AL802" t="s">
        <v>179</v>
      </c>
      <c r="AM802" t="s">
        <v>1099</v>
      </c>
      <c r="AN802" t="s">
        <v>180</v>
      </c>
      <c r="AP802" t="s">
        <v>13</v>
      </c>
      <c r="AQ802" t="s">
        <v>556</v>
      </c>
      <c r="AR802">
        <v>2</v>
      </c>
    </row>
    <row r="803" spans="1:44" x14ac:dyDescent="0.35">
      <c r="A803" t="s">
        <v>181</v>
      </c>
      <c r="B803" t="s">
        <v>1096</v>
      </c>
      <c r="C803" t="s">
        <v>1097</v>
      </c>
      <c r="D803">
        <v>3</v>
      </c>
      <c r="E803" t="s">
        <v>157</v>
      </c>
      <c r="F803">
        <v>5.4335999999999993</v>
      </c>
      <c r="G803">
        <v>20</v>
      </c>
      <c r="I803" t="s">
        <v>158</v>
      </c>
      <c r="J803" t="s">
        <v>505</v>
      </c>
      <c r="K803" t="s">
        <v>158</v>
      </c>
      <c r="L803" s="25">
        <v>45510.5</v>
      </c>
      <c r="M803" t="s">
        <v>506</v>
      </c>
      <c r="N803" t="s">
        <v>270</v>
      </c>
      <c r="S803" t="s">
        <v>507</v>
      </c>
      <c r="T803" t="s">
        <v>270</v>
      </c>
      <c r="U803" s="25">
        <v>45510.5</v>
      </c>
      <c r="W803" t="s">
        <v>1098</v>
      </c>
      <c r="X803" t="s">
        <v>270</v>
      </c>
      <c r="Y803" t="s">
        <v>164</v>
      </c>
      <c r="AG803" s="25">
        <v>45510.5</v>
      </c>
      <c r="AH803" t="s">
        <v>164</v>
      </c>
      <c r="AL803" t="s">
        <v>179</v>
      </c>
      <c r="AM803" t="s">
        <v>1099</v>
      </c>
      <c r="AN803" t="s">
        <v>180</v>
      </c>
      <c r="AP803" t="s">
        <v>13</v>
      </c>
      <c r="AQ803" t="s">
        <v>556</v>
      </c>
      <c r="AR803">
        <v>2</v>
      </c>
    </row>
    <row r="804" spans="1:44" x14ac:dyDescent="0.35">
      <c r="A804" t="s">
        <v>219</v>
      </c>
      <c r="B804" t="s">
        <v>1096</v>
      </c>
      <c r="C804" t="s">
        <v>1097</v>
      </c>
      <c r="D804">
        <v>3</v>
      </c>
      <c r="E804" t="s">
        <v>157</v>
      </c>
      <c r="F804">
        <v>1.056</v>
      </c>
      <c r="G804">
        <v>10</v>
      </c>
      <c r="I804" t="s">
        <v>158</v>
      </c>
      <c r="J804" t="s">
        <v>505</v>
      </c>
      <c r="K804" t="s">
        <v>158</v>
      </c>
      <c r="L804" s="25">
        <v>45510.5</v>
      </c>
      <c r="M804" t="s">
        <v>506</v>
      </c>
      <c r="N804" t="s">
        <v>270</v>
      </c>
      <c r="S804" t="s">
        <v>507</v>
      </c>
      <c r="T804" t="s">
        <v>270</v>
      </c>
      <c r="U804" s="25">
        <v>45510.5</v>
      </c>
      <c r="W804" t="s">
        <v>1098</v>
      </c>
      <c r="X804" t="s">
        <v>270</v>
      </c>
      <c r="Y804" t="s">
        <v>164</v>
      </c>
      <c r="AG804" s="25">
        <v>45510.5</v>
      </c>
      <c r="AH804" t="s">
        <v>164</v>
      </c>
      <c r="AL804" t="s">
        <v>179</v>
      </c>
      <c r="AM804" t="s">
        <v>1099</v>
      </c>
      <c r="AN804" t="s">
        <v>180</v>
      </c>
      <c r="AP804" t="s">
        <v>13</v>
      </c>
      <c r="AQ804" t="s">
        <v>556</v>
      </c>
      <c r="AR804">
        <v>2</v>
      </c>
    </row>
    <row r="805" spans="1:44" x14ac:dyDescent="0.35">
      <c r="A805" t="s">
        <v>181</v>
      </c>
      <c r="B805" t="s">
        <v>1100</v>
      </c>
      <c r="C805" t="s">
        <v>1101</v>
      </c>
      <c r="D805">
        <v>2</v>
      </c>
      <c r="E805" t="s">
        <v>184</v>
      </c>
      <c r="F805">
        <v>12.7104</v>
      </c>
      <c r="G805">
        <v>21</v>
      </c>
      <c r="I805" t="s">
        <v>158</v>
      </c>
      <c r="J805" t="s">
        <v>505</v>
      </c>
      <c r="K805" t="s">
        <v>158</v>
      </c>
      <c r="L805" s="25">
        <v>45495.413194444453</v>
      </c>
      <c r="M805" t="s">
        <v>506</v>
      </c>
      <c r="N805" t="s">
        <v>181</v>
      </c>
      <c r="Q805" t="s">
        <v>186</v>
      </c>
      <c r="R805" t="s">
        <v>615</v>
      </c>
      <c r="S805" t="s">
        <v>162</v>
      </c>
      <c r="T805" t="s">
        <v>162</v>
      </c>
      <c r="W805" t="s">
        <v>616</v>
      </c>
      <c r="X805" t="s">
        <v>189</v>
      </c>
      <c r="Y805" t="s">
        <v>158</v>
      </c>
      <c r="Z805">
        <v>6.7737659817351708E-5</v>
      </c>
      <c r="AH805" t="s">
        <v>164</v>
      </c>
      <c r="AL805" t="s">
        <v>167</v>
      </c>
      <c r="AM805" t="s">
        <v>189</v>
      </c>
      <c r="AN805" t="s">
        <v>180</v>
      </c>
      <c r="AP805" t="s">
        <v>218</v>
      </c>
      <c r="AQ805" t="s">
        <v>556</v>
      </c>
      <c r="AR805">
        <v>2</v>
      </c>
    </row>
    <row r="806" spans="1:44" x14ac:dyDescent="0.35">
      <c r="A806" t="s">
        <v>181</v>
      </c>
      <c r="B806" t="s">
        <v>1100</v>
      </c>
      <c r="C806" t="s">
        <v>1101</v>
      </c>
      <c r="D806">
        <v>2</v>
      </c>
      <c r="E806" t="s">
        <v>157</v>
      </c>
      <c r="F806">
        <v>17.395199999999999</v>
      </c>
      <c r="G806">
        <v>21</v>
      </c>
      <c r="I806" t="s">
        <v>158</v>
      </c>
      <c r="J806" t="s">
        <v>505</v>
      </c>
      <c r="K806" t="s">
        <v>158</v>
      </c>
      <c r="L806" s="25">
        <v>45495.413194444453</v>
      </c>
      <c r="M806" t="s">
        <v>506</v>
      </c>
      <c r="N806" t="s">
        <v>181</v>
      </c>
      <c r="Q806" t="s">
        <v>186</v>
      </c>
      <c r="R806" t="s">
        <v>615</v>
      </c>
      <c r="S806" t="s">
        <v>162</v>
      </c>
      <c r="T806" t="s">
        <v>162</v>
      </c>
      <c r="W806" t="s">
        <v>616</v>
      </c>
      <c r="X806" t="s">
        <v>189</v>
      </c>
      <c r="Y806" t="s">
        <v>158</v>
      </c>
      <c r="Z806">
        <v>6.7737659817351708E-5</v>
      </c>
      <c r="AH806" t="s">
        <v>164</v>
      </c>
      <c r="AL806" t="s">
        <v>167</v>
      </c>
      <c r="AM806" t="s">
        <v>189</v>
      </c>
      <c r="AN806" t="s">
        <v>180</v>
      </c>
      <c r="AP806" t="s">
        <v>218</v>
      </c>
      <c r="AQ806" t="s">
        <v>556</v>
      </c>
      <c r="AR806">
        <v>2</v>
      </c>
    </row>
    <row r="807" spans="1:44" x14ac:dyDescent="0.35">
      <c r="A807" t="s">
        <v>170</v>
      </c>
      <c r="B807" t="s">
        <v>1100</v>
      </c>
      <c r="C807" t="s">
        <v>1101</v>
      </c>
      <c r="D807">
        <v>2</v>
      </c>
      <c r="E807" t="s">
        <v>157</v>
      </c>
      <c r="F807">
        <v>2.3039999999999998</v>
      </c>
      <c r="G807">
        <v>34</v>
      </c>
      <c r="I807" t="s">
        <v>158</v>
      </c>
      <c r="J807" t="s">
        <v>505</v>
      </c>
      <c r="K807" t="s">
        <v>158</v>
      </c>
      <c r="L807" s="25">
        <v>45495.413194444453</v>
      </c>
      <c r="M807" t="s">
        <v>506</v>
      </c>
      <c r="N807" t="s">
        <v>181</v>
      </c>
      <c r="Q807" t="s">
        <v>186</v>
      </c>
      <c r="R807" t="s">
        <v>615</v>
      </c>
      <c r="S807" t="s">
        <v>162</v>
      </c>
      <c r="T807" t="s">
        <v>162</v>
      </c>
      <c r="W807" t="s">
        <v>616</v>
      </c>
      <c r="X807" t="s">
        <v>189</v>
      </c>
      <c r="Y807" t="s">
        <v>158</v>
      </c>
      <c r="Z807">
        <v>6.7737659817351708E-5</v>
      </c>
      <c r="AH807" t="s">
        <v>164</v>
      </c>
      <c r="AL807" t="s">
        <v>167</v>
      </c>
      <c r="AM807" t="s">
        <v>189</v>
      </c>
      <c r="AN807" t="s">
        <v>180</v>
      </c>
      <c r="AP807" t="s">
        <v>218</v>
      </c>
      <c r="AQ807" t="s">
        <v>556</v>
      </c>
      <c r="AR807">
        <v>2</v>
      </c>
    </row>
    <row r="808" spans="1:44" x14ac:dyDescent="0.35">
      <c r="A808" t="s">
        <v>181</v>
      </c>
      <c r="B808" t="s">
        <v>1102</v>
      </c>
      <c r="C808" t="s">
        <v>1103</v>
      </c>
      <c r="D808">
        <v>2</v>
      </c>
      <c r="E808" t="s">
        <v>157</v>
      </c>
      <c r="F808">
        <v>4.7039999999999997</v>
      </c>
      <c r="G808">
        <v>20</v>
      </c>
      <c r="I808" t="s">
        <v>158</v>
      </c>
      <c r="J808" t="s">
        <v>505</v>
      </c>
      <c r="K808" t="s">
        <v>158</v>
      </c>
      <c r="L808" s="25">
        <v>45497.78125</v>
      </c>
      <c r="M808" t="s">
        <v>506</v>
      </c>
      <c r="N808" t="s">
        <v>270</v>
      </c>
      <c r="S808" t="s">
        <v>162</v>
      </c>
      <c r="T808" t="s">
        <v>162</v>
      </c>
      <c r="W808" t="s">
        <v>1104</v>
      </c>
      <c r="X808" t="s">
        <v>270</v>
      </c>
      <c r="Y808" t="s">
        <v>158</v>
      </c>
      <c r="Z808">
        <v>0</v>
      </c>
      <c r="AH808" t="s">
        <v>164</v>
      </c>
      <c r="AL808" t="s">
        <v>167</v>
      </c>
      <c r="AM808" t="s">
        <v>829</v>
      </c>
      <c r="AN808" t="s">
        <v>162</v>
      </c>
      <c r="AP808" t="s">
        <v>162</v>
      </c>
      <c r="AQ808" t="s">
        <v>556</v>
      </c>
      <c r="AR808">
        <v>2</v>
      </c>
    </row>
    <row r="809" spans="1:44" x14ac:dyDescent="0.35">
      <c r="A809" t="s">
        <v>193</v>
      </c>
      <c r="B809" t="s">
        <v>1102</v>
      </c>
      <c r="C809" t="s">
        <v>1103</v>
      </c>
      <c r="D809">
        <v>2</v>
      </c>
      <c r="E809" t="s">
        <v>184</v>
      </c>
      <c r="F809">
        <v>1.7088000000000001</v>
      </c>
      <c r="G809">
        <v>14</v>
      </c>
      <c r="I809" t="s">
        <v>158</v>
      </c>
      <c r="J809" t="s">
        <v>505</v>
      </c>
      <c r="K809" t="s">
        <v>158</v>
      </c>
      <c r="L809" s="25">
        <v>45497.78125</v>
      </c>
      <c r="M809" t="s">
        <v>506</v>
      </c>
      <c r="N809" t="s">
        <v>270</v>
      </c>
      <c r="S809" t="s">
        <v>162</v>
      </c>
      <c r="T809" t="s">
        <v>162</v>
      </c>
      <c r="W809" t="s">
        <v>1104</v>
      </c>
      <c r="X809" t="s">
        <v>270</v>
      </c>
      <c r="Y809" t="s">
        <v>158</v>
      </c>
      <c r="Z809">
        <v>0</v>
      </c>
      <c r="AH809" t="s">
        <v>164</v>
      </c>
      <c r="AL809" t="s">
        <v>167</v>
      </c>
      <c r="AM809" t="s">
        <v>829</v>
      </c>
      <c r="AN809" t="s">
        <v>162</v>
      </c>
      <c r="AP809" t="s">
        <v>162</v>
      </c>
      <c r="AQ809" t="s">
        <v>556</v>
      </c>
      <c r="AR809">
        <v>2</v>
      </c>
    </row>
    <row r="810" spans="1:44" x14ac:dyDescent="0.35">
      <c r="A810" t="s">
        <v>181</v>
      </c>
      <c r="B810" t="s">
        <v>1102</v>
      </c>
      <c r="C810" t="s">
        <v>1103</v>
      </c>
      <c r="D810">
        <v>2</v>
      </c>
      <c r="E810" t="s">
        <v>157</v>
      </c>
      <c r="F810">
        <v>17.625599999999999</v>
      </c>
      <c r="G810">
        <v>11</v>
      </c>
      <c r="I810" t="s">
        <v>158</v>
      </c>
      <c r="J810" t="s">
        <v>505</v>
      </c>
      <c r="K810" t="s">
        <v>158</v>
      </c>
      <c r="L810" s="25">
        <v>45497.78125</v>
      </c>
      <c r="M810" t="s">
        <v>506</v>
      </c>
      <c r="N810" t="s">
        <v>270</v>
      </c>
      <c r="S810" t="s">
        <v>162</v>
      </c>
      <c r="T810" t="s">
        <v>162</v>
      </c>
      <c r="W810" t="s">
        <v>1104</v>
      </c>
      <c r="X810" t="s">
        <v>270</v>
      </c>
      <c r="Y810" t="s">
        <v>158</v>
      </c>
      <c r="Z810">
        <v>0</v>
      </c>
      <c r="AH810" t="s">
        <v>164</v>
      </c>
      <c r="AL810" t="s">
        <v>167</v>
      </c>
      <c r="AM810" t="s">
        <v>829</v>
      </c>
      <c r="AN810" t="s">
        <v>162</v>
      </c>
      <c r="AP810" t="s">
        <v>162</v>
      </c>
      <c r="AQ810" t="s">
        <v>556</v>
      </c>
      <c r="AR810">
        <v>2</v>
      </c>
    </row>
    <row r="811" spans="1:44" x14ac:dyDescent="0.35">
      <c r="A811" t="s">
        <v>170</v>
      </c>
      <c r="B811" t="s">
        <v>1102</v>
      </c>
      <c r="C811" t="s">
        <v>1103</v>
      </c>
      <c r="D811">
        <v>2</v>
      </c>
      <c r="E811" t="s">
        <v>157</v>
      </c>
      <c r="F811">
        <v>4.7039999999999997</v>
      </c>
      <c r="G811">
        <v>26</v>
      </c>
      <c r="I811" t="s">
        <v>158</v>
      </c>
      <c r="J811" t="s">
        <v>505</v>
      </c>
      <c r="K811" t="s">
        <v>158</v>
      </c>
      <c r="L811" s="25">
        <v>45497.78125</v>
      </c>
      <c r="M811" t="s">
        <v>506</v>
      </c>
      <c r="N811" t="s">
        <v>270</v>
      </c>
      <c r="S811" t="s">
        <v>162</v>
      </c>
      <c r="T811" t="s">
        <v>162</v>
      </c>
      <c r="W811" t="s">
        <v>1104</v>
      </c>
      <c r="X811" t="s">
        <v>270</v>
      </c>
      <c r="Y811" t="s">
        <v>158</v>
      </c>
      <c r="Z811">
        <v>0</v>
      </c>
      <c r="AH811" t="s">
        <v>164</v>
      </c>
      <c r="AL811" t="s">
        <v>167</v>
      </c>
      <c r="AM811" t="s">
        <v>829</v>
      </c>
      <c r="AN811" t="s">
        <v>162</v>
      </c>
      <c r="AP811" t="s">
        <v>162</v>
      </c>
      <c r="AQ811" t="s">
        <v>556</v>
      </c>
      <c r="AR811">
        <v>2</v>
      </c>
    </row>
    <row r="812" spans="1:44" x14ac:dyDescent="0.35">
      <c r="A812" t="s">
        <v>181</v>
      </c>
      <c r="B812" t="s">
        <v>1105</v>
      </c>
      <c r="C812" t="s">
        <v>1106</v>
      </c>
      <c r="D812">
        <v>2</v>
      </c>
      <c r="E812" t="s">
        <v>157</v>
      </c>
      <c r="F812">
        <v>2.496</v>
      </c>
      <c r="G812">
        <v>23</v>
      </c>
      <c r="I812" t="s">
        <v>158</v>
      </c>
      <c r="J812" t="s">
        <v>505</v>
      </c>
      <c r="K812" t="s">
        <v>158</v>
      </c>
      <c r="L812" s="25">
        <v>45497.73541666667</v>
      </c>
      <c r="M812" t="s">
        <v>506</v>
      </c>
      <c r="N812" t="s">
        <v>181</v>
      </c>
      <c r="Q812" t="s">
        <v>186</v>
      </c>
      <c r="R812" t="s">
        <v>554</v>
      </c>
      <c r="S812" t="s">
        <v>507</v>
      </c>
      <c r="T812" t="s">
        <v>473</v>
      </c>
      <c r="U812" t="s">
        <v>1107</v>
      </c>
      <c r="W812" t="s">
        <v>1108</v>
      </c>
      <c r="X812" t="s">
        <v>189</v>
      </c>
      <c r="Y812" t="s">
        <v>164</v>
      </c>
      <c r="AG812" t="s">
        <v>1107</v>
      </c>
      <c r="AH812" t="s">
        <v>158</v>
      </c>
      <c r="AI812">
        <v>7</v>
      </c>
      <c r="AL812" t="s">
        <v>179</v>
      </c>
      <c r="AM812" t="s">
        <v>475</v>
      </c>
      <c r="AN812" t="s">
        <v>180</v>
      </c>
      <c r="AP812" t="s">
        <v>318</v>
      </c>
      <c r="AQ812" t="s">
        <v>556</v>
      </c>
      <c r="AR812">
        <v>2</v>
      </c>
    </row>
    <row r="813" spans="1:44" x14ac:dyDescent="0.35">
      <c r="A813" t="s">
        <v>193</v>
      </c>
      <c r="B813" t="s">
        <v>1105</v>
      </c>
      <c r="C813" t="s">
        <v>1109</v>
      </c>
      <c r="D813">
        <v>2</v>
      </c>
      <c r="E813" t="s">
        <v>157</v>
      </c>
      <c r="F813">
        <v>2.5535999999999999</v>
      </c>
      <c r="G813">
        <v>18</v>
      </c>
      <c r="I813" t="s">
        <v>158</v>
      </c>
      <c r="J813" t="s">
        <v>505</v>
      </c>
      <c r="K813" t="s">
        <v>158</v>
      </c>
      <c r="L813" s="25">
        <v>45497.73541666667</v>
      </c>
      <c r="M813" t="s">
        <v>506</v>
      </c>
      <c r="N813" t="s">
        <v>181</v>
      </c>
      <c r="Q813" t="s">
        <v>186</v>
      </c>
      <c r="R813" t="s">
        <v>554</v>
      </c>
      <c r="S813" t="s">
        <v>507</v>
      </c>
      <c r="T813" t="s">
        <v>473</v>
      </c>
      <c r="U813" t="s">
        <v>1107</v>
      </c>
      <c r="W813" t="s">
        <v>1108</v>
      </c>
      <c r="X813" t="s">
        <v>189</v>
      </c>
      <c r="Y813" t="s">
        <v>164</v>
      </c>
      <c r="AG813" t="s">
        <v>1107</v>
      </c>
      <c r="AH813" t="s">
        <v>158</v>
      </c>
      <c r="AI813">
        <v>7</v>
      </c>
      <c r="AL813" t="s">
        <v>179</v>
      </c>
      <c r="AM813" t="s">
        <v>475</v>
      </c>
      <c r="AN813" t="s">
        <v>180</v>
      </c>
      <c r="AP813" t="s">
        <v>318</v>
      </c>
      <c r="AQ813" t="s">
        <v>556</v>
      </c>
      <c r="AR813">
        <v>2</v>
      </c>
    </row>
    <row r="814" spans="1:44" x14ac:dyDescent="0.35">
      <c r="A814" t="s">
        <v>181</v>
      </c>
      <c r="B814" t="s">
        <v>1105</v>
      </c>
      <c r="C814" t="s">
        <v>1106</v>
      </c>
      <c r="D814">
        <v>2</v>
      </c>
      <c r="E814" t="s">
        <v>157</v>
      </c>
      <c r="F814">
        <v>21.9072</v>
      </c>
      <c r="G814">
        <v>18</v>
      </c>
      <c r="I814" t="s">
        <v>158</v>
      </c>
      <c r="J814" t="s">
        <v>505</v>
      </c>
      <c r="K814" t="s">
        <v>158</v>
      </c>
      <c r="L814" s="25">
        <v>45497.73541666667</v>
      </c>
      <c r="M814" t="s">
        <v>506</v>
      </c>
      <c r="N814" t="s">
        <v>181</v>
      </c>
      <c r="Q814" t="s">
        <v>186</v>
      </c>
      <c r="R814" t="s">
        <v>554</v>
      </c>
      <c r="S814" t="s">
        <v>507</v>
      </c>
      <c r="T814" t="s">
        <v>473</v>
      </c>
      <c r="U814" t="s">
        <v>1107</v>
      </c>
      <c r="W814" t="s">
        <v>1108</v>
      </c>
      <c r="X814" t="s">
        <v>189</v>
      </c>
      <c r="Y814" t="s">
        <v>164</v>
      </c>
      <c r="AG814" t="s">
        <v>1107</v>
      </c>
      <c r="AH814" t="s">
        <v>158</v>
      </c>
      <c r="AI814">
        <v>7</v>
      </c>
      <c r="AL814" t="s">
        <v>179</v>
      </c>
      <c r="AM814" t="s">
        <v>475</v>
      </c>
      <c r="AN814" t="s">
        <v>180</v>
      </c>
      <c r="AP814" t="s">
        <v>318</v>
      </c>
      <c r="AQ814" t="s">
        <v>556</v>
      </c>
      <c r="AR814">
        <v>2</v>
      </c>
    </row>
    <row r="815" spans="1:44" x14ac:dyDescent="0.35">
      <c r="A815" t="s">
        <v>181</v>
      </c>
      <c r="B815" t="s">
        <v>1105</v>
      </c>
      <c r="C815" t="s">
        <v>1109</v>
      </c>
      <c r="D815">
        <v>2</v>
      </c>
      <c r="E815" t="s">
        <v>184</v>
      </c>
      <c r="F815">
        <v>22.598400000000002</v>
      </c>
      <c r="G815">
        <v>20</v>
      </c>
      <c r="I815" t="s">
        <v>158</v>
      </c>
      <c r="J815" t="s">
        <v>505</v>
      </c>
      <c r="K815" t="s">
        <v>158</v>
      </c>
      <c r="L815" s="25">
        <v>45497.73541666667</v>
      </c>
      <c r="M815" t="s">
        <v>506</v>
      </c>
      <c r="N815" t="s">
        <v>181</v>
      </c>
      <c r="Q815" t="s">
        <v>186</v>
      </c>
      <c r="R815" t="s">
        <v>554</v>
      </c>
      <c r="S815" t="s">
        <v>507</v>
      </c>
      <c r="T815" t="s">
        <v>473</v>
      </c>
      <c r="U815" t="s">
        <v>1107</v>
      </c>
      <c r="W815" t="s">
        <v>1108</v>
      </c>
      <c r="X815" t="s">
        <v>189</v>
      </c>
      <c r="Y815" t="s">
        <v>164</v>
      </c>
      <c r="AG815" t="s">
        <v>1107</v>
      </c>
      <c r="AH815" t="s">
        <v>158</v>
      </c>
      <c r="AI815">
        <v>7</v>
      </c>
      <c r="AL815" t="s">
        <v>179</v>
      </c>
      <c r="AM815" t="s">
        <v>475</v>
      </c>
      <c r="AN815" t="s">
        <v>180</v>
      </c>
      <c r="AP815" t="s">
        <v>318</v>
      </c>
      <c r="AQ815" t="s">
        <v>556</v>
      </c>
      <c r="AR815">
        <v>2</v>
      </c>
    </row>
    <row r="816" spans="1:44" x14ac:dyDescent="0.35">
      <c r="B816" t="s">
        <v>1110</v>
      </c>
      <c r="C816" t="s">
        <v>1111</v>
      </c>
      <c r="D816">
        <v>2</v>
      </c>
      <c r="E816" t="s">
        <v>157</v>
      </c>
      <c r="F816">
        <v>12.460800000000001</v>
      </c>
      <c r="G816">
        <v>9</v>
      </c>
      <c r="I816" t="s">
        <v>158</v>
      </c>
      <c r="J816" t="s">
        <v>505</v>
      </c>
      <c r="K816" t="s">
        <v>164</v>
      </c>
      <c r="L816" s="25">
        <v>45499.531944444447</v>
      </c>
      <c r="M816" t="s">
        <v>202</v>
      </c>
      <c r="N816" t="s">
        <v>270</v>
      </c>
      <c r="S816" t="s">
        <v>162</v>
      </c>
      <c r="T816" t="s">
        <v>270</v>
      </c>
      <c r="W816" t="s">
        <v>1070</v>
      </c>
      <c r="X816" t="s">
        <v>270</v>
      </c>
      <c r="Y816" t="s">
        <v>164</v>
      </c>
      <c r="AH816" t="s">
        <v>164</v>
      </c>
      <c r="AL816" t="s">
        <v>199</v>
      </c>
      <c r="AM816" t="s">
        <v>199</v>
      </c>
      <c r="AN816" t="s">
        <v>200</v>
      </c>
      <c r="AP816" t="s">
        <v>201</v>
      </c>
      <c r="AQ816" t="s">
        <v>556</v>
      </c>
      <c r="AR816">
        <v>2</v>
      </c>
    </row>
    <row r="817" spans="1:44" x14ac:dyDescent="0.35">
      <c r="B817" t="s">
        <v>1110</v>
      </c>
      <c r="C817" t="s">
        <v>1111</v>
      </c>
      <c r="D817">
        <v>2</v>
      </c>
      <c r="E817" t="s">
        <v>184</v>
      </c>
      <c r="F817">
        <v>7.6031999999999993</v>
      </c>
      <c r="G817">
        <v>9</v>
      </c>
      <c r="I817" t="s">
        <v>158</v>
      </c>
      <c r="J817" t="s">
        <v>505</v>
      </c>
      <c r="K817" t="s">
        <v>164</v>
      </c>
      <c r="L817" s="25">
        <v>45499.531944444447</v>
      </c>
      <c r="M817" t="s">
        <v>202</v>
      </c>
      <c r="N817" t="s">
        <v>270</v>
      </c>
      <c r="S817" t="s">
        <v>162</v>
      </c>
      <c r="T817" t="s">
        <v>270</v>
      </c>
      <c r="W817" t="s">
        <v>1070</v>
      </c>
      <c r="X817" t="s">
        <v>270</v>
      </c>
      <c r="Y817" t="s">
        <v>164</v>
      </c>
      <c r="AH817" t="s">
        <v>164</v>
      </c>
      <c r="AL817" t="s">
        <v>199</v>
      </c>
      <c r="AM817" t="s">
        <v>199</v>
      </c>
      <c r="AN817" t="s">
        <v>200</v>
      </c>
      <c r="AP817" t="s">
        <v>201</v>
      </c>
      <c r="AQ817" t="s">
        <v>556</v>
      </c>
      <c r="AR817">
        <v>2</v>
      </c>
    </row>
    <row r="818" spans="1:44" x14ac:dyDescent="0.35">
      <c r="B818" t="s">
        <v>1110</v>
      </c>
      <c r="C818" t="s">
        <v>1111</v>
      </c>
      <c r="D818">
        <v>2</v>
      </c>
      <c r="E818" t="s">
        <v>184</v>
      </c>
      <c r="F818">
        <v>9.0623999999999985</v>
      </c>
      <c r="G818">
        <v>27</v>
      </c>
      <c r="I818" t="s">
        <v>158</v>
      </c>
      <c r="J818" t="s">
        <v>505</v>
      </c>
      <c r="K818" t="s">
        <v>164</v>
      </c>
      <c r="L818" s="25">
        <v>45499.531944444447</v>
      </c>
      <c r="M818" t="s">
        <v>202</v>
      </c>
      <c r="N818" t="s">
        <v>270</v>
      </c>
      <c r="S818" t="s">
        <v>162</v>
      </c>
      <c r="T818" t="s">
        <v>270</v>
      </c>
      <c r="W818" t="s">
        <v>1070</v>
      </c>
      <c r="X818" t="s">
        <v>270</v>
      </c>
      <c r="Y818" t="s">
        <v>164</v>
      </c>
      <c r="AH818" t="s">
        <v>164</v>
      </c>
      <c r="AL818" t="s">
        <v>199</v>
      </c>
      <c r="AM818" t="s">
        <v>199</v>
      </c>
      <c r="AN818" t="s">
        <v>200</v>
      </c>
      <c r="AP818" t="s">
        <v>201</v>
      </c>
      <c r="AQ818" t="s">
        <v>556</v>
      </c>
      <c r="AR818">
        <v>2</v>
      </c>
    </row>
    <row r="819" spans="1:44" x14ac:dyDescent="0.35">
      <c r="A819" t="s">
        <v>181</v>
      </c>
      <c r="B819" t="s">
        <v>1112</v>
      </c>
      <c r="C819" t="s">
        <v>1113</v>
      </c>
      <c r="D819">
        <v>3</v>
      </c>
      <c r="E819" t="s">
        <v>184</v>
      </c>
      <c r="F819">
        <v>4.8383999999999991</v>
      </c>
      <c r="G819">
        <v>26</v>
      </c>
      <c r="I819" t="s">
        <v>158</v>
      </c>
      <c r="J819" t="s">
        <v>505</v>
      </c>
      <c r="K819" t="s">
        <v>158</v>
      </c>
      <c r="L819" s="25">
        <v>45496.476388888892</v>
      </c>
      <c r="M819" t="s">
        <v>506</v>
      </c>
      <c r="N819" t="s">
        <v>181</v>
      </c>
      <c r="Q819" t="s">
        <v>186</v>
      </c>
      <c r="R819" t="s">
        <v>615</v>
      </c>
      <c r="S819" t="s">
        <v>162</v>
      </c>
      <c r="T819" t="s">
        <v>162</v>
      </c>
      <c r="U819" t="s">
        <v>1114</v>
      </c>
      <c r="W819" t="s">
        <v>616</v>
      </c>
      <c r="X819" t="s">
        <v>189</v>
      </c>
      <c r="Y819" t="s">
        <v>158</v>
      </c>
      <c r="Z819">
        <v>4.4308060136986297E-3</v>
      </c>
      <c r="AG819" t="s">
        <v>1114</v>
      </c>
      <c r="AH819" t="s">
        <v>164</v>
      </c>
      <c r="AL819" t="s">
        <v>167</v>
      </c>
      <c r="AM819" t="s">
        <v>189</v>
      </c>
      <c r="AN819" t="s">
        <v>180</v>
      </c>
      <c r="AP819" t="s">
        <v>218</v>
      </c>
      <c r="AQ819" t="s">
        <v>556</v>
      </c>
      <c r="AR819">
        <v>2</v>
      </c>
    </row>
    <row r="820" spans="1:44" x14ac:dyDescent="0.35">
      <c r="A820" t="s">
        <v>181</v>
      </c>
      <c r="B820" t="s">
        <v>1112</v>
      </c>
      <c r="C820" t="s">
        <v>1113</v>
      </c>
      <c r="D820">
        <v>2</v>
      </c>
      <c r="E820" t="s">
        <v>157</v>
      </c>
      <c r="F820">
        <v>3.3216000000000001</v>
      </c>
      <c r="G820">
        <v>16</v>
      </c>
      <c r="I820" t="s">
        <v>158</v>
      </c>
      <c r="J820" t="s">
        <v>505</v>
      </c>
      <c r="K820" t="s">
        <v>158</v>
      </c>
      <c r="L820" s="25">
        <v>45496.476388888892</v>
      </c>
      <c r="M820" t="s">
        <v>506</v>
      </c>
      <c r="N820" t="s">
        <v>181</v>
      </c>
      <c r="Q820" t="s">
        <v>186</v>
      </c>
      <c r="R820" t="s">
        <v>615</v>
      </c>
      <c r="S820" t="s">
        <v>162</v>
      </c>
      <c r="T820" t="s">
        <v>162</v>
      </c>
      <c r="U820" t="s">
        <v>1114</v>
      </c>
      <c r="W820" t="s">
        <v>616</v>
      </c>
      <c r="X820" t="s">
        <v>189</v>
      </c>
      <c r="Y820" t="s">
        <v>158</v>
      </c>
      <c r="Z820">
        <v>4.4308060136986297E-3</v>
      </c>
      <c r="AG820" t="s">
        <v>1114</v>
      </c>
      <c r="AH820" t="s">
        <v>164</v>
      </c>
      <c r="AL820" t="s">
        <v>167</v>
      </c>
      <c r="AM820" t="s">
        <v>189</v>
      </c>
      <c r="AN820" t="s">
        <v>180</v>
      </c>
      <c r="AP820" t="s">
        <v>218</v>
      </c>
      <c r="AQ820" t="s">
        <v>556</v>
      </c>
      <c r="AR820">
        <v>2</v>
      </c>
    </row>
    <row r="821" spans="1:44" x14ac:dyDescent="0.35">
      <c r="A821" t="s">
        <v>181</v>
      </c>
      <c r="B821" t="s">
        <v>1112</v>
      </c>
      <c r="C821" t="s">
        <v>1113</v>
      </c>
      <c r="D821">
        <v>3</v>
      </c>
      <c r="E821" t="s">
        <v>157</v>
      </c>
      <c r="F821">
        <v>4.8767999999999994</v>
      </c>
      <c r="G821">
        <v>26</v>
      </c>
      <c r="I821" t="s">
        <v>158</v>
      </c>
      <c r="J821" t="s">
        <v>505</v>
      </c>
      <c r="K821" t="s">
        <v>158</v>
      </c>
      <c r="L821" s="25">
        <v>45496.476388888892</v>
      </c>
      <c r="M821" t="s">
        <v>506</v>
      </c>
      <c r="N821" t="s">
        <v>181</v>
      </c>
      <c r="Q821" t="s">
        <v>186</v>
      </c>
      <c r="R821" t="s">
        <v>615</v>
      </c>
      <c r="S821" t="s">
        <v>162</v>
      </c>
      <c r="T821" t="s">
        <v>162</v>
      </c>
      <c r="U821" t="s">
        <v>1114</v>
      </c>
      <c r="W821" t="s">
        <v>616</v>
      </c>
      <c r="X821" t="s">
        <v>189</v>
      </c>
      <c r="Y821" t="s">
        <v>158</v>
      </c>
      <c r="Z821">
        <v>4.4308060136986297E-3</v>
      </c>
      <c r="AG821" t="s">
        <v>1114</v>
      </c>
      <c r="AH821" t="s">
        <v>164</v>
      </c>
      <c r="AL821" t="s">
        <v>167</v>
      </c>
      <c r="AM821" t="s">
        <v>189</v>
      </c>
      <c r="AN821" t="s">
        <v>180</v>
      </c>
      <c r="AP821" t="s">
        <v>218</v>
      </c>
      <c r="AQ821" t="s">
        <v>556</v>
      </c>
      <c r="AR821">
        <v>2</v>
      </c>
    </row>
    <row r="822" spans="1:44" x14ac:dyDescent="0.35">
      <c r="A822" t="s">
        <v>181</v>
      </c>
      <c r="B822" t="s">
        <v>1112</v>
      </c>
      <c r="C822" t="s">
        <v>1113</v>
      </c>
      <c r="D822">
        <v>3</v>
      </c>
      <c r="E822" t="s">
        <v>157</v>
      </c>
      <c r="F822">
        <v>4.8</v>
      </c>
      <c r="G822">
        <v>26</v>
      </c>
      <c r="I822" t="s">
        <v>158</v>
      </c>
      <c r="J822" t="s">
        <v>505</v>
      </c>
      <c r="K822" t="s">
        <v>158</v>
      </c>
      <c r="L822" s="25">
        <v>45496.476388888892</v>
      </c>
      <c r="M822" t="s">
        <v>506</v>
      </c>
      <c r="N822" t="s">
        <v>181</v>
      </c>
      <c r="Q822" t="s">
        <v>186</v>
      </c>
      <c r="R822" t="s">
        <v>615</v>
      </c>
      <c r="S822" t="s">
        <v>162</v>
      </c>
      <c r="T822" t="s">
        <v>162</v>
      </c>
      <c r="U822" t="s">
        <v>1114</v>
      </c>
      <c r="W822" t="s">
        <v>616</v>
      </c>
      <c r="X822" t="s">
        <v>189</v>
      </c>
      <c r="Y822" t="s">
        <v>158</v>
      </c>
      <c r="Z822">
        <v>4.4308060136986297E-3</v>
      </c>
      <c r="AG822" t="s">
        <v>1114</v>
      </c>
      <c r="AH822" t="s">
        <v>164</v>
      </c>
      <c r="AL822" t="s">
        <v>167</v>
      </c>
      <c r="AM822" t="s">
        <v>189</v>
      </c>
      <c r="AN822" t="s">
        <v>180</v>
      </c>
      <c r="AP822" t="s">
        <v>218</v>
      </c>
      <c r="AQ822" t="s">
        <v>556</v>
      </c>
      <c r="AR822">
        <v>2</v>
      </c>
    </row>
    <row r="823" spans="1:44" x14ac:dyDescent="0.35">
      <c r="A823" t="s">
        <v>181</v>
      </c>
      <c r="B823" t="s">
        <v>1112</v>
      </c>
      <c r="C823" t="s">
        <v>1113</v>
      </c>
      <c r="D823">
        <v>3</v>
      </c>
      <c r="E823" t="s">
        <v>157</v>
      </c>
      <c r="F823">
        <v>4.8</v>
      </c>
      <c r="G823">
        <v>26</v>
      </c>
      <c r="I823" t="s">
        <v>158</v>
      </c>
      <c r="J823" t="s">
        <v>505</v>
      </c>
      <c r="K823" t="s">
        <v>158</v>
      </c>
      <c r="L823" s="25">
        <v>45496.476388888892</v>
      </c>
      <c r="M823" t="s">
        <v>506</v>
      </c>
      <c r="N823" t="s">
        <v>181</v>
      </c>
      <c r="Q823" t="s">
        <v>186</v>
      </c>
      <c r="R823" t="s">
        <v>615</v>
      </c>
      <c r="S823" t="s">
        <v>162</v>
      </c>
      <c r="T823" t="s">
        <v>162</v>
      </c>
      <c r="U823" t="s">
        <v>1114</v>
      </c>
      <c r="W823" t="s">
        <v>616</v>
      </c>
      <c r="X823" t="s">
        <v>189</v>
      </c>
      <c r="Y823" t="s">
        <v>158</v>
      </c>
      <c r="Z823">
        <v>4.4308060136986297E-3</v>
      </c>
      <c r="AG823" t="s">
        <v>1114</v>
      </c>
      <c r="AH823" t="s">
        <v>164</v>
      </c>
      <c r="AL823" t="s">
        <v>167</v>
      </c>
      <c r="AM823" t="s">
        <v>189</v>
      </c>
      <c r="AN823" t="s">
        <v>180</v>
      </c>
      <c r="AP823" t="s">
        <v>218</v>
      </c>
      <c r="AQ823" t="s">
        <v>556</v>
      </c>
      <c r="AR823">
        <v>2</v>
      </c>
    </row>
    <row r="824" spans="1:44" x14ac:dyDescent="0.35">
      <c r="A824" t="s">
        <v>181</v>
      </c>
      <c r="B824" t="s">
        <v>1112</v>
      </c>
      <c r="C824" t="s">
        <v>1113</v>
      </c>
      <c r="D824">
        <v>3</v>
      </c>
      <c r="E824" t="s">
        <v>157</v>
      </c>
      <c r="F824">
        <v>4.8</v>
      </c>
      <c r="G824">
        <v>26</v>
      </c>
      <c r="I824" t="s">
        <v>158</v>
      </c>
      <c r="J824" t="s">
        <v>505</v>
      </c>
      <c r="K824" t="s">
        <v>158</v>
      </c>
      <c r="L824" s="25">
        <v>45496.476388888892</v>
      </c>
      <c r="M824" t="s">
        <v>506</v>
      </c>
      <c r="N824" t="s">
        <v>181</v>
      </c>
      <c r="Q824" t="s">
        <v>186</v>
      </c>
      <c r="R824" t="s">
        <v>615</v>
      </c>
      <c r="S824" t="s">
        <v>162</v>
      </c>
      <c r="T824" t="s">
        <v>162</v>
      </c>
      <c r="U824" t="s">
        <v>1114</v>
      </c>
      <c r="W824" t="s">
        <v>616</v>
      </c>
      <c r="X824" t="s">
        <v>189</v>
      </c>
      <c r="Y824" t="s">
        <v>158</v>
      </c>
      <c r="Z824">
        <v>4.4308060136986297E-3</v>
      </c>
      <c r="AG824" t="s">
        <v>1114</v>
      </c>
      <c r="AH824" t="s">
        <v>164</v>
      </c>
      <c r="AL824" t="s">
        <v>167</v>
      </c>
      <c r="AM824" t="s">
        <v>189</v>
      </c>
      <c r="AN824" t="s">
        <v>180</v>
      </c>
      <c r="AP824" t="s">
        <v>218</v>
      </c>
      <c r="AQ824" t="s">
        <v>556</v>
      </c>
      <c r="AR824">
        <v>2</v>
      </c>
    </row>
    <row r="825" spans="1:44" x14ac:dyDescent="0.35">
      <c r="A825" t="s">
        <v>193</v>
      </c>
      <c r="B825" t="s">
        <v>1112</v>
      </c>
      <c r="C825" t="s">
        <v>1113</v>
      </c>
      <c r="D825">
        <v>2</v>
      </c>
      <c r="E825" t="s">
        <v>157</v>
      </c>
      <c r="F825">
        <v>0</v>
      </c>
      <c r="G825">
        <v>7</v>
      </c>
      <c r="I825" t="s">
        <v>158</v>
      </c>
      <c r="J825" t="s">
        <v>505</v>
      </c>
      <c r="K825" t="s">
        <v>158</v>
      </c>
      <c r="L825" s="25">
        <v>45496.476388888892</v>
      </c>
      <c r="M825" t="s">
        <v>506</v>
      </c>
      <c r="N825" t="s">
        <v>181</v>
      </c>
      <c r="Q825" t="s">
        <v>186</v>
      </c>
      <c r="R825" t="s">
        <v>615</v>
      </c>
      <c r="S825" t="s">
        <v>162</v>
      </c>
      <c r="T825" t="s">
        <v>162</v>
      </c>
      <c r="U825" t="s">
        <v>1114</v>
      </c>
      <c r="W825" t="s">
        <v>616</v>
      </c>
      <c r="X825" t="s">
        <v>189</v>
      </c>
      <c r="Y825" t="s">
        <v>158</v>
      </c>
      <c r="Z825">
        <v>4.4308060136986297E-3</v>
      </c>
      <c r="AG825" t="s">
        <v>1114</v>
      </c>
      <c r="AH825" t="s">
        <v>164</v>
      </c>
      <c r="AL825" t="s">
        <v>167</v>
      </c>
      <c r="AM825" t="s">
        <v>189</v>
      </c>
      <c r="AN825" t="s">
        <v>180</v>
      </c>
      <c r="AP825" t="s">
        <v>218</v>
      </c>
      <c r="AQ825" t="s">
        <v>556</v>
      </c>
      <c r="AR825">
        <v>2</v>
      </c>
    </row>
    <row r="826" spans="1:44" x14ac:dyDescent="0.35">
      <c r="A826" t="s">
        <v>170</v>
      </c>
      <c r="B826" t="s">
        <v>1112</v>
      </c>
      <c r="C826" t="s">
        <v>1113</v>
      </c>
      <c r="D826">
        <v>2</v>
      </c>
      <c r="E826" t="s">
        <v>157</v>
      </c>
      <c r="F826">
        <v>3.3216000000000001</v>
      </c>
      <c r="G826">
        <v>16</v>
      </c>
      <c r="I826" t="s">
        <v>158</v>
      </c>
      <c r="J826" t="s">
        <v>505</v>
      </c>
      <c r="K826" t="s">
        <v>158</v>
      </c>
      <c r="L826" s="25">
        <v>45496.476388888892</v>
      </c>
      <c r="M826" t="s">
        <v>506</v>
      </c>
      <c r="N826" t="s">
        <v>181</v>
      </c>
      <c r="Q826" t="s">
        <v>186</v>
      </c>
      <c r="R826" t="s">
        <v>615</v>
      </c>
      <c r="S826" t="s">
        <v>162</v>
      </c>
      <c r="T826" t="s">
        <v>162</v>
      </c>
      <c r="U826" t="s">
        <v>1114</v>
      </c>
      <c r="W826" t="s">
        <v>616</v>
      </c>
      <c r="X826" t="s">
        <v>189</v>
      </c>
      <c r="Y826" t="s">
        <v>158</v>
      </c>
      <c r="Z826">
        <v>4.4308060136986297E-3</v>
      </c>
      <c r="AG826" t="s">
        <v>1114</v>
      </c>
      <c r="AH826" t="s">
        <v>164</v>
      </c>
      <c r="AL826" t="s">
        <v>167</v>
      </c>
      <c r="AM826" t="s">
        <v>189</v>
      </c>
      <c r="AN826" t="s">
        <v>180</v>
      </c>
      <c r="AP826" t="s">
        <v>218</v>
      </c>
      <c r="AQ826" t="s">
        <v>556</v>
      </c>
      <c r="AR826">
        <v>2</v>
      </c>
    </row>
    <row r="827" spans="1:44" x14ac:dyDescent="0.35">
      <c r="A827" t="s">
        <v>202</v>
      </c>
      <c r="B827" t="s">
        <v>1115</v>
      </c>
      <c r="C827" t="s">
        <v>1116</v>
      </c>
      <c r="D827">
        <v>3</v>
      </c>
      <c r="E827" t="s">
        <v>184</v>
      </c>
      <c r="F827">
        <v>6.5663999999999998</v>
      </c>
      <c r="G827">
        <v>19</v>
      </c>
      <c r="I827" t="s">
        <v>158</v>
      </c>
      <c r="J827" t="s">
        <v>214</v>
      </c>
      <c r="K827" t="s">
        <v>158</v>
      </c>
      <c r="L827" s="25">
        <v>45497.473611111112</v>
      </c>
      <c r="M827" t="s">
        <v>506</v>
      </c>
      <c r="N827" t="s">
        <v>181</v>
      </c>
      <c r="Q827" t="s">
        <v>186</v>
      </c>
      <c r="R827" t="s">
        <v>554</v>
      </c>
      <c r="S827" t="s">
        <v>162</v>
      </c>
      <c r="T827" t="s">
        <v>162</v>
      </c>
      <c r="W827" t="s">
        <v>616</v>
      </c>
      <c r="X827" t="s">
        <v>189</v>
      </c>
      <c r="Y827" t="s">
        <v>158</v>
      </c>
      <c r="Z827">
        <v>2.2299509674657529</v>
      </c>
      <c r="AH827" t="s">
        <v>164</v>
      </c>
      <c r="AL827" t="s">
        <v>167</v>
      </c>
      <c r="AM827" t="s">
        <v>189</v>
      </c>
      <c r="AN827" t="s">
        <v>180</v>
      </c>
      <c r="AP827" t="s">
        <v>218</v>
      </c>
      <c r="AQ827" t="s">
        <v>556</v>
      </c>
      <c r="AR827">
        <v>2</v>
      </c>
    </row>
    <row r="828" spans="1:44" x14ac:dyDescent="0.35">
      <c r="A828" t="s">
        <v>181</v>
      </c>
      <c r="B828" t="s">
        <v>1115</v>
      </c>
      <c r="C828" t="s">
        <v>1116</v>
      </c>
      <c r="D828">
        <v>3</v>
      </c>
      <c r="E828" t="s">
        <v>184</v>
      </c>
      <c r="F828">
        <v>5.3759999999999986</v>
      </c>
      <c r="G828">
        <v>19</v>
      </c>
      <c r="I828" t="s">
        <v>158</v>
      </c>
      <c r="J828" t="s">
        <v>214</v>
      </c>
      <c r="K828" t="s">
        <v>158</v>
      </c>
      <c r="L828" s="25">
        <v>45497.473611111112</v>
      </c>
      <c r="M828" t="s">
        <v>506</v>
      </c>
      <c r="N828" t="s">
        <v>181</v>
      </c>
      <c r="Q828" t="s">
        <v>186</v>
      </c>
      <c r="R828" t="s">
        <v>554</v>
      </c>
      <c r="S828" t="s">
        <v>162</v>
      </c>
      <c r="T828" t="s">
        <v>162</v>
      </c>
      <c r="W828" t="s">
        <v>616</v>
      </c>
      <c r="X828" t="s">
        <v>189</v>
      </c>
      <c r="Y828" t="s">
        <v>158</v>
      </c>
      <c r="Z828">
        <v>2.2299509674657529</v>
      </c>
      <c r="AH828" t="s">
        <v>164</v>
      </c>
      <c r="AL828" t="s">
        <v>167</v>
      </c>
      <c r="AM828" t="s">
        <v>189</v>
      </c>
      <c r="AN828" t="s">
        <v>180</v>
      </c>
      <c r="AP828" t="s">
        <v>218</v>
      </c>
      <c r="AQ828" t="s">
        <v>556</v>
      </c>
      <c r="AR828">
        <v>2</v>
      </c>
    </row>
    <row r="829" spans="1:44" x14ac:dyDescent="0.35">
      <c r="A829" t="s">
        <v>181</v>
      </c>
      <c r="B829" t="s">
        <v>1117</v>
      </c>
      <c r="C829" t="s">
        <v>1118</v>
      </c>
      <c r="D829">
        <v>2</v>
      </c>
      <c r="E829" t="s">
        <v>184</v>
      </c>
      <c r="F829">
        <v>16.32</v>
      </c>
      <c r="G829">
        <v>21</v>
      </c>
      <c r="I829" t="s">
        <v>158</v>
      </c>
      <c r="J829" t="s">
        <v>505</v>
      </c>
      <c r="K829" t="s">
        <v>158</v>
      </c>
      <c r="L829" s="25">
        <v>45511.343055555553</v>
      </c>
      <c r="M829" t="s">
        <v>506</v>
      </c>
      <c r="N829" t="s">
        <v>270</v>
      </c>
      <c r="S829" t="s">
        <v>507</v>
      </c>
      <c r="T829" t="s">
        <v>270</v>
      </c>
      <c r="U829" s="25">
        <v>45511.343055555553</v>
      </c>
      <c r="W829" t="s">
        <v>1119</v>
      </c>
      <c r="X829" t="s">
        <v>270</v>
      </c>
      <c r="Y829" t="s">
        <v>164</v>
      </c>
      <c r="AG829" s="25">
        <v>45511.343055555553</v>
      </c>
      <c r="AH829" t="s">
        <v>164</v>
      </c>
      <c r="AL829" t="s">
        <v>179</v>
      </c>
      <c r="AM829" t="s">
        <v>798</v>
      </c>
      <c r="AN829" t="s">
        <v>180</v>
      </c>
      <c r="AP829" t="s">
        <v>13</v>
      </c>
      <c r="AQ829" t="s">
        <v>556</v>
      </c>
      <c r="AR829">
        <v>2</v>
      </c>
    </row>
    <row r="830" spans="1:44" x14ac:dyDescent="0.35">
      <c r="A830" t="s">
        <v>236</v>
      </c>
      <c r="B830" t="s">
        <v>1117</v>
      </c>
      <c r="C830" t="s">
        <v>1118</v>
      </c>
      <c r="D830">
        <v>2</v>
      </c>
      <c r="E830" t="s">
        <v>184</v>
      </c>
      <c r="F830">
        <v>7.3535999999999992</v>
      </c>
      <c r="G830">
        <v>33</v>
      </c>
      <c r="I830" t="s">
        <v>158</v>
      </c>
      <c r="J830" t="s">
        <v>505</v>
      </c>
      <c r="K830" t="s">
        <v>158</v>
      </c>
      <c r="L830" s="25">
        <v>45511.343055555553</v>
      </c>
      <c r="M830" t="s">
        <v>506</v>
      </c>
      <c r="N830" t="s">
        <v>270</v>
      </c>
      <c r="S830" t="s">
        <v>507</v>
      </c>
      <c r="T830" t="s">
        <v>270</v>
      </c>
      <c r="U830" s="25">
        <v>45511.343055555553</v>
      </c>
      <c r="W830" t="s">
        <v>1119</v>
      </c>
      <c r="X830" t="s">
        <v>270</v>
      </c>
      <c r="Y830" t="s">
        <v>164</v>
      </c>
      <c r="AG830" s="25">
        <v>45511.343055555553</v>
      </c>
      <c r="AH830" t="s">
        <v>164</v>
      </c>
      <c r="AL830" t="s">
        <v>179</v>
      </c>
      <c r="AM830" t="s">
        <v>798</v>
      </c>
      <c r="AN830" t="s">
        <v>180</v>
      </c>
      <c r="AP830" t="s">
        <v>13</v>
      </c>
      <c r="AQ830" t="s">
        <v>556</v>
      </c>
      <c r="AR830">
        <v>2</v>
      </c>
    </row>
    <row r="831" spans="1:44" x14ac:dyDescent="0.35">
      <c r="A831" t="s">
        <v>193</v>
      </c>
      <c r="B831" t="s">
        <v>1117</v>
      </c>
      <c r="C831" t="s">
        <v>1118</v>
      </c>
      <c r="D831">
        <v>2</v>
      </c>
      <c r="E831" t="s">
        <v>184</v>
      </c>
      <c r="F831">
        <v>3.1103999999999998</v>
      </c>
      <c r="G831">
        <v>33</v>
      </c>
      <c r="I831" t="s">
        <v>158</v>
      </c>
      <c r="J831" t="s">
        <v>505</v>
      </c>
      <c r="K831" t="s">
        <v>158</v>
      </c>
      <c r="L831" s="25">
        <v>45511.343055555553</v>
      </c>
      <c r="M831" t="s">
        <v>506</v>
      </c>
      <c r="N831" t="s">
        <v>270</v>
      </c>
      <c r="S831" t="s">
        <v>507</v>
      </c>
      <c r="T831" t="s">
        <v>270</v>
      </c>
      <c r="U831" s="25">
        <v>45511.343055555553</v>
      </c>
      <c r="W831" t="s">
        <v>1119</v>
      </c>
      <c r="X831" t="s">
        <v>270</v>
      </c>
      <c r="Y831" t="s">
        <v>164</v>
      </c>
      <c r="AG831" s="25">
        <v>45511.343055555553</v>
      </c>
      <c r="AH831" t="s">
        <v>164</v>
      </c>
      <c r="AL831" t="s">
        <v>179</v>
      </c>
      <c r="AM831" t="s">
        <v>798</v>
      </c>
      <c r="AN831" t="s">
        <v>180</v>
      </c>
      <c r="AP831" t="s">
        <v>13</v>
      </c>
      <c r="AQ831" t="s">
        <v>556</v>
      </c>
      <c r="AR831">
        <v>2</v>
      </c>
    </row>
    <row r="832" spans="1:44" x14ac:dyDescent="0.35">
      <c r="A832" t="s">
        <v>236</v>
      </c>
      <c r="B832" t="s">
        <v>1117</v>
      </c>
      <c r="C832" t="s">
        <v>1118</v>
      </c>
      <c r="D832">
        <v>2</v>
      </c>
      <c r="E832" t="s">
        <v>184</v>
      </c>
      <c r="F832">
        <v>6.0671999999999997</v>
      </c>
      <c r="G832">
        <v>33</v>
      </c>
      <c r="I832" t="s">
        <v>158</v>
      </c>
      <c r="J832" t="s">
        <v>505</v>
      </c>
      <c r="K832" t="s">
        <v>158</v>
      </c>
      <c r="L832" s="25">
        <v>45511.343055555553</v>
      </c>
      <c r="M832" t="s">
        <v>506</v>
      </c>
      <c r="N832" t="s">
        <v>270</v>
      </c>
      <c r="S832" t="s">
        <v>507</v>
      </c>
      <c r="T832" t="s">
        <v>270</v>
      </c>
      <c r="U832" s="25">
        <v>45511.343055555553</v>
      </c>
      <c r="W832" t="s">
        <v>1119</v>
      </c>
      <c r="X832" t="s">
        <v>270</v>
      </c>
      <c r="Y832" t="s">
        <v>164</v>
      </c>
      <c r="AG832" s="25">
        <v>45511.343055555553</v>
      </c>
      <c r="AH832" t="s">
        <v>164</v>
      </c>
      <c r="AL832" t="s">
        <v>179</v>
      </c>
      <c r="AM832" t="s">
        <v>798</v>
      </c>
      <c r="AN832" t="s">
        <v>180</v>
      </c>
      <c r="AP832" t="s">
        <v>13</v>
      </c>
      <c r="AQ832" t="s">
        <v>556</v>
      </c>
      <c r="AR832">
        <v>2</v>
      </c>
    </row>
    <row r="833" spans="1:44" x14ac:dyDescent="0.35">
      <c r="A833" t="s">
        <v>193</v>
      </c>
      <c r="B833" t="s">
        <v>1120</v>
      </c>
      <c r="C833" t="s">
        <v>1121</v>
      </c>
      <c r="D833">
        <v>3</v>
      </c>
      <c r="E833" t="s">
        <v>184</v>
      </c>
      <c r="F833">
        <v>8.6783999999999999</v>
      </c>
      <c r="G833">
        <v>13</v>
      </c>
      <c r="I833" t="s">
        <v>158</v>
      </c>
      <c r="J833" t="s">
        <v>214</v>
      </c>
      <c r="K833" t="s">
        <v>158</v>
      </c>
      <c r="L833" s="25">
        <v>45505.647222222222</v>
      </c>
      <c r="M833" t="s">
        <v>1007</v>
      </c>
      <c r="N833" t="s">
        <v>314</v>
      </c>
      <c r="S833" t="s">
        <v>507</v>
      </c>
      <c r="T833" t="s">
        <v>857</v>
      </c>
      <c r="U833" t="s">
        <v>1122</v>
      </c>
      <c r="W833" t="s">
        <v>1123</v>
      </c>
      <c r="X833" t="s">
        <v>176</v>
      </c>
      <c r="Y833" t="s">
        <v>164</v>
      </c>
      <c r="AG833" t="s">
        <v>1122</v>
      </c>
      <c r="AH833" t="s">
        <v>164</v>
      </c>
      <c r="AL833" t="s">
        <v>179</v>
      </c>
      <c r="AM833" t="s">
        <v>211</v>
      </c>
      <c r="AN833" t="s">
        <v>180</v>
      </c>
      <c r="AP833" t="s">
        <v>13</v>
      </c>
      <c r="AQ833" t="s">
        <v>556</v>
      </c>
      <c r="AR833">
        <v>2</v>
      </c>
    </row>
    <row r="834" spans="1:44" x14ac:dyDescent="0.35">
      <c r="A834" t="s">
        <v>193</v>
      </c>
      <c r="B834" t="s">
        <v>1124</v>
      </c>
      <c r="C834" t="s">
        <v>1121</v>
      </c>
      <c r="D834">
        <v>2</v>
      </c>
      <c r="E834" t="s">
        <v>157</v>
      </c>
      <c r="F834">
        <v>2.9376000000000002</v>
      </c>
      <c r="G834">
        <v>13</v>
      </c>
      <c r="I834" t="s">
        <v>158</v>
      </c>
      <c r="J834" t="s">
        <v>214</v>
      </c>
      <c r="K834" t="s">
        <v>158</v>
      </c>
      <c r="L834" s="25">
        <v>45505.647222222222</v>
      </c>
      <c r="M834" t="s">
        <v>1007</v>
      </c>
      <c r="N834" t="s">
        <v>314</v>
      </c>
      <c r="S834" t="s">
        <v>507</v>
      </c>
      <c r="T834" t="s">
        <v>857</v>
      </c>
      <c r="U834" t="s">
        <v>1122</v>
      </c>
      <c r="W834" t="s">
        <v>1123</v>
      </c>
      <c r="X834" t="s">
        <v>176</v>
      </c>
      <c r="Y834" t="s">
        <v>164</v>
      </c>
      <c r="AG834" t="s">
        <v>1122</v>
      </c>
      <c r="AH834" t="s">
        <v>164</v>
      </c>
      <c r="AL834" t="s">
        <v>179</v>
      </c>
      <c r="AM834" t="s">
        <v>211</v>
      </c>
      <c r="AN834" t="s">
        <v>180</v>
      </c>
      <c r="AP834" t="s">
        <v>13</v>
      </c>
      <c r="AQ834" t="s">
        <v>556</v>
      </c>
      <c r="AR834">
        <v>2</v>
      </c>
    </row>
    <row r="835" spans="1:44" x14ac:dyDescent="0.35">
      <c r="A835" t="s">
        <v>193</v>
      </c>
      <c r="B835" t="s">
        <v>1125</v>
      </c>
      <c r="C835" t="s">
        <v>1126</v>
      </c>
      <c r="D835">
        <v>2</v>
      </c>
      <c r="E835" t="s">
        <v>157</v>
      </c>
      <c r="F835">
        <v>81.196799999999996</v>
      </c>
      <c r="G835">
        <v>21</v>
      </c>
      <c r="I835" t="s">
        <v>158</v>
      </c>
      <c r="J835" t="s">
        <v>505</v>
      </c>
      <c r="K835" t="s">
        <v>158</v>
      </c>
      <c r="L835" s="25">
        <v>45496.556944444441</v>
      </c>
      <c r="M835" t="s">
        <v>506</v>
      </c>
      <c r="N835" t="s">
        <v>314</v>
      </c>
      <c r="S835" t="s">
        <v>162</v>
      </c>
      <c r="T835" t="s">
        <v>162</v>
      </c>
      <c r="W835" t="s">
        <v>616</v>
      </c>
      <c r="X835" t="s">
        <v>270</v>
      </c>
      <c r="Y835" t="s">
        <v>164</v>
      </c>
      <c r="AH835" t="s">
        <v>164</v>
      </c>
      <c r="AL835" t="s">
        <v>167</v>
      </c>
      <c r="AM835" t="s">
        <v>871</v>
      </c>
      <c r="AN835" t="s">
        <v>162</v>
      </c>
      <c r="AP835" t="s">
        <v>162</v>
      </c>
      <c r="AQ835" t="s">
        <v>556</v>
      </c>
      <c r="AR835">
        <v>2</v>
      </c>
    </row>
    <row r="836" spans="1:44" x14ac:dyDescent="0.35">
      <c r="A836" t="s">
        <v>193</v>
      </c>
      <c r="B836" t="s">
        <v>1125</v>
      </c>
      <c r="C836" t="s">
        <v>1126</v>
      </c>
      <c r="D836">
        <v>2</v>
      </c>
      <c r="E836" t="s">
        <v>184</v>
      </c>
      <c r="F836">
        <v>41.529599999999988</v>
      </c>
      <c r="G836">
        <v>18</v>
      </c>
      <c r="I836" t="s">
        <v>158</v>
      </c>
      <c r="J836" t="s">
        <v>505</v>
      </c>
      <c r="K836" t="s">
        <v>158</v>
      </c>
      <c r="L836" s="25">
        <v>45496.556944444441</v>
      </c>
      <c r="M836" t="s">
        <v>506</v>
      </c>
      <c r="N836" t="s">
        <v>314</v>
      </c>
      <c r="S836" t="s">
        <v>162</v>
      </c>
      <c r="T836" t="s">
        <v>162</v>
      </c>
      <c r="W836" t="s">
        <v>616</v>
      </c>
      <c r="X836" t="s">
        <v>270</v>
      </c>
      <c r="Y836" t="s">
        <v>164</v>
      </c>
      <c r="AH836" t="s">
        <v>164</v>
      </c>
      <c r="AL836" t="s">
        <v>167</v>
      </c>
      <c r="AM836" t="s">
        <v>871</v>
      </c>
      <c r="AN836" t="s">
        <v>162</v>
      </c>
      <c r="AP836" t="s">
        <v>162</v>
      </c>
      <c r="AQ836" t="s">
        <v>556</v>
      </c>
      <c r="AR836">
        <v>2</v>
      </c>
    </row>
    <row r="837" spans="1:44" x14ac:dyDescent="0.35">
      <c r="A837" t="s">
        <v>181</v>
      </c>
      <c r="B837" t="s">
        <v>1127</v>
      </c>
      <c r="C837" t="s">
        <v>1126</v>
      </c>
      <c r="D837">
        <v>2</v>
      </c>
      <c r="E837" t="s">
        <v>157</v>
      </c>
      <c r="F837">
        <v>2.4575999999999998</v>
      </c>
      <c r="G837">
        <v>36</v>
      </c>
      <c r="I837" t="s">
        <v>158</v>
      </c>
      <c r="J837" t="s">
        <v>505</v>
      </c>
      <c r="K837" t="s">
        <v>158</v>
      </c>
      <c r="L837" s="25">
        <v>45496.556944444441</v>
      </c>
      <c r="M837" t="s">
        <v>506</v>
      </c>
      <c r="N837" t="s">
        <v>181</v>
      </c>
      <c r="S837" t="s">
        <v>162</v>
      </c>
      <c r="T837" t="s">
        <v>162</v>
      </c>
      <c r="W837" t="s">
        <v>616</v>
      </c>
      <c r="X837" t="s">
        <v>189</v>
      </c>
      <c r="Y837" t="s">
        <v>158</v>
      </c>
      <c r="Z837">
        <v>1.7095890410958901E-4</v>
      </c>
      <c r="AH837" t="s">
        <v>164</v>
      </c>
      <c r="AL837" t="s">
        <v>167</v>
      </c>
      <c r="AM837" t="s">
        <v>189</v>
      </c>
      <c r="AN837" t="s">
        <v>180</v>
      </c>
      <c r="AP837" t="s">
        <v>218</v>
      </c>
      <c r="AQ837" t="s">
        <v>556</v>
      </c>
      <c r="AR837">
        <v>2</v>
      </c>
    </row>
    <row r="838" spans="1:44" x14ac:dyDescent="0.35">
      <c r="A838" t="s">
        <v>181</v>
      </c>
      <c r="B838" t="s">
        <v>1127</v>
      </c>
      <c r="C838" t="s">
        <v>1126</v>
      </c>
      <c r="D838">
        <v>2</v>
      </c>
      <c r="E838" t="s">
        <v>157</v>
      </c>
      <c r="F838">
        <v>2.7648000000000001</v>
      </c>
      <c r="G838">
        <v>31</v>
      </c>
      <c r="I838" t="s">
        <v>158</v>
      </c>
      <c r="J838" t="s">
        <v>505</v>
      </c>
      <c r="K838" t="s">
        <v>158</v>
      </c>
      <c r="L838" s="25">
        <v>45496.556944444441</v>
      </c>
      <c r="M838" t="s">
        <v>506</v>
      </c>
      <c r="N838" t="s">
        <v>181</v>
      </c>
      <c r="S838" t="s">
        <v>162</v>
      </c>
      <c r="T838" t="s">
        <v>162</v>
      </c>
      <c r="W838" t="s">
        <v>616</v>
      </c>
      <c r="X838" t="s">
        <v>189</v>
      </c>
      <c r="Y838" t="s">
        <v>158</v>
      </c>
      <c r="Z838">
        <v>1.7095890410958901E-4</v>
      </c>
      <c r="AH838" t="s">
        <v>164</v>
      </c>
      <c r="AL838" t="s">
        <v>167</v>
      </c>
      <c r="AM838" t="s">
        <v>189</v>
      </c>
      <c r="AN838" t="s">
        <v>180</v>
      </c>
      <c r="AP838" t="s">
        <v>218</v>
      </c>
      <c r="AQ838" t="s">
        <v>556</v>
      </c>
      <c r="AR838">
        <v>2</v>
      </c>
    </row>
    <row r="839" spans="1:44" x14ac:dyDescent="0.35">
      <c r="A839" t="s">
        <v>181</v>
      </c>
      <c r="B839" t="s">
        <v>1128</v>
      </c>
      <c r="C839" t="s">
        <v>1129</v>
      </c>
      <c r="D839">
        <v>3</v>
      </c>
      <c r="E839" t="s">
        <v>157</v>
      </c>
      <c r="F839">
        <v>22.214400000000001</v>
      </c>
      <c r="G839">
        <v>18</v>
      </c>
      <c r="I839" t="s">
        <v>158</v>
      </c>
      <c r="J839" t="s">
        <v>505</v>
      </c>
      <c r="K839" t="s">
        <v>158</v>
      </c>
      <c r="L839" s="25">
        <v>45497.829861111109</v>
      </c>
      <c r="M839" t="s">
        <v>506</v>
      </c>
      <c r="N839" t="s">
        <v>181</v>
      </c>
      <c r="Q839" t="s">
        <v>186</v>
      </c>
      <c r="R839" t="s">
        <v>615</v>
      </c>
      <c r="S839" t="s">
        <v>507</v>
      </c>
      <c r="T839" t="s">
        <v>473</v>
      </c>
      <c r="U839" t="s">
        <v>1130</v>
      </c>
      <c r="W839" t="s">
        <v>1131</v>
      </c>
      <c r="X839" t="s">
        <v>273</v>
      </c>
      <c r="Y839" t="s">
        <v>164</v>
      </c>
      <c r="AG839" t="s">
        <v>1130</v>
      </c>
      <c r="AH839" t="s">
        <v>158</v>
      </c>
      <c r="AI839">
        <v>7</v>
      </c>
      <c r="AL839" t="s">
        <v>179</v>
      </c>
      <c r="AM839" t="s">
        <v>475</v>
      </c>
      <c r="AN839" t="s">
        <v>180</v>
      </c>
      <c r="AP839" t="s">
        <v>318</v>
      </c>
      <c r="AQ839" t="s">
        <v>556</v>
      </c>
      <c r="AR839">
        <v>2</v>
      </c>
    </row>
    <row r="840" spans="1:44" x14ac:dyDescent="0.35">
      <c r="A840" t="s">
        <v>181</v>
      </c>
      <c r="B840" t="s">
        <v>1128</v>
      </c>
      <c r="C840" t="s">
        <v>1129</v>
      </c>
      <c r="D840">
        <v>3</v>
      </c>
      <c r="E840" t="s">
        <v>157</v>
      </c>
      <c r="F840">
        <v>22.214400000000001</v>
      </c>
      <c r="G840">
        <v>18</v>
      </c>
      <c r="I840" t="s">
        <v>158</v>
      </c>
      <c r="J840" t="s">
        <v>505</v>
      </c>
      <c r="K840" t="s">
        <v>158</v>
      </c>
      <c r="L840" s="25">
        <v>45497.829861111109</v>
      </c>
      <c r="M840" t="s">
        <v>506</v>
      </c>
      <c r="N840" t="s">
        <v>181</v>
      </c>
      <c r="Q840" t="s">
        <v>186</v>
      </c>
      <c r="R840" t="s">
        <v>615</v>
      </c>
      <c r="S840" t="s">
        <v>507</v>
      </c>
      <c r="T840" t="s">
        <v>473</v>
      </c>
      <c r="U840" t="s">
        <v>1130</v>
      </c>
      <c r="W840" t="s">
        <v>1131</v>
      </c>
      <c r="X840" t="s">
        <v>273</v>
      </c>
      <c r="Y840" t="s">
        <v>164</v>
      </c>
      <c r="AG840" t="s">
        <v>1130</v>
      </c>
      <c r="AH840" t="s">
        <v>158</v>
      </c>
      <c r="AI840">
        <v>7</v>
      </c>
      <c r="AL840" t="s">
        <v>179</v>
      </c>
      <c r="AM840" t="s">
        <v>475</v>
      </c>
      <c r="AN840" t="s">
        <v>180</v>
      </c>
      <c r="AP840" t="s">
        <v>318</v>
      </c>
      <c r="AQ840" t="s">
        <v>556</v>
      </c>
      <c r="AR840">
        <v>2</v>
      </c>
    </row>
    <row r="841" spans="1:44" x14ac:dyDescent="0.35">
      <c r="A841" t="s">
        <v>181</v>
      </c>
      <c r="B841" t="s">
        <v>1132</v>
      </c>
      <c r="C841" t="s">
        <v>1133</v>
      </c>
      <c r="D841">
        <v>3</v>
      </c>
      <c r="E841" t="s">
        <v>157</v>
      </c>
      <c r="F841">
        <v>390.10559999999998</v>
      </c>
      <c r="G841">
        <v>29</v>
      </c>
      <c r="I841" t="s">
        <v>158</v>
      </c>
      <c r="J841" t="s">
        <v>505</v>
      </c>
      <c r="K841" t="s">
        <v>158</v>
      </c>
      <c r="L841" s="25">
        <v>45495.652777777781</v>
      </c>
      <c r="M841" t="s">
        <v>506</v>
      </c>
      <c r="N841" t="s">
        <v>181</v>
      </c>
      <c r="Q841" t="s">
        <v>186</v>
      </c>
      <c r="R841" t="s">
        <v>554</v>
      </c>
      <c r="S841" t="s">
        <v>162</v>
      </c>
      <c r="T841" t="s">
        <v>162</v>
      </c>
      <c r="W841" t="s">
        <v>616</v>
      </c>
      <c r="X841" t="s">
        <v>189</v>
      </c>
      <c r="Y841" t="s">
        <v>158</v>
      </c>
      <c r="Z841">
        <v>0.75334458675799099</v>
      </c>
      <c r="AH841" t="s">
        <v>164</v>
      </c>
      <c r="AL841" t="s">
        <v>167</v>
      </c>
      <c r="AM841" t="s">
        <v>189</v>
      </c>
      <c r="AN841" t="s">
        <v>180</v>
      </c>
      <c r="AP841" t="s">
        <v>218</v>
      </c>
      <c r="AQ841" t="s">
        <v>556</v>
      </c>
      <c r="AR841">
        <v>2</v>
      </c>
    </row>
    <row r="842" spans="1:44" x14ac:dyDescent="0.35">
      <c r="A842" t="s">
        <v>181</v>
      </c>
      <c r="B842" t="s">
        <v>1132</v>
      </c>
      <c r="C842" t="s">
        <v>1133</v>
      </c>
      <c r="D842">
        <v>3</v>
      </c>
      <c r="E842" t="s">
        <v>157</v>
      </c>
      <c r="F842">
        <v>390.10559999999998</v>
      </c>
      <c r="G842">
        <v>29</v>
      </c>
      <c r="I842" t="s">
        <v>158</v>
      </c>
      <c r="J842" t="s">
        <v>505</v>
      </c>
      <c r="K842" t="s">
        <v>158</v>
      </c>
      <c r="L842" s="25">
        <v>45495.652777777781</v>
      </c>
      <c r="M842" t="s">
        <v>506</v>
      </c>
      <c r="N842" t="s">
        <v>181</v>
      </c>
      <c r="Q842" t="s">
        <v>186</v>
      </c>
      <c r="R842" t="s">
        <v>554</v>
      </c>
      <c r="S842" t="s">
        <v>162</v>
      </c>
      <c r="T842" t="s">
        <v>162</v>
      </c>
      <c r="W842" t="s">
        <v>616</v>
      </c>
      <c r="X842" t="s">
        <v>189</v>
      </c>
      <c r="Y842" t="s">
        <v>158</v>
      </c>
      <c r="Z842">
        <v>0.75334458675799099</v>
      </c>
      <c r="AH842" t="s">
        <v>164</v>
      </c>
      <c r="AL842" t="s">
        <v>167</v>
      </c>
      <c r="AM842" t="s">
        <v>189</v>
      </c>
      <c r="AN842" t="s">
        <v>180</v>
      </c>
      <c r="AP842" t="s">
        <v>218</v>
      </c>
      <c r="AQ842" t="s">
        <v>556</v>
      </c>
      <c r="AR842">
        <v>2</v>
      </c>
    </row>
    <row r="843" spans="1:44" x14ac:dyDescent="0.35">
      <c r="A843" t="s">
        <v>193</v>
      </c>
      <c r="B843" t="s">
        <v>1134</v>
      </c>
      <c r="C843" t="s">
        <v>1135</v>
      </c>
      <c r="D843">
        <v>2</v>
      </c>
      <c r="E843" t="s">
        <v>157</v>
      </c>
      <c r="F843">
        <v>2.496</v>
      </c>
      <c r="G843">
        <v>21</v>
      </c>
      <c r="I843" t="s">
        <v>158</v>
      </c>
      <c r="J843" t="s">
        <v>214</v>
      </c>
      <c r="K843" t="s">
        <v>158</v>
      </c>
      <c r="L843" s="25">
        <v>45495.40902777778</v>
      </c>
      <c r="M843" t="s">
        <v>1007</v>
      </c>
      <c r="N843" t="s">
        <v>314</v>
      </c>
      <c r="S843" t="s">
        <v>162</v>
      </c>
      <c r="T843" t="s">
        <v>162</v>
      </c>
      <c r="U843" t="s">
        <v>1136</v>
      </c>
      <c r="W843" t="s">
        <v>616</v>
      </c>
      <c r="X843" t="s">
        <v>270</v>
      </c>
      <c r="Y843" t="s">
        <v>158</v>
      </c>
      <c r="AG843" t="s">
        <v>1136</v>
      </c>
      <c r="AH843" t="s">
        <v>164</v>
      </c>
      <c r="AL843" t="s">
        <v>167</v>
      </c>
      <c r="AM843" t="s">
        <v>871</v>
      </c>
      <c r="AN843" t="s">
        <v>162</v>
      </c>
      <c r="AP843" t="s">
        <v>162</v>
      </c>
      <c r="AQ843" t="s">
        <v>556</v>
      </c>
      <c r="AR843">
        <v>2</v>
      </c>
    </row>
    <row r="844" spans="1:44" x14ac:dyDescent="0.35">
      <c r="A844" t="s">
        <v>181</v>
      </c>
      <c r="B844" t="s">
        <v>1134</v>
      </c>
      <c r="C844" t="s">
        <v>1135</v>
      </c>
      <c r="D844">
        <v>2</v>
      </c>
      <c r="E844" t="s">
        <v>157</v>
      </c>
      <c r="F844">
        <v>3.9167999999999998</v>
      </c>
      <c r="G844">
        <v>26</v>
      </c>
      <c r="I844" t="s">
        <v>158</v>
      </c>
      <c r="J844" t="s">
        <v>214</v>
      </c>
      <c r="K844" t="s">
        <v>158</v>
      </c>
      <c r="L844" s="25">
        <v>45495.40902777778</v>
      </c>
      <c r="M844" t="s">
        <v>1007</v>
      </c>
      <c r="N844" t="s">
        <v>181</v>
      </c>
      <c r="Q844" t="s">
        <v>186</v>
      </c>
      <c r="R844" t="s">
        <v>554</v>
      </c>
      <c r="S844" t="s">
        <v>162</v>
      </c>
      <c r="T844" t="s">
        <v>162</v>
      </c>
      <c r="U844" t="s">
        <v>1136</v>
      </c>
      <c r="W844" t="s">
        <v>616</v>
      </c>
      <c r="X844" t="s">
        <v>189</v>
      </c>
      <c r="Y844" t="s">
        <v>158</v>
      </c>
      <c r="Z844">
        <v>0.31853162100456622</v>
      </c>
      <c r="AG844" t="s">
        <v>1136</v>
      </c>
      <c r="AH844" t="s">
        <v>164</v>
      </c>
      <c r="AL844" t="s">
        <v>167</v>
      </c>
      <c r="AM844" t="s">
        <v>189</v>
      </c>
      <c r="AN844" t="s">
        <v>180</v>
      </c>
      <c r="AP844" t="s">
        <v>218</v>
      </c>
      <c r="AQ844" t="s">
        <v>556</v>
      </c>
      <c r="AR844">
        <v>2</v>
      </c>
    </row>
    <row r="845" spans="1:44" x14ac:dyDescent="0.35">
      <c r="A845" t="s">
        <v>181</v>
      </c>
      <c r="B845" t="s">
        <v>1134</v>
      </c>
      <c r="C845" t="s">
        <v>1135</v>
      </c>
      <c r="D845">
        <v>2</v>
      </c>
      <c r="E845" t="s">
        <v>157</v>
      </c>
      <c r="F845">
        <v>3.9167999999999998</v>
      </c>
      <c r="G845">
        <v>26</v>
      </c>
      <c r="I845" t="s">
        <v>158</v>
      </c>
      <c r="J845" t="s">
        <v>214</v>
      </c>
      <c r="K845" t="s">
        <v>158</v>
      </c>
      <c r="L845" s="25">
        <v>45495.40902777778</v>
      </c>
      <c r="M845" t="s">
        <v>1007</v>
      </c>
      <c r="N845" t="s">
        <v>181</v>
      </c>
      <c r="Q845" t="s">
        <v>186</v>
      </c>
      <c r="R845" t="s">
        <v>554</v>
      </c>
      <c r="S845" t="s">
        <v>162</v>
      </c>
      <c r="T845" t="s">
        <v>162</v>
      </c>
      <c r="U845" t="s">
        <v>1136</v>
      </c>
      <c r="W845" t="s">
        <v>616</v>
      </c>
      <c r="X845" t="s">
        <v>189</v>
      </c>
      <c r="Y845" t="s">
        <v>158</v>
      </c>
      <c r="Z845">
        <v>0.31853162100456622</v>
      </c>
      <c r="AG845" t="s">
        <v>1136</v>
      </c>
      <c r="AH845" t="s">
        <v>164</v>
      </c>
      <c r="AL845" t="s">
        <v>167</v>
      </c>
      <c r="AM845" t="s">
        <v>189</v>
      </c>
      <c r="AN845" t="s">
        <v>180</v>
      </c>
      <c r="AP845" t="s">
        <v>218</v>
      </c>
      <c r="AQ845" t="s">
        <v>556</v>
      </c>
      <c r="AR845">
        <v>2</v>
      </c>
    </row>
    <row r="846" spans="1:44" x14ac:dyDescent="0.35">
      <c r="A846" t="s">
        <v>181</v>
      </c>
      <c r="B846" t="s">
        <v>1137</v>
      </c>
      <c r="C846" t="s">
        <v>1138</v>
      </c>
      <c r="D846">
        <v>2</v>
      </c>
      <c r="E846" t="s">
        <v>157</v>
      </c>
      <c r="F846">
        <v>11.059200000000001</v>
      </c>
      <c r="G846">
        <v>20</v>
      </c>
      <c r="I846" t="s">
        <v>158</v>
      </c>
      <c r="J846" t="s">
        <v>505</v>
      </c>
      <c r="K846" t="s">
        <v>158</v>
      </c>
      <c r="L846" s="25">
        <v>45503.857638888891</v>
      </c>
      <c r="M846" t="s">
        <v>506</v>
      </c>
      <c r="N846" t="s">
        <v>181</v>
      </c>
      <c r="Q846" t="s">
        <v>186</v>
      </c>
      <c r="R846" t="s">
        <v>216</v>
      </c>
      <c r="S846" t="s">
        <v>507</v>
      </c>
      <c r="T846" t="s">
        <v>473</v>
      </c>
      <c r="U846" t="s">
        <v>1139</v>
      </c>
      <c r="W846" t="s">
        <v>1140</v>
      </c>
      <c r="X846" t="s">
        <v>189</v>
      </c>
      <c r="Y846" t="s">
        <v>164</v>
      </c>
      <c r="AG846" t="s">
        <v>1139</v>
      </c>
      <c r="AH846" t="s">
        <v>158</v>
      </c>
      <c r="AI846">
        <v>7</v>
      </c>
      <c r="AL846" t="s">
        <v>179</v>
      </c>
      <c r="AM846" t="s">
        <v>475</v>
      </c>
      <c r="AN846" t="s">
        <v>180</v>
      </c>
      <c r="AP846" t="s">
        <v>318</v>
      </c>
      <c r="AQ846" t="s">
        <v>556</v>
      </c>
      <c r="AR846">
        <v>2</v>
      </c>
    </row>
    <row r="847" spans="1:44" x14ac:dyDescent="0.35">
      <c r="A847" t="s">
        <v>181</v>
      </c>
      <c r="B847" t="s">
        <v>1137</v>
      </c>
      <c r="C847" t="s">
        <v>1138</v>
      </c>
      <c r="D847">
        <v>2</v>
      </c>
      <c r="E847" t="s">
        <v>157</v>
      </c>
      <c r="F847">
        <v>11.059200000000001</v>
      </c>
      <c r="G847">
        <v>20</v>
      </c>
      <c r="I847" t="s">
        <v>158</v>
      </c>
      <c r="J847" t="s">
        <v>505</v>
      </c>
      <c r="K847" t="s">
        <v>158</v>
      </c>
      <c r="L847" s="25">
        <v>45503.857638888891</v>
      </c>
      <c r="M847" t="s">
        <v>506</v>
      </c>
      <c r="N847" t="s">
        <v>181</v>
      </c>
      <c r="Q847" t="s">
        <v>186</v>
      </c>
      <c r="R847" t="s">
        <v>216</v>
      </c>
      <c r="S847" t="s">
        <v>507</v>
      </c>
      <c r="T847" t="s">
        <v>473</v>
      </c>
      <c r="U847" t="s">
        <v>1139</v>
      </c>
      <c r="W847" t="s">
        <v>1140</v>
      </c>
      <c r="X847" t="s">
        <v>189</v>
      </c>
      <c r="Y847" t="s">
        <v>164</v>
      </c>
      <c r="AG847" t="s">
        <v>1139</v>
      </c>
      <c r="AH847" t="s">
        <v>158</v>
      </c>
      <c r="AI847">
        <v>7</v>
      </c>
      <c r="AL847" t="s">
        <v>179</v>
      </c>
      <c r="AM847" t="s">
        <v>475</v>
      </c>
      <c r="AN847" t="s">
        <v>180</v>
      </c>
      <c r="AP847" t="s">
        <v>318</v>
      </c>
      <c r="AQ847" t="s">
        <v>556</v>
      </c>
      <c r="AR847">
        <v>2</v>
      </c>
    </row>
    <row r="848" spans="1:44" x14ac:dyDescent="0.35">
      <c r="A848" t="s">
        <v>181</v>
      </c>
      <c r="B848" t="s">
        <v>1141</v>
      </c>
      <c r="C848" t="s">
        <v>1138</v>
      </c>
      <c r="D848">
        <v>3</v>
      </c>
      <c r="E848" t="s">
        <v>157</v>
      </c>
      <c r="F848">
        <v>12.288</v>
      </c>
      <c r="G848">
        <v>20</v>
      </c>
      <c r="I848" t="s">
        <v>158</v>
      </c>
      <c r="J848" t="s">
        <v>505</v>
      </c>
      <c r="K848" t="s">
        <v>158</v>
      </c>
      <c r="L848" s="25">
        <v>45503.857638888891</v>
      </c>
      <c r="M848" t="s">
        <v>506</v>
      </c>
      <c r="N848" t="s">
        <v>181</v>
      </c>
      <c r="Q848" t="s">
        <v>186</v>
      </c>
      <c r="R848" t="s">
        <v>216</v>
      </c>
      <c r="S848" t="s">
        <v>507</v>
      </c>
      <c r="T848" t="s">
        <v>473</v>
      </c>
      <c r="U848" t="s">
        <v>1139</v>
      </c>
      <c r="W848" t="s">
        <v>1140</v>
      </c>
      <c r="X848" t="s">
        <v>189</v>
      </c>
      <c r="Y848" t="s">
        <v>164</v>
      </c>
      <c r="AG848" t="s">
        <v>1139</v>
      </c>
      <c r="AH848" t="s">
        <v>158</v>
      </c>
      <c r="AI848">
        <v>7</v>
      </c>
      <c r="AL848" t="s">
        <v>179</v>
      </c>
      <c r="AM848" t="s">
        <v>475</v>
      </c>
      <c r="AN848" t="s">
        <v>180</v>
      </c>
      <c r="AP848" t="s">
        <v>318</v>
      </c>
      <c r="AQ848" t="s">
        <v>556</v>
      </c>
      <c r="AR848">
        <v>2</v>
      </c>
    </row>
    <row r="849" spans="1:44" x14ac:dyDescent="0.35">
      <c r="A849" t="s">
        <v>181</v>
      </c>
      <c r="B849" t="s">
        <v>1141</v>
      </c>
      <c r="C849" t="s">
        <v>1138</v>
      </c>
      <c r="D849">
        <v>3</v>
      </c>
      <c r="E849" t="s">
        <v>184</v>
      </c>
      <c r="F849">
        <v>17.0688</v>
      </c>
      <c r="G849">
        <v>19</v>
      </c>
      <c r="I849" t="s">
        <v>158</v>
      </c>
      <c r="J849" t="s">
        <v>505</v>
      </c>
      <c r="K849" t="s">
        <v>158</v>
      </c>
      <c r="L849" s="25">
        <v>45503.857638888891</v>
      </c>
      <c r="M849" t="s">
        <v>506</v>
      </c>
      <c r="N849" t="s">
        <v>181</v>
      </c>
      <c r="Q849" t="s">
        <v>186</v>
      </c>
      <c r="R849" t="s">
        <v>216</v>
      </c>
      <c r="S849" t="s">
        <v>507</v>
      </c>
      <c r="T849" t="s">
        <v>473</v>
      </c>
      <c r="U849" t="s">
        <v>1139</v>
      </c>
      <c r="W849" t="s">
        <v>1140</v>
      </c>
      <c r="X849" t="s">
        <v>189</v>
      </c>
      <c r="Y849" t="s">
        <v>164</v>
      </c>
      <c r="AG849" t="s">
        <v>1139</v>
      </c>
      <c r="AH849" t="s">
        <v>158</v>
      </c>
      <c r="AI849">
        <v>7</v>
      </c>
      <c r="AL849" t="s">
        <v>179</v>
      </c>
      <c r="AM849" t="s">
        <v>475</v>
      </c>
      <c r="AN849" t="s">
        <v>180</v>
      </c>
      <c r="AP849" t="s">
        <v>318</v>
      </c>
      <c r="AQ849" t="s">
        <v>556</v>
      </c>
      <c r="AR849">
        <v>2</v>
      </c>
    </row>
    <row r="850" spans="1:44" x14ac:dyDescent="0.35">
      <c r="A850" t="s">
        <v>193</v>
      </c>
      <c r="B850" t="s">
        <v>1141</v>
      </c>
      <c r="C850" t="s">
        <v>1138</v>
      </c>
      <c r="D850">
        <v>2</v>
      </c>
      <c r="E850" t="s">
        <v>184</v>
      </c>
      <c r="F850">
        <v>3.7631999999999999</v>
      </c>
      <c r="G850">
        <v>14</v>
      </c>
      <c r="I850" t="s">
        <v>158</v>
      </c>
      <c r="J850" t="s">
        <v>505</v>
      </c>
      <c r="K850" t="s">
        <v>158</v>
      </c>
      <c r="L850" s="25">
        <v>45503.857638888891</v>
      </c>
      <c r="M850" t="s">
        <v>506</v>
      </c>
      <c r="N850" t="s">
        <v>314</v>
      </c>
      <c r="S850" t="s">
        <v>507</v>
      </c>
      <c r="T850" t="s">
        <v>473</v>
      </c>
      <c r="U850" t="s">
        <v>1139</v>
      </c>
      <c r="W850" t="s">
        <v>1140</v>
      </c>
      <c r="X850" t="s">
        <v>189</v>
      </c>
      <c r="Y850" t="s">
        <v>164</v>
      </c>
      <c r="AG850" t="s">
        <v>1139</v>
      </c>
      <c r="AH850" t="s">
        <v>158</v>
      </c>
      <c r="AI850">
        <v>7</v>
      </c>
      <c r="AL850" t="s">
        <v>179</v>
      </c>
      <c r="AM850" t="s">
        <v>475</v>
      </c>
      <c r="AN850" t="s">
        <v>180</v>
      </c>
      <c r="AP850" t="s">
        <v>318</v>
      </c>
      <c r="AQ850" t="s">
        <v>556</v>
      </c>
      <c r="AR850">
        <v>2</v>
      </c>
    </row>
    <row r="851" spans="1:44" x14ac:dyDescent="0.35">
      <c r="A851" t="s">
        <v>193</v>
      </c>
      <c r="B851" t="s">
        <v>1141</v>
      </c>
      <c r="C851" t="s">
        <v>1138</v>
      </c>
      <c r="D851">
        <v>2</v>
      </c>
      <c r="E851" t="s">
        <v>157</v>
      </c>
      <c r="F851">
        <v>4.5503999999999998</v>
      </c>
      <c r="G851">
        <v>17</v>
      </c>
      <c r="I851" t="s">
        <v>158</v>
      </c>
      <c r="J851" t="s">
        <v>505</v>
      </c>
      <c r="K851" t="s">
        <v>158</v>
      </c>
      <c r="L851" s="25">
        <v>45503.857638888891</v>
      </c>
      <c r="M851" t="s">
        <v>506</v>
      </c>
      <c r="N851" t="s">
        <v>314</v>
      </c>
      <c r="S851" t="s">
        <v>507</v>
      </c>
      <c r="T851" t="s">
        <v>473</v>
      </c>
      <c r="U851" t="s">
        <v>1139</v>
      </c>
      <c r="W851" t="s">
        <v>1140</v>
      </c>
      <c r="X851" t="s">
        <v>189</v>
      </c>
      <c r="Y851" t="s">
        <v>164</v>
      </c>
      <c r="AG851" t="s">
        <v>1139</v>
      </c>
      <c r="AH851" t="s">
        <v>158</v>
      </c>
      <c r="AI851">
        <v>7</v>
      </c>
      <c r="AL851" t="s">
        <v>179</v>
      </c>
      <c r="AM851" t="s">
        <v>475</v>
      </c>
      <c r="AN851" t="s">
        <v>180</v>
      </c>
      <c r="AP851" t="s">
        <v>318</v>
      </c>
      <c r="AQ851" t="s">
        <v>556</v>
      </c>
      <c r="AR851">
        <v>2</v>
      </c>
    </row>
    <row r="852" spans="1:44" x14ac:dyDescent="0.35">
      <c r="A852" t="s">
        <v>181</v>
      </c>
      <c r="B852" t="s">
        <v>1142</v>
      </c>
      <c r="C852" t="s">
        <v>1143</v>
      </c>
      <c r="D852">
        <v>2</v>
      </c>
      <c r="E852" t="s">
        <v>184</v>
      </c>
      <c r="F852">
        <v>9.0815999999999999</v>
      </c>
      <c r="G852">
        <v>31</v>
      </c>
      <c r="I852" t="s">
        <v>158</v>
      </c>
      <c r="J852" t="s">
        <v>505</v>
      </c>
      <c r="K852" t="s">
        <v>158</v>
      </c>
      <c r="L852" s="25">
        <v>45510.645833333343</v>
      </c>
      <c r="M852" t="s">
        <v>506</v>
      </c>
      <c r="N852" t="s">
        <v>181</v>
      </c>
      <c r="Q852" t="s">
        <v>186</v>
      </c>
      <c r="R852" t="s">
        <v>216</v>
      </c>
      <c r="S852" t="s">
        <v>162</v>
      </c>
      <c r="T852" t="s">
        <v>162</v>
      </c>
      <c r="W852" t="s">
        <v>1144</v>
      </c>
      <c r="X852" t="s">
        <v>189</v>
      </c>
      <c r="Y852" t="s">
        <v>158</v>
      </c>
      <c r="Z852">
        <v>6.6847602739726036E-2</v>
      </c>
      <c r="AH852" t="s">
        <v>164</v>
      </c>
      <c r="AL852" t="s">
        <v>167</v>
      </c>
      <c r="AM852" t="s">
        <v>189</v>
      </c>
      <c r="AN852" t="s">
        <v>180</v>
      </c>
      <c r="AP852" t="s">
        <v>218</v>
      </c>
      <c r="AQ852" t="s">
        <v>556</v>
      </c>
      <c r="AR852">
        <v>2</v>
      </c>
    </row>
    <row r="853" spans="1:44" x14ac:dyDescent="0.35">
      <c r="A853" t="s">
        <v>181</v>
      </c>
      <c r="B853" t="s">
        <v>1142</v>
      </c>
      <c r="C853" t="s">
        <v>1143</v>
      </c>
      <c r="D853">
        <v>2</v>
      </c>
      <c r="E853" t="s">
        <v>184</v>
      </c>
      <c r="F853">
        <v>9.0815999999999999</v>
      </c>
      <c r="G853">
        <v>31</v>
      </c>
      <c r="I853" t="s">
        <v>158</v>
      </c>
      <c r="J853" t="s">
        <v>505</v>
      </c>
      <c r="K853" t="s">
        <v>158</v>
      </c>
      <c r="L853" s="25">
        <v>45510.645833333343</v>
      </c>
      <c r="M853" t="s">
        <v>506</v>
      </c>
      <c r="N853" t="s">
        <v>181</v>
      </c>
      <c r="Q853" t="s">
        <v>186</v>
      </c>
      <c r="R853" t="s">
        <v>216</v>
      </c>
      <c r="S853" t="s">
        <v>162</v>
      </c>
      <c r="T853" t="s">
        <v>162</v>
      </c>
      <c r="W853" t="s">
        <v>1144</v>
      </c>
      <c r="X853" t="s">
        <v>189</v>
      </c>
      <c r="Y853" t="s">
        <v>158</v>
      </c>
      <c r="Z853">
        <v>6.6847602739726036E-2</v>
      </c>
      <c r="AH853" t="s">
        <v>164</v>
      </c>
      <c r="AL853" t="s">
        <v>167</v>
      </c>
      <c r="AM853" t="s">
        <v>189</v>
      </c>
      <c r="AN853" t="s">
        <v>180</v>
      </c>
      <c r="AP853" t="s">
        <v>218</v>
      </c>
      <c r="AQ853" t="s">
        <v>556</v>
      </c>
      <c r="AR853">
        <v>2</v>
      </c>
    </row>
    <row r="854" spans="1:44" x14ac:dyDescent="0.35">
      <c r="A854" t="s">
        <v>236</v>
      </c>
      <c r="B854" t="s">
        <v>1142</v>
      </c>
      <c r="C854" t="s">
        <v>1143</v>
      </c>
      <c r="D854">
        <v>2</v>
      </c>
      <c r="E854" t="s">
        <v>184</v>
      </c>
      <c r="F854">
        <v>5.0111999999999997</v>
      </c>
      <c r="G854">
        <v>31</v>
      </c>
      <c r="I854" t="s">
        <v>158</v>
      </c>
      <c r="J854" t="s">
        <v>505</v>
      </c>
      <c r="K854" t="s">
        <v>158</v>
      </c>
      <c r="L854" s="25">
        <v>45510.645833333343</v>
      </c>
      <c r="M854" t="s">
        <v>506</v>
      </c>
      <c r="N854" t="s">
        <v>270</v>
      </c>
      <c r="S854" t="s">
        <v>162</v>
      </c>
      <c r="T854" t="s">
        <v>162</v>
      </c>
      <c r="W854" t="s">
        <v>1144</v>
      </c>
      <c r="X854" t="s">
        <v>163</v>
      </c>
      <c r="Y854" t="s">
        <v>158</v>
      </c>
      <c r="Z854">
        <v>3.11330095890411E-2</v>
      </c>
      <c r="AH854" t="s">
        <v>164</v>
      </c>
      <c r="AL854" t="s">
        <v>167</v>
      </c>
      <c r="AM854" t="s">
        <v>192</v>
      </c>
      <c r="AN854" t="s">
        <v>162</v>
      </c>
      <c r="AP854" t="s">
        <v>162</v>
      </c>
      <c r="AQ854" t="s">
        <v>556</v>
      </c>
      <c r="AR854">
        <v>2</v>
      </c>
    </row>
    <row r="855" spans="1:44" x14ac:dyDescent="0.35">
      <c r="A855" t="s">
        <v>236</v>
      </c>
      <c r="B855" t="s">
        <v>1142</v>
      </c>
      <c r="C855" t="s">
        <v>1143</v>
      </c>
      <c r="D855">
        <v>3</v>
      </c>
      <c r="E855" t="s">
        <v>184</v>
      </c>
      <c r="F855">
        <v>5.0111999999999997</v>
      </c>
      <c r="G855">
        <v>31</v>
      </c>
      <c r="I855" t="s">
        <v>158</v>
      </c>
      <c r="J855" t="s">
        <v>505</v>
      </c>
      <c r="K855" t="s">
        <v>158</v>
      </c>
      <c r="L855" s="25">
        <v>45510.645833333343</v>
      </c>
      <c r="M855" t="s">
        <v>506</v>
      </c>
      <c r="N855" t="s">
        <v>270</v>
      </c>
      <c r="S855" t="s">
        <v>162</v>
      </c>
      <c r="T855" t="s">
        <v>162</v>
      </c>
      <c r="W855" t="s">
        <v>1144</v>
      </c>
      <c r="X855" t="s">
        <v>163</v>
      </c>
      <c r="Y855" t="s">
        <v>158</v>
      </c>
      <c r="Z855">
        <v>3.11330095890411E-2</v>
      </c>
      <c r="AH855" t="s">
        <v>164</v>
      </c>
      <c r="AL855" t="s">
        <v>167</v>
      </c>
      <c r="AM855" t="s">
        <v>192</v>
      </c>
      <c r="AN855" t="s">
        <v>162</v>
      </c>
      <c r="AP855" t="s">
        <v>162</v>
      </c>
      <c r="AQ855" t="s">
        <v>556</v>
      </c>
      <c r="AR855">
        <v>2</v>
      </c>
    </row>
    <row r="856" spans="1:44" x14ac:dyDescent="0.35">
      <c r="A856" t="s">
        <v>236</v>
      </c>
      <c r="B856" t="s">
        <v>1142</v>
      </c>
      <c r="C856" t="s">
        <v>1143</v>
      </c>
      <c r="D856">
        <v>3</v>
      </c>
      <c r="E856" t="s">
        <v>184</v>
      </c>
      <c r="F856">
        <v>5.4911999999999992</v>
      </c>
      <c r="G856">
        <v>31</v>
      </c>
      <c r="I856" t="s">
        <v>158</v>
      </c>
      <c r="J856" t="s">
        <v>505</v>
      </c>
      <c r="K856" t="s">
        <v>158</v>
      </c>
      <c r="L856" s="25">
        <v>45510.645833333343</v>
      </c>
      <c r="M856" t="s">
        <v>506</v>
      </c>
      <c r="N856" t="s">
        <v>270</v>
      </c>
      <c r="S856" t="s">
        <v>162</v>
      </c>
      <c r="T856" t="s">
        <v>162</v>
      </c>
      <c r="W856" t="s">
        <v>1144</v>
      </c>
      <c r="X856" t="s">
        <v>163</v>
      </c>
      <c r="Y856" t="s">
        <v>158</v>
      </c>
      <c r="Z856">
        <v>3.11330095890411E-2</v>
      </c>
      <c r="AH856" t="s">
        <v>164</v>
      </c>
      <c r="AL856" t="s">
        <v>167</v>
      </c>
      <c r="AM856" t="s">
        <v>192</v>
      </c>
      <c r="AN856" t="s">
        <v>162</v>
      </c>
      <c r="AP856" t="s">
        <v>162</v>
      </c>
      <c r="AQ856" t="s">
        <v>556</v>
      </c>
      <c r="AR856">
        <v>2</v>
      </c>
    </row>
    <row r="857" spans="1:44" x14ac:dyDescent="0.35">
      <c r="A857" t="s">
        <v>181</v>
      </c>
      <c r="B857" t="s">
        <v>1145</v>
      </c>
      <c r="C857" t="s">
        <v>1146</v>
      </c>
      <c r="D857">
        <v>3</v>
      </c>
      <c r="E857" t="s">
        <v>157</v>
      </c>
      <c r="F857">
        <v>380.14080000000001</v>
      </c>
      <c r="G857">
        <v>36</v>
      </c>
      <c r="I857" t="s">
        <v>158</v>
      </c>
      <c r="J857" t="s">
        <v>505</v>
      </c>
      <c r="K857" t="s">
        <v>158</v>
      </c>
      <c r="L857" s="25">
        <v>45509.304861111108</v>
      </c>
      <c r="N857" t="s">
        <v>181</v>
      </c>
      <c r="Q857" t="s">
        <v>186</v>
      </c>
      <c r="R857" t="s">
        <v>216</v>
      </c>
      <c r="X857" t="s">
        <v>189</v>
      </c>
      <c r="AH857" t="s">
        <v>164</v>
      </c>
      <c r="AL857" t="s">
        <v>167</v>
      </c>
      <c r="AM857" t="s">
        <v>189</v>
      </c>
      <c r="AN857" t="s">
        <v>180</v>
      </c>
      <c r="AP857" t="s">
        <v>218</v>
      </c>
      <c r="AQ857" t="s">
        <v>556</v>
      </c>
      <c r="AR857">
        <v>2</v>
      </c>
    </row>
    <row r="858" spans="1:44" x14ac:dyDescent="0.35">
      <c r="A858" t="s">
        <v>181</v>
      </c>
      <c r="B858" t="s">
        <v>1147</v>
      </c>
      <c r="C858" t="s">
        <v>1146</v>
      </c>
      <c r="D858">
        <v>2</v>
      </c>
      <c r="E858" t="s">
        <v>157</v>
      </c>
      <c r="F858">
        <v>380.14080000000001</v>
      </c>
      <c r="G858">
        <v>36</v>
      </c>
      <c r="I858" t="s">
        <v>158</v>
      </c>
      <c r="J858" t="s">
        <v>505</v>
      </c>
      <c r="K858" t="s">
        <v>158</v>
      </c>
      <c r="L858" s="25">
        <v>45509.304861111108</v>
      </c>
      <c r="N858" t="s">
        <v>181</v>
      </c>
      <c r="Q858" t="s">
        <v>186</v>
      </c>
      <c r="R858" t="s">
        <v>216</v>
      </c>
      <c r="X858" t="s">
        <v>189</v>
      </c>
      <c r="AH858" t="s">
        <v>164</v>
      </c>
      <c r="AL858" t="s">
        <v>167</v>
      </c>
      <c r="AM858" t="s">
        <v>189</v>
      </c>
      <c r="AN858" t="s">
        <v>180</v>
      </c>
      <c r="AP858" t="s">
        <v>218</v>
      </c>
      <c r="AQ858" t="s">
        <v>556</v>
      </c>
      <c r="AR858">
        <v>2</v>
      </c>
    </row>
    <row r="859" spans="1:44" x14ac:dyDescent="0.35">
      <c r="A859" t="s">
        <v>181</v>
      </c>
      <c r="B859" t="s">
        <v>1145</v>
      </c>
      <c r="C859" t="s">
        <v>1146</v>
      </c>
      <c r="D859">
        <v>2</v>
      </c>
      <c r="E859" t="s">
        <v>157</v>
      </c>
      <c r="F859">
        <v>3.1488</v>
      </c>
      <c r="G859">
        <v>20</v>
      </c>
      <c r="I859" t="s">
        <v>158</v>
      </c>
      <c r="J859" t="s">
        <v>505</v>
      </c>
      <c r="K859" t="s">
        <v>158</v>
      </c>
      <c r="L859" s="25">
        <v>45509.304861111108</v>
      </c>
      <c r="N859" t="s">
        <v>181</v>
      </c>
      <c r="Q859" t="s">
        <v>186</v>
      </c>
      <c r="R859" t="s">
        <v>216</v>
      </c>
      <c r="X859" t="s">
        <v>189</v>
      </c>
      <c r="AH859" t="s">
        <v>164</v>
      </c>
      <c r="AL859" t="s">
        <v>167</v>
      </c>
      <c r="AM859" t="s">
        <v>189</v>
      </c>
      <c r="AN859" t="s">
        <v>180</v>
      </c>
      <c r="AP859" t="s">
        <v>218</v>
      </c>
      <c r="AQ859" t="s">
        <v>556</v>
      </c>
      <c r="AR859">
        <v>2</v>
      </c>
    </row>
    <row r="860" spans="1:44" x14ac:dyDescent="0.35">
      <c r="A860" t="s">
        <v>181</v>
      </c>
      <c r="B860" t="s">
        <v>1148</v>
      </c>
      <c r="C860" t="s">
        <v>1149</v>
      </c>
      <c r="D860">
        <v>2</v>
      </c>
      <c r="E860" t="s">
        <v>157</v>
      </c>
      <c r="F860">
        <v>4.7807999999999993</v>
      </c>
      <c r="G860">
        <v>28</v>
      </c>
      <c r="I860" t="s">
        <v>158</v>
      </c>
      <c r="J860" t="s">
        <v>505</v>
      </c>
      <c r="K860" t="s">
        <v>158</v>
      </c>
      <c r="L860" s="25">
        <v>45506.95</v>
      </c>
      <c r="M860" t="s">
        <v>202</v>
      </c>
      <c r="N860" t="s">
        <v>181</v>
      </c>
      <c r="Q860" t="s">
        <v>186</v>
      </c>
      <c r="R860" t="s">
        <v>216</v>
      </c>
      <c r="S860" t="s">
        <v>507</v>
      </c>
      <c r="T860" t="s">
        <v>270</v>
      </c>
      <c r="W860" t="s">
        <v>1150</v>
      </c>
      <c r="X860" t="s">
        <v>270</v>
      </c>
      <c r="Y860" t="s">
        <v>164</v>
      </c>
      <c r="AH860" t="s">
        <v>158</v>
      </c>
      <c r="AI860" t="s">
        <v>1151</v>
      </c>
      <c r="AL860" t="s">
        <v>179</v>
      </c>
      <c r="AM860" t="s">
        <v>1152</v>
      </c>
      <c r="AN860" t="s">
        <v>290</v>
      </c>
      <c r="AP860" t="s">
        <v>22</v>
      </c>
      <c r="AQ860" t="s">
        <v>556</v>
      </c>
      <c r="AR860">
        <v>2</v>
      </c>
    </row>
    <row r="861" spans="1:44" x14ac:dyDescent="0.35">
      <c r="A861" t="s">
        <v>202</v>
      </c>
      <c r="B861" t="s">
        <v>1153</v>
      </c>
      <c r="C861" t="s">
        <v>1154</v>
      </c>
      <c r="D861">
        <v>2</v>
      </c>
      <c r="E861" t="s">
        <v>184</v>
      </c>
      <c r="F861">
        <v>1.728</v>
      </c>
      <c r="G861">
        <v>13</v>
      </c>
      <c r="I861" t="s">
        <v>158</v>
      </c>
      <c r="J861" t="s">
        <v>505</v>
      </c>
      <c r="K861" t="s">
        <v>158</v>
      </c>
      <c r="L861" s="25">
        <v>45506.95</v>
      </c>
      <c r="M861" t="s">
        <v>202</v>
      </c>
      <c r="N861" t="s">
        <v>270</v>
      </c>
      <c r="S861" t="s">
        <v>507</v>
      </c>
      <c r="T861" t="s">
        <v>270</v>
      </c>
      <c r="W861" t="s">
        <v>1150</v>
      </c>
      <c r="X861" t="s">
        <v>270</v>
      </c>
      <c r="Y861" t="s">
        <v>164</v>
      </c>
      <c r="AH861" t="s">
        <v>158</v>
      </c>
      <c r="AI861" t="s">
        <v>1151</v>
      </c>
      <c r="AL861" t="s">
        <v>179</v>
      </c>
      <c r="AM861" t="s">
        <v>1152</v>
      </c>
      <c r="AN861" t="s">
        <v>290</v>
      </c>
      <c r="AP861" t="s">
        <v>22</v>
      </c>
      <c r="AQ861" t="s">
        <v>556</v>
      </c>
      <c r="AR861">
        <v>2</v>
      </c>
    </row>
    <row r="862" spans="1:44" x14ac:dyDescent="0.35">
      <c r="A862" t="s">
        <v>181</v>
      </c>
      <c r="B862" t="s">
        <v>1148</v>
      </c>
      <c r="C862" t="s">
        <v>1149</v>
      </c>
      <c r="D862">
        <v>2</v>
      </c>
      <c r="E862" t="s">
        <v>184</v>
      </c>
      <c r="F862">
        <v>20.601600000000001</v>
      </c>
      <c r="G862">
        <v>30</v>
      </c>
      <c r="I862" t="s">
        <v>158</v>
      </c>
      <c r="J862" t="s">
        <v>505</v>
      </c>
      <c r="K862" t="s">
        <v>158</v>
      </c>
      <c r="L862" s="25">
        <v>45506.95</v>
      </c>
      <c r="M862" t="s">
        <v>202</v>
      </c>
      <c r="N862" t="s">
        <v>181</v>
      </c>
      <c r="Q862" t="s">
        <v>186</v>
      </c>
      <c r="R862" t="s">
        <v>216</v>
      </c>
      <c r="S862" t="s">
        <v>507</v>
      </c>
      <c r="T862" t="s">
        <v>270</v>
      </c>
      <c r="W862" t="s">
        <v>1150</v>
      </c>
      <c r="X862" t="s">
        <v>270</v>
      </c>
      <c r="Y862" t="s">
        <v>164</v>
      </c>
      <c r="AH862" t="s">
        <v>158</v>
      </c>
      <c r="AI862" t="s">
        <v>1151</v>
      </c>
      <c r="AL862" t="s">
        <v>179</v>
      </c>
      <c r="AM862" t="s">
        <v>1155</v>
      </c>
      <c r="AN862" t="s">
        <v>290</v>
      </c>
      <c r="AP862" t="s">
        <v>22</v>
      </c>
      <c r="AQ862" t="s">
        <v>556</v>
      </c>
      <c r="AR862">
        <v>2</v>
      </c>
    </row>
    <row r="863" spans="1:44" x14ac:dyDescent="0.35">
      <c r="A863" t="s">
        <v>181</v>
      </c>
      <c r="B863" t="s">
        <v>1156</v>
      </c>
      <c r="C863" t="s">
        <v>1157</v>
      </c>
      <c r="D863">
        <v>2</v>
      </c>
      <c r="E863" t="s">
        <v>157</v>
      </c>
      <c r="F863">
        <v>7.2575999999999992</v>
      </c>
      <c r="G863">
        <v>16</v>
      </c>
      <c r="I863" t="s">
        <v>158</v>
      </c>
      <c r="J863" t="s">
        <v>214</v>
      </c>
      <c r="K863" t="s">
        <v>158</v>
      </c>
      <c r="L863" s="25">
        <v>45503.407638888893</v>
      </c>
      <c r="M863" t="s">
        <v>506</v>
      </c>
      <c r="N863" t="s">
        <v>181</v>
      </c>
      <c r="Q863" t="s">
        <v>186</v>
      </c>
      <c r="R863" t="s">
        <v>216</v>
      </c>
      <c r="S863" t="s">
        <v>162</v>
      </c>
      <c r="T863" t="s">
        <v>162</v>
      </c>
      <c r="W863" t="s">
        <v>616</v>
      </c>
      <c r="X863" t="s">
        <v>189</v>
      </c>
      <c r="Y863" t="s">
        <v>158</v>
      </c>
      <c r="Z863">
        <v>0.2130810502283105</v>
      </c>
      <c r="AH863" t="s">
        <v>164</v>
      </c>
      <c r="AL863" t="s">
        <v>167</v>
      </c>
      <c r="AM863" t="s">
        <v>189</v>
      </c>
      <c r="AN863" t="s">
        <v>180</v>
      </c>
      <c r="AP863" t="s">
        <v>218</v>
      </c>
      <c r="AQ863" t="s">
        <v>556</v>
      </c>
      <c r="AR863">
        <v>2</v>
      </c>
    </row>
    <row r="864" spans="1:44" x14ac:dyDescent="0.35">
      <c r="A864" t="s">
        <v>181</v>
      </c>
      <c r="B864" t="s">
        <v>1156</v>
      </c>
      <c r="C864" t="s">
        <v>1157</v>
      </c>
      <c r="D864">
        <v>2</v>
      </c>
      <c r="E864" t="s">
        <v>184</v>
      </c>
      <c r="F864">
        <v>3.0912000000000002</v>
      </c>
      <c r="G864">
        <v>18</v>
      </c>
      <c r="I864" t="s">
        <v>158</v>
      </c>
      <c r="J864" t="s">
        <v>214</v>
      </c>
      <c r="K864" t="s">
        <v>158</v>
      </c>
      <c r="L864" s="25">
        <v>45503.407638888893</v>
      </c>
      <c r="M864" t="s">
        <v>506</v>
      </c>
      <c r="N864" t="s">
        <v>181</v>
      </c>
      <c r="Q864" t="s">
        <v>186</v>
      </c>
      <c r="R864" t="s">
        <v>216</v>
      </c>
      <c r="S864" t="s">
        <v>162</v>
      </c>
      <c r="T864" t="s">
        <v>162</v>
      </c>
      <c r="W864" t="s">
        <v>616</v>
      </c>
      <c r="X864" t="s">
        <v>189</v>
      </c>
      <c r="Y864" t="s">
        <v>158</v>
      </c>
      <c r="Z864">
        <v>0.2130810502283105</v>
      </c>
      <c r="AH864" t="s">
        <v>164</v>
      </c>
      <c r="AL864" t="s">
        <v>167</v>
      </c>
      <c r="AM864" t="s">
        <v>189</v>
      </c>
      <c r="AN864" t="s">
        <v>180</v>
      </c>
      <c r="AP864" t="s">
        <v>218</v>
      </c>
      <c r="AQ864" t="s">
        <v>556</v>
      </c>
      <c r="AR864">
        <v>2</v>
      </c>
    </row>
    <row r="865" spans="1:44" x14ac:dyDescent="0.35">
      <c r="A865" t="s">
        <v>181</v>
      </c>
      <c r="B865" t="s">
        <v>1156</v>
      </c>
      <c r="C865" t="s">
        <v>1157</v>
      </c>
      <c r="D865">
        <v>2</v>
      </c>
      <c r="E865" t="s">
        <v>157</v>
      </c>
      <c r="F865">
        <v>3.1103999999999998</v>
      </c>
      <c r="G865">
        <v>20</v>
      </c>
      <c r="I865" t="s">
        <v>158</v>
      </c>
      <c r="J865" t="s">
        <v>214</v>
      </c>
      <c r="K865" t="s">
        <v>158</v>
      </c>
      <c r="L865" s="25">
        <v>45503.407638888893</v>
      </c>
      <c r="M865" t="s">
        <v>506</v>
      </c>
      <c r="N865" t="s">
        <v>181</v>
      </c>
      <c r="Q865" t="s">
        <v>186</v>
      </c>
      <c r="R865" t="s">
        <v>216</v>
      </c>
      <c r="S865" t="s">
        <v>162</v>
      </c>
      <c r="T865" t="s">
        <v>162</v>
      </c>
      <c r="W865" t="s">
        <v>616</v>
      </c>
      <c r="X865" t="s">
        <v>189</v>
      </c>
      <c r="Y865" t="s">
        <v>158</v>
      </c>
      <c r="Z865">
        <v>0.2130810502283105</v>
      </c>
      <c r="AH865" t="s">
        <v>164</v>
      </c>
      <c r="AL865" t="s">
        <v>167</v>
      </c>
      <c r="AM865" t="s">
        <v>189</v>
      </c>
      <c r="AN865" t="s">
        <v>180</v>
      </c>
      <c r="AP865" t="s">
        <v>218</v>
      </c>
      <c r="AQ865" t="s">
        <v>556</v>
      </c>
      <c r="AR865">
        <v>2</v>
      </c>
    </row>
    <row r="866" spans="1:44" x14ac:dyDescent="0.35">
      <c r="A866" t="s">
        <v>193</v>
      </c>
      <c r="B866" t="s">
        <v>1158</v>
      </c>
      <c r="C866" t="s">
        <v>1159</v>
      </c>
      <c r="D866">
        <v>2</v>
      </c>
      <c r="E866" t="s">
        <v>157</v>
      </c>
      <c r="F866">
        <v>1.2864</v>
      </c>
      <c r="G866">
        <v>13</v>
      </c>
      <c r="I866" t="s">
        <v>158</v>
      </c>
      <c r="J866" t="s">
        <v>214</v>
      </c>
      <c r="K866" t="s">
        <v>158</v>
      </c>
      <c r="L866" s="25">
        <v>45506.956250000003</v>
      </c>
      <c r="M866" t="s">
        <v>506</v>
      </c>
      <c r="N866" t="s">
        <v>314</v>
      </c>
      <c r="S866" t="s">
        <v>507</v>
      </c>
      <c r="T866" t="s">
        <v>857</v>
      </c>
      <c r="U866" s="25">
        <v>45506.956250000003</v>
      </c>
      <c r="W866" t="s">
        <v>1160</v>
      </c>
      <c r="X866" t="s">
        <v>266</v>
      </c>
      <c r="Y866" t="s">
        <v>164</v>
      </c>
      <c r="AG866" s="25">
        <v>45506.956250000003</v>
      </c>
      <c r="AH866" t="s">
        <v>164</v>
      </c>
      <c r="AL866" t="s">
        <v>179</v>
      </c>
      <c r="AM866" t="s">
        <v>211</v>
      </c>
      <c r="AN866" t="s">
        <v>180</v>
      </c>
      <c r="AP866" t="s">
        <v>13</v>
      </c>
      <c r="AQ866" t="s">
        <v>556</v>
      </c>
      <c r="AR866">
        <v>2</v>
      </c>
    </row>
    <row r="867" spans="1:44" x14ac:dyDescent="0.35">
      <c r="A867" t="s">
        <v>181</v>
      </c>
      <c r="B867" t="s">
        <v>1161</v>
      </c>
      <c r="C867" t="s">
        <v>1159</v>
      </c>
      <c r="D867">
        <v>3</v>
      </c>
      <c r="E867" t="s">
        <v>157</v>
      </c>
      <c r="F867">
        <v>12.268800000000001</v>
      </c>
      <c r="G867">
        <v>36</v>
      </c>
      <c r="I867" t="s">
        <v>158</v>
      </c>
      <c r="J867" t="s">
        <v>214</v>
      </c>
      <c r="K867" t="s">
        <v>158</v>
      </c>
      <c r="L867" s="25">
        <v>45506.956250000003</v>
      </c>
      <c r="M867" t="s">
        <v>506</v>
      </c>
      <c r="N867" t="s">
        <v>181</v>
      </c>
      <c r="Q867" t="s">
        <v>186</v>
      </c>
      <c r="R867" t="s">
        <v>216</v>
      </c>
      <c r="S867" t="s">
        <v>507</v>
      </c>
      <c r="T867" t="s">
        <v>857</v>
      </c>
      <c r="U867" s="25">
        <v>45506.956250000003</v>
      </c>
      <c r="W867" t="s">
        <v>1160</v>
      </c>
      <c r="X867" t="s">
        <v>266</v>
      </c>
      <c r="Y867" t="s">
        <v>164</v>
      </c>
      <c r="AG867" s="25">
        <v>45506.956250000003</v>
      </c>
      <c r="AH867" t="s">
        <v>164</v>
      </c>
      <c r="AL867" t="s">
        <v>179</v>
      </c>
      <c r="AM867" t="s">
        <v>211</v>
      </c>
      <c r="AN867" t="s">
        <v>180</v>
      </c>
      <c r="AP867" t="s">
        <v>13</v>
      </c>
      <c r="AQ867" t="s">
        <v>556</v>
      </c>
      <c r="AR867">
        <v>2</v>
      </c>
    </row>
    <row r="868" spans="1:44" x14ac:dyDescent="0.35">
      <c r="B868" t="s">
        <v>1162</v>
      </c>
      <c r="C868" t="s">
        <v>1163</v>
      </c>
      <c r="D868">
        <v>2</v>
      </c>
      <c r="E868" t="s">
        <v>157</v>
      </c>
      <c r="F868">
        <v>12.096</v>
      </c>
      <c r="G868">
        <v>13</v>
      </c>
      <c r="I868" t="s">
        <v>158</v>
      </c>
      <c r="J868" t="s">
        <v>505</v>
      </c>
      <c r="K868" t="s">
        <v>164</v>
      </c>
      <c r="L868" s="25">
        <v>45482.568749999999</v>
      </c>
      <c r="M868" t="s">
        <v>202</v>
      </c>
      <c r="N868" t="s">
        <v>270</v>
      </c>
      <c r="S868" t="s">
        <v>162</v>
      </c>
      <c r="T868" t="s">
        <v>270</v>
      </c>
      <c r="W868" t="s">
        <v>1164</v>
      </c>
      <c r="X868" t="s">
        <v>270</v>
      </c>
      <c r="Y868" t="s">
        <v>164</v>
      </c>
      <c r="AH868" t="s">
        <v>164</v>
      </c>
      <c r="AL868" t="s">
        <v>199</v>
      </c>
      <c r="AM868" t="s">
        <v>199</v>
      </c>
      <c r="AN868" t="s">
        <v>200</v>
      </c>
      <c r="AP868" t="s">
        <v>201</v>
      </c>
      <c r="AQ868" t="s">
        <v>556</v>
      </c>
      <c r="AR868">
        <v>2</v>
      </c>
    </row>
    <row r="869" spans="1:44" x14ac:dyDescent="0.35">
      <c r="B869" t="s">
        <v>1162</v>
      </c>
      <c r="C869" t="s">
        <v>1163</v>
      </c>
      <c r="D869">
        <v>2</v>
      </c>
      <c r="E869" t="s">
        <v>184</v>
      </c>
      <c r="F869">
        <v>0</v>
      </c>
      <c r="G869">
        <v>10</v>
      </c>
      <c r="I869" t="s">
        <v>158</v>
      </c>
      <c r="J869" t="s">
        <v>505</v>
      </c>
      <c r="K869" t="s">
        <v>164</v>
      </c>
      <c r="L869" s="25">
        <v>45482.568749999999</v>
      </c>
      <c r="M869" t="s">
        <v>202</v>
      </c>
      <c r="N869" t="s">
        <v>270</v>
      </c>
      <c r="S869" t="s">
        <v>162</v>
      </c>
      <c r="T869" t="s">
        <v>270</v>
      </c>
      <c r="W869" t="s">
        <v>1164</v>
      </c>
      <c r="X869" t="s">
        <v>270</v>
      </c>
      <c r="Y869" t="s">
        <v>164</v>
      </c>
      <c r="AH869" t="s">
        <v>164</v>
      </c>
      <c r="AL869" t="s">
        <v>199</v>
      </c>
      <c r="AM869" t="s">
        <v>199</v>
      </c>
      <c r="AN869" t="s">
        <v>200</v>
      </c>
      <c r="AP869" t="s">
        <v>201</v>
      </c>
      <c r="AQ869" t="s">
        <v>556</v>
      </c>
      <c r="AR869">
        <v>2</v>
      </c>
    </row>
    <row r="870" spans="1:44" x14ac:dyDescent="0.35">
      <c r="B870" t="s">
        <v>1162</v>
      </c>
      <c r="C870" t="s">
        <v>1163</v>
      </c>
      <c r="D870">
        <v>2</v>
      </c>
      <c r="E870" t="s">
        <v>184</v>
      </c>
      <c r="F870">
        <v>12.096</v>
      </c>
      <c r="G870">
        <v>10</v>
      </c>
      <c r="I870" t="s">
        <v>158</v>
      </c>
      <c r="J870" t="s">
        <v>505</v>
      </c>
      <c r="K870" t="s">
        <v>164</v>
      </c>
      <c r="L870" s="25">
        <v>45482.568749999999</v>
      </c>
      <c r="M870" t="s">
        <v>202</v>
      </c>
      <c r="N870" t="s">
        <v>270</v>
      </c>
      <c r="S870" t="s">
        <v>162</v>
      </c>
      <c r="T870" t="s">
        <v>270</v>
      </c>
      <c r="W870" t="s">
        <v>1164</v>
      </c>
      <c r="X870" t="s">
        <v>270</v>
      </c>
      <c r="Y870" t="s">
        <v>164</v>
      </c>
      <c r="AH870" t="s">
        <v>164</v>
      </c>
      <c r="AL870" t="s">
        <v>199</v>
      </c>
      <c r="AM870" t="s">
        <v>199</v>
      </c>
      <c r="AN870" t="s">
        <v>200</v>
      </c>
      <c r="AP870" t="s">
        <v>201</v>
      </c>
      <c r="AQ870" t="s">
        <v>556</v>
      </c>
      <c r="AR870">
        <v>2</v>
      </c>
    </row>
    <row r="871" spans="1:44" x14ac:dyDescent="0.35">
      <c r="B871" t="s">
        <v>1162</v>
      </c>
      <c r="C871" t="s">
        <v>1163</v>
      </c>
      <c r="D871">
        <v>2</v>
      </c>
      <c r="E871" t="s">
        <v>184</v>
      </c>
      <c r="F871">
        <v>2.0928</v>
      </c>
      <c r="G871">
        <v>5</v>
      </c>
      <c r="I871" t="s">
        <v>158</v>
      </c>
      <c r="J871" t="s">
        <v>505</v>
      </c>
      <c r="K871" t="s">
        <v>164</v>
      </c>
      <c r="L871" s="25">
        <v>45482.568749999999</v>
      </c>
      <c r="M871" t="s">
        <v>202</v>
      </c>
      <c r="N871" t="s">
        <v>270</v>
      </c>
      <c r="S871" t="s">
        <v>162</v>
      </c>
      <c r="T871" t="s">
        <v>270</v>
      </c>
      <c r="W871" t="s">
        <v>1164</v>
      </c>
      <c r="X871" t="s">
        <v>270</v>
      </c>
      <c r="Y871" t="s">
        <v>164</v>
      </c>
      <c r="AH871" t="s">
        <v>164</v>
      </c>
      <c r="AL871" t="s">
        <v>199</v>
      </c>
      <c r="AM871" t="s">
        <v>199</v>
      </c>
      <c r="AN871" t="s">
        <v>200</v>
      </c>
      <c r="AP871" t="s">
        <v>201</v>
      </c>
      <c r="AQ871" t="s">
        <v>556</v>
      </c>
      <c r="AR871">
        <v>2</v>
      </c>
    </row>
    <row r="872" spans="1:44" x14ac:dyDescent="0.35">
      <c r="B872" t="s">
        <v>1162</v>
      </c>
      <c r="C872" t="s">
        <v>1163</v>
      </c>
      <c r="D872">
        <v>2</v>
      </c>
      <c r="E872" t="s">
        <v>184</v>
      </c>
      <c r="F872">
        <v>3.6671999999999998</v>
      </c>
      <c r="G872">
        <v>10</v>
      </c>
      <c r="I872" t="s">
        <v>158</v>
      </c>
      <c r="J872" t="s">
        <v>505</v>
      </c>
      <c r="K872" t="s">
        <v>164</v>
      </c>
      <c r="L872" s="25">
        <v>45482.568749999999</v>
      </c>
      <c r="M872" t="s">
        <v>202</v>
      </c>
      <c r="N872" t="s">
        <v>270</v>
      </c>
      <c r="S872" t="s">
        <v>162</v>
      </c>
      <c r="T872" t="s">
        <v>270</v>
      </c>
      <c r="W872" t="s">
        <v>1164</v>
      </c>
      <c r="X872" t="s">
        <v>270</v>
      </c>
      <c r="Y872" t="s">
        <v>164</v>
      </c>
      <c r="AH872" t="s">
        <v>164</v>
      </c>
      <c r="AL872" t="s">
        <v>199</v>
      </c>
      <c r="AM872" t="s">
        <v>199</v>
      </c>
      <c r="AN872" t="s">
        <v>200</v>
      </c>
      <c r="AP872" t="s">
        <v>201</v>
      </c>
      <c r="AQ872" t="s">
        <v>556</v>
      </c>
      <c r="AR872">
        <v>2</v>
      </c>
    </row>
    <row r="873" spans="1:44" x14ac:dyDescent="0.35">
      <c r="A873" t="s">
        <v>181</v>
      </c>
      <c r="B873" t="s">
        <v>1165</v>
      </c>
      <c r="C873" t="s">
        <v>1166</v>
      </c>
      <c r="D873">
        <v>2</v>
      </c>
      <c r="E873" t="s">
        <v>184</v>
      </c>
      <c r="F873">
        <v>31.295999999999999</v>
      </c>
      <c r="G873">
        <v>25</v>
      </c>
      <c r="I873" t="s">
        <v>158</v>
      </c>
      <c r="J873" t="s">
        <v>505</v>
      </c>
      <c r="K873" t="s">
        <v>158</v>
      </c>
      <c r="L873" s="25">
        <v>45503.854166666657</v>
      </c>
      <c r="M873" t="s">
        <v>506</v>
      </c>
      <c r="N873" t="s">
        <v>181</v>
      </c>
      <c r="Q873" t="s">
        <v>186</v>
      </c>
      <c r="R873" t="s">
        <v>216</v>
      </c>
      <c r="S873" t="s">
        <v>162</v>
      </c>
      <c r="T873" t="s">
        <v>162</v>
      </c>
      <c r="W873" t="s">
        <v>616</v>
      </c>
      <c r="X873" t="s">
        <v>189</v>
      </c>
      <c r="Y873" t="s">
        <v>158</v>
      </c>
      <c r="Z873">
        <v>0.21534406392694061</v>
      </c>
      <c r="AH873" t="s">
        <v>164</v>
      </c>
      <c r="AL873" t="s">
        <v>167</v>
      </c>
      <c r="AM873" t="s">
        <v>189</v>
      </c>
      <c r="AN873" t="s">
        <v>180</v>
      </c>
      <c r="AP873" t="s">
        <v>218</v>
      </c>
      <c r="AQ873" t="s">
        <v>556</v>
      </c>
      <c r="AR873">
        <v>2</v>
      </c>
    </row>
    <row r="874" spans="1:44" x14ac:dyDescent="0.35">
      <c r="A874" t="s">
        <v>181</v>
      </c>
      <c r="B874" t="s">
        <v>1165</v>
      </c>
      <c r="C874" t="s">
        <v>1166</v>
      </c>
      <c r="D874">
        <v>2</v>
      </c>
      <c r="E874" t="s">
        <v>184</v>
      </c>
      <c r="F874">
        <v>31.295999999999999</v>
      </c>
      <c r="G874">
        <v>25</v>
      </c>
      <c r="I874" t="s">
        <v>158</v>
      </c>
      <c r="J874" t="s">
        <v>505</v>
      </c>
      <c r="K874" t="s">
        <v>158</v>
      </c>
      <c r="L874" s="25">
        <v>45503.854166666657</v>
      </c>
      <c r="M874" t="s">
        <v>506</v>
      </c>
      <c r="N874" t="s">
        <v>181</v>
      </c>
      <c r="Q874" t="s">
        <v>186</v>
      </c>
      <c r="R874" t="s">
        <v>216</v>
      </c>
      <c r="S874" t="s">
        <v>162</v>
      </c>
      <c r="T874" t="s">
        <v>162</v>
      </c>
      <c r="W874" t="s">
        <v>616</v>
      </c>
      <c r="X874" t="s">
        <v>189</v>
      </c>
      <c r="Y874" t="s">
        <v>158</v>
      </c>
      <c r="Z874">
        <v>0.21534406392694061</v>
      </c>
      <c r="AH874" t="s">
        <v>164</v>
      </c>
      <c r="AL874" t="s">
        <v>167</v>
      </c>
      <c r="AM874" t="s">
        <v>189</v>
      </c>
      <c r="AN874" t="s">
        <v>180</v>
      </c>
      <c r="AP874" t="s">
        <v>218</v>
      </c>
      <c r="AQ874" t="s">
        <v>556</v>
      </c>
      <c r="AR874">
        <v>2</v>
      </c>
    </row>
    <row r="875" spans="1:44" x14ac:dyDescent="0.35">
      <c r="A875" t="s">
        <v>202</v>
      </c>
      <c r="B875" t="s">
        <v>1167</v>
      </c>
      <c r="C875" t="s">
        <v>1168</v>
      </c>
      <c r="D875">
        <v>4</v>
      </c>
      <c r="E875" t="s">
        <v>184</v>
      </c>
      <c r="F875">
        <v>2.7839999999999998</v>
      </c>
      <c r="G875">
        <v>26</v>
      </c>
      <c r="I875" t="s">
        <v>158</v>
      </c>
      <c r="J875" t="s">
        <v>214</v>
      </c>
      <c r="K875" t="s">
        <v>158</v>
      </c>
      <c r="L875" s="25">
        <v>45503.406944444447</v>
      </c>
      <c r="M875" t="s">
        <v>202</v>
      </c>
      <c r="N875" t="s">
        <v>270</v>
      </c>
      <c r="S875" t="s">
        <v>162</v>
      </c>
      <c r="T875" t="s">
        <v>162</v>
      </c>
      <c r="W875" t="s">
        <v>616</v>
      </c>
      <c r="X875" t="s">
        <v>189</v>
      </c>
      <c r="Y875" t="s">
        <v>158</v>
      </c>
      <c r="Z875">
        <v>2.6982305936073061E-2</v>
      </c>
      <c r="AH875" t="s">
        <v>164</v>
      </c>
      <c r="AL875" t="s">
        <v>167</v>
      </c>
      <c r="AM875" t="s">
        <v>189</v>
      </c>
      <c r="AN875" t="s">
        <v>180</v>
      </c>
      <c r="AP875" t="s">
        <v>218</v>
      </c>
      <c r="AQ875" t="s">
        <v>556</v>
      </c>
      <c r="AR875">
        <v>2</v>
      </c>
    </row>
    <row r="876" spans="1:44" x14ac:dyDescent="0.35">
      <c r="A876" t="s">
        <v>219</v>
      </c>
      <c r="B876" t="s">
        <v>1167</v>
      </c>
      <c r="C876" t="s">
        <v>1168</v>
      </c>
      <c r="D876">
        <v>3</v>
      </c>
      <c r="E876" t="s">
        <v>157</v>
      </c>
      <c r="F876">
        <v>2.9184000000000001</v>
      </c>
      <c r="G876">
        <v>28</v>
      </c>
      <c r="I876" t="s">
        <v>158</v>
      </c>
      <c r="J876" t="s">
        <v>214</v>
      </c>
      <c r="K876" t="s">
        <v>158</v>
      </c>
      <c r="L876" s="25">
        <v>45503.406944444447</v>
      </c>
      <c r="M876" t="s">
        <v>202</v>
      </c>
      <c r="N876" t="s">
        <v>270</v>
      </c>
      <c r="S876" t="s">
        <v>162</v>
      </c>
      <c r="T876" t="s">
        <v>162</v>
      </c>
      <c r="W876" t="s">
        <v>616</v>
      </c>
      <c r="X876" t="s">
        <v>189</v>
      </c>
      <c r="Y876" t="s">
        <v>158</v>
      </c>
      <c r="Z876">
        <v>2.6982305936073061E-2</v>
      </c>
      <c r="AH876" t="s">
        <v>164</v>
      </c>
      <c r="AL876" t="s">
        <v>167</v>
      </c>
      <c r="AM876" t="s">
        <v>189</v>
      </c>
      <c r="AN876" t="s">
        <v>180</v>
      </c>
      <c r="AP876" t="s">
        <v>218</v>
      </c>
      <c r="AQ876" t="s">
        <v>556</v>
      </c>
      <c r="AR876">
        <v>2</v>
      </c>
    </row>
    <row r="877" spans="1:44" x14ac:dyDescent="0.35">
      <c r="A877" t="s">
        <v>181</v>
      </c>
      <c r="B877" t="s">
        <v>1169</v>
      </c>
      <c r="C877" t="s">
        <v>1168</v>
      </c>
      <c r="D877">
        <v>4</v>
      </c>
      <c r="E877" t="s">
        <v>184</v>
      </c>
      <c r="F877">
        <v>15.379200000000001</v>
      </c>
      <c r="G877">
        <v>31</v>
      </c>
      <c r="I877" t="s">
        <v>158</v>
      </c>
      <c r="J877" t="s">
        <v>214</v>
      </c>
      <c r="K877" t="s">
        <v>158</v>
      </c>
      <c r="L877" s="25">
        <v>45503.406944444447</v>
      </c>
      <c r="M877" t="s">
        <v>202</v>
      </c>
      <c r="N877" t="s">
        <v>270</v>
      </c>
      <c r="S877" t="s">
        <v>162</v>
      </c>
      <c r="T877" t="s">
        <v>162</v>
      </c>
      <c r="W877" t="s">
        <v>616</v>
      </c>
      <c r="X877" t="s">
        <v>189</v>
      </c>
      <c r="Y877" t="s">
        <v>158</v>
      </c>
      <c r="Z877">
        <v>2.6982305936073061E-2</v>
      </c>
      <c r="AH877" t="s">
        <v>164</v>
      </c>
      <c r="AL877" t="s">
        <v>167</v>
      </c>
      <c r="AM877" t="s">
        <v>189</v>
      </c>
      <c r="AN877" t="s">
        <v>180</v>
      </c>
      <c r="AP877" t="s">
        <v>218</v>
      </c>
      <c r="AQ877" t="s">
        <v>556</v>
      </c>
      <c r="AR877">
        <v>2</v>
      </c>
    </row>
    <row r="878" spans="1:44" x14ac:dyDescent="0.35">
      <c r="B878" t="s">
        <v>1170</v>
      </c>
      <c r="C878" t="s">
        <v>1171</v>
      </c>
      <c r="D878">
        <v>3</v>
      </c>
      <c r="E878" t="s">
        <v>184</v>
      </c>
      <c r="F878">
        <v>1.3056000000000001</v>
      </c>
      <c r="G878">
        <v>27</v>
      </c>
      <c r="I878" t="s">
        <v>158</v>
      </c>
      <c r="J878" t="s">
        <v>505</v>
      </c>
      <c r="K878" t="s">
        <v>164</v>
      </c>
      <c r="L878" s="25">
        <v>45480.507638888892</v>
      </c>
      <c r="M878" t="s">
        <v>202</v>
      </c>
      <c r="N878" t="s">
        <v>270</v>
      </c>
      <c r="S878" t="s">
        <v>162</v>
      </c>
      <c r="T878" t="s">
        <v>270</v>
      </c>
      <c r="W878" t="s">
        <v>672</v>
      </c>
      <c r="X878" t="s">
        <v>270</v>
      </c>
      <c r="Y878" t="s">
        <v>164</v>
      </c>
      <c r="AH878" t="s">
        <v>164</v>
      </c>
      <c r="AL878" t="s">
        <v>199</v>
      </c>
      <c r="AM878" t="s">
        <v>199</v>
      </c>
      <c r="AN878" t="s">
        <v>200</v>
      </c>
      <c r="AP878" t="s">
        <v>201</v>
      </c>
      <c r="AQ878" t="s">
        <v>556</v>
      </c>
      <c r="AR878">
        <v>2</v>
      </c>
    </row>
    <row r="879" spans="1:44" x14ac:dyDescent="0.35">
      <c r="B879" t="s">
        <v>1170</v>
      </c>
      <c r="C879" t="s">
        <v>1172</v>
      </c>
      <c r="D879">
        <v>2</v>
      </c>
      <c r="E879" t="s">
        <v>157</v>
      </c>
      <c r="F879">
        <v>97.459199999999996</v>
      </c>
      <c r="G879">
        <v>30</v>
      </c>
      <c r="I879" t="s">
        <v>158</v>
      </c>
      <c r="J879" t="s">
        <v>505</v>
      </c>
      <c r="K879" t="s">
        <v>164</v>
      </c>
      <c r="L879" s="25">
        <v>45480.507638888892</v>
      </c>
      <c r="M879" t="s">
        <v>202</v>
      </c>
      <c r="N879" t="s">
        <v>270</v>
      </c>
      <c r="S879" t="s">
        <v>162</v>
      </c>
      <c r="T879" t="s">
        <v>270</v>
      </c>
      <c r="W879" t="s">
        <v>672</v>
      </c>
      <c r="X879" t="s">
        <v>270</v>
      </c>
      <c r="Y879" t="s">
        <v>164</v>
      </c>
      <c r="AH879" t="s">
        <v>164</v>
      </c>
      <c r="AL879" t="s">
        <v>199</v>
      </c>
      <c r="AM879" t="s">
        <v>199</v>
      </c>
      <c r="AN879" t="s">
        <v>200</v>
      </c>
      <c r="AP879" t="s">
        <v>201</v>
      </c>
      <c r="AQ879" t="s">
        <v>556</v>
      </c>
      <c r="AR879">
        <v>2</v>
      </c>
    </row>
    <row r="880" spans="1:44" x14ac:dyDescent="0.35">
      <c r="B880" t="s">
        <v>1173</v>
      </c>
      <c r="C880" t="s">
        <v>1171</v>
      </c>
      <c r="D880">
        <v>2</v>
      </c>
      <c r="E880" t="s">
        <v>157</v>
      </c>
      <c r="F880">
        <v>0</v>
      </c>
      <c r="G880">
        <v>3</v>
      </c>
      <c r="I880" t="s">
        <v>158</v>
      </c>
      <c r="J880" t="s">
        <v>505</v>
      </c>
      <c r="K880" t="s">
        <v>164</v>
      </c>
      <c r="L880" s="25">
        <v>45480.507638888892</v>
      </c>
      <c r="M880" t="s">
        <v>202</v>
      </c>
      <c r="N880" t="s">
        <v>270</v>
      </c>
      <c r="S880" t="s">
        <v>162</v>
      </c>
      <c r="T880" t="s">
        <v>270</v>
      </c>
      <c r="W880" t="s">
        <v>672</v>
      </c>
      <c r="X880" t="s">
        <v>270</v>
      </c>
      <c r="Y880" t="s">
        <v>164</v>
      </c>
      <c r="AH880" t="s">
        <v>164</v>
      </c>
      <c r="AL880" t="s">
        <v>199</v>
      </c>
      <c r="AM880" t="s">
        <v>199</v>
      </c>
      <c r="AN880" t="s">
        <v>200</v>
      </c>
      <c r="AP880" t="s">
        <v>201</v>
      </c>
      <c r="AQ880" t="s">
        <v>556</v>
      </c>
      <c r="AR880">
        <v>2</v>
      </c>
    </row>
    <row r="881" spans="1:44" x14ac:dyDescent="0.35">
      <c r="A881" t="s">
        <v>193</v>
      </c>
      <c r="B881" t="s">
        <v>1174</v>
      </c>
      <c r="C881" t="s">
        <v>1175</v>
      </c>
      <c r="D881">
        <v>3</v>
      </c>
      <c r="E881" t="s">
        <v>157</v>
      </c>
      <c r="F881">
        <v>8.0063999999999993</v>
      </c>
      <c r="G881">
        <v>13</v>
      </c>
      <c r="I881" t="s">
        <v>158</v>
      </c>
      <c r="J881" t="s">
        <v>505</v>
      </c>
      <c r="K881" t="s">
        <v>158</v>
      </c>
      <c r="L881" s="25">
        <v>45499.461805555547</v>
      </c>
      <c r="M881" t="s">
        <v>1007</v>
      </c>
      <c r="N881" t="s">
        <v>314</v>
      </c>
      <c r="Q881" t="s">
        <v>186</v>
      </c>
      <c r="R881" t="s">
        <v>216</v>
      </c>
      <c r="S881" t="s">
        <v>162</v>
      </c>
      <c r="T881" t="s">
        <v>162</v>
      </c>
      <c r="W881" t="s">
        <v>616</v>
      </c>
      <c r="X881" t="s">
        <v>270</v>
      </c>
      <c r="Y881" t="s">
        <v>164</v>
      </c>
      <c r="AH881" t="s">
        <v>164</v>
      </c>
      <c r="AL881" t="s">
        <v>167</v>
      </c>
      <c r="AM881" t="s">
        <v>871</v>
      </c>
      <c r="AN881" t="s">
        <v>162</v>
      </c>
      <c r="AP881" t="s">
        <v>162</v>
      </c>
      <c r="AQ881" t="s">
        <v>556</v>
      </c>
      <c r="AR881">
        <v>2</v>
      </c>
    </row>
    <row r="882" spans="1:44" x14ac:dyDescent="0.35">
      <c r="A882" t="s">
        <v>181</v>
      </c>
      <c r="B882" t="s">
        <v>1174</v>
      </c>
      <c r="C882" t="s">
        <v>1175</v>
      </c>
      <c r="D882">
        <v>2</v>
      </c>
      <c r="E882" t="s">
        <v>184</v>
      </c>
      <c r="F882">
        <v>5.1839999999999993</v>
      </c>
      <c r="G882">
        <v>26</v>
      </c>
      <c r="I882" t="s">
        <v>158</v>
      </c>
      <c r="J882" t="s">
        <v>505</v>
      </c>
      <c r="K882" t="s">
        <v>158</v>
      </c>
      <c r="L882" s="25">
        <v>45499.461805555547</v>
      </c>
      <c r="M882" t="s">
        <v>1007</v>
      </c>
      <c r="N882" t="s">
        <v>181</v>
      </c>
      <c r="S882" t="s">
        <v>162</v>
      </c>
      <c r="T882" t="s">
        <v>162</v>
      </c>
      <c r="W882" t="s">
        <v>616</v>
      </c>
      <c r="X882" t="s">
        <v>189</v>
      </c>
      <c r="Y882" t="s">
        <v>158</v>
      </c>
      <c r="Z882">
        <v>0.62438734018264841</v>
      </c>
      <c r="AH882" t="s">
        <v>164</v>
      </c>
      <c r="AL882" t="s">
        <v>167</v>
      </c>
      <c r="AM882" t="s">
        <v>189</v>
      </c>
      <c r="AN882" t="s">
        <v>180</v>
      </c>
      <c r="AP882" t="s">
        <v>218</v>
      </c>
      <c r="AQ882" t="s">
        <v>556</v>
      </c>
      <c r="AR882">
        <v>2</v>
      </c>
    </row>
    <row r="883" spans="1:44" x14ac:dyDescent="0.35">
      <c r="A883" t="s">
        <v>193</v>
      </c>
      <c r="B883" t="s">
        <v>1174</v>
      </c>
      <c r="C883" t="s">
        <v>1175</v>
      </c>
      <c r="D883">
        <v>3</v>
      </c>
      <c r="E883" t="s">
        <v>184</v>
      </c>
      <c r="F883">
        <v>13.632</v>
      </c>
      <c r="G883">
        <v>16</v>
      </c>
      <c r="I883" t="s">
        <v>158</v>
      </c>
      <c r="J883" t="s">
        <v>505</v>
      </c>
      <c r="K883" t="s">
        <v>158</v>
      </c>
      <c r="L883" s="25">
        <v>45499.461805555547</v>
      </c>
      <c r="M883" t="s">
        <v>1007</v>
      </c>
      <c r="N883" t="s">
        <v>314</v>
      </c>
      <c r="Q883" t="s">
        <v>186</v>
      </c>
      <c r="R883" t="s">
        <v>216</v>
      </c>
      <c r="S883" t="s">
        <v>162</v>
      </c>
      <c r="T883" t="s">
        <v>162</v>
      </c>
      <c r="W883" t="s">
        <v>616</v>
      </c>
      <c r="X883" t="s">
        <v>270</v>
      </c>
      <c r="Y883" t="s">
        <v>164</v>
      </c>
      <c r="AH883" t="s">
        <v>164</v>
      </c>
      <c r="AL883" t="s">
        <v>167</v>
      </c>
      <c r="AM883" t="s">
        <v>871</v>
      </c>
      <c r="AN883" t="s">
        <v>162</v>
      </c>
      <c r="AP883" t="s">
        <v>162</v>
      </c>
      <c r="AQ883" t="s">
        <v>556</v>
      </c>
      <c r="AR883">
        <v>2</v>
      </c>
    </row>
    <row r="884" spans="1:44" x14ac:dyDescent="0.35">
      <c r="A884" t="s">
        <v>181</v>
      </c>
      <c r="B884" t="s">
        <v>1174</v>
      </c>
      <c r="C884" t="s">
        <v>1175</v>
      </c>
      <c r="D884">
        <v>2</v>
      </c>
      <c r="E884" t="s">
        <v>184</v>
      </c>
      <c r="F884">
        <v>5.1839999999999993</v>
      </c>
      <c r="G884">
        <v>26</v>
      </c>
      <c r="I884" t="s">
        <v>158</v>
      </c>
      <c r="J884" t="s">
        <v>505</v>
      </c>
      <c r="K884" t="s">
        <v>158</v>
      </c>
      <c r="L884" s="25">
        <v>45499.461805555547</v>
      </c>
      <c r="M884" t="s">
        <v>1007</v>
      </c>
      <c r="N884" t="s">
        <v>181</v>
      </c>
      <c r="S884" t="s">
        <v>162</v>
      </c>
      <c r="T884" t="s">
        <v>162</v>
      </c>
      <c r="W884" t="s">
        <v>616</v>
      </c>
      <c r="X884" t="s">
        <v>189</v>
      </c>
      <c r="Y884" t="s">
        <v>158</v>
      </c>
      <c r="Z884">
        <v>0.62438734018264841</v>
      </c>
      <c r="AH884" t="s">
        <v>164</v>
      </c>
      <c r="AL884" t="s">
        <v>167</v>
      </c>
      <c r="AM884" t="s">
        <v>189</v>
      </c>
      <c r="AN884" t="s">
        <v>180</v>
      </c>
      <c r="AP884" t="s">
        <v>218</v>
      </c>
      <c r="AQ884" t="s">
        <v>556</v>
      </c>
      <c r="AR884">
        <v>2</v>
      </c>
    </row>
    <row r="885" spans="1:44" x14ac:dyDescent="0.35">
      <c r="A885" t="s">
        <v>170</v>
      </c>
      <c r="B885" t="s">
        <v>1176</v>
      </c>
      <c r="C885" t="s">
        <v>1177</v>
      </c>
      <c r="D885">
        <v>3</v>
      </c>
      <c r="E885" t="s">
        <v>184</v>
      </c>
      <c r="F885">
        <v>6.9695999999999998</v>
      </c>
      <c r="G885">
        <v>12</v>
      </c>
      <c r="I885" t="s">
        <v>158</v>
      </c>
      <c r="J885" t="s">
        <v>214</v>
      </c>
      <c r="K885" t="s">
        <v>158</v>
      </c>
      <c r="L885" s="25">
        <v>45503.856249999997</v>
      </c>
      <c r="M885" t="s">
        <v>506</v>
      </c>
      <c r="N885" t="s">
        <v>270</v>
      </c>
      <c r="S885" t="s">
        <v>162</v>
      </c>
      <c r="T885" t="s">
        <v>162</v>
      </c>
      <c r="W885" t="s">
        <v>616</v>
      </c>
      <c r="X885" t="s">
        <v>270</v>
      </c>
      <c r="Y885" t="s">
        <v>158</v>
      </c>
      <c r="Z885">
        <v>0</v>
      </c>
      <c r="AH885" t="s">
        <v>164</v>
      </c>
      <c r="AL885" t="s">
        <v>167</v>
      </c>
      <c r="AM885" t="s">
        <v>829</v>
      </c>
      <c r="AN885" t="s">
        <v>162</v>
      </c>
      <c r="AP885" t="s">
        <v>162</v>
      </c>
      <c r="AQ885" t="s">
        <v>556</v>
      </c>
      <c r="AR885">
        <v>2</v>
      </c>
    </row>
    <row r="886" spans="1:44" x14ac:dyDescent="0.35">
      <c r="A886" t="s">
        <v>202</v>
      </c>
      <c r="B886" t="s">
        <v>1176</v>
      </c>
      <c r="C886" t="s">
        <v>1177</v>
      </c>
      <c r="D886">
        <v>3</v>
      </c>
      <c r="E886" t="s">
        <v>184</v>
      </c>
      <c r="F886">
        <v>6.5663999999999998</v>
      </c>
      <c r="G886">
        <v>16</v>
      </c>
      <c r="I886" t="s">
        <v>158</v>
      </c>
      <c r="J886" t="s">
        <v>214</v>
      </c>
      <c r="K886" t="s">
        <v>158</v>
      </c>
      <c r="L886" s="25">
        <v>45503.856249999997</v>
      </c>
      <c r="M886" t="s">
        <v>506</v>
      </c>
      <c r="N886" t="s">
        <v>270</v>
      </c>
      <c r="S886" t="s">
        <v>162</v>
      </c>
      <c r="T886" t="s">
        <v>162</v>
      </c>
      <c r="W886" t="s">
        <v>1178</v>
      </c>
      <c r="X886" t="s">
        <v>270</v>
      </c>
      <c r="Y886" t="s">
        <v>158</v>
      </c>
      <c r="Z886">
        <v>0</v>
      </c>
      <c r="AH886" t="s">
        <v>164</v>
      </c>
      <c r="AL886" t="s">
        <v>167</v>
      </c>
      <c r="AM886" t="s">
        <v>829</v>
      </c>
      <c r="AN886" t="s">
        <v>162</v>
      </c>
      <c r="AP886" t="s">
        <v>162</v>
      </c>
      <c r="AQ886" t="s">
        <v>556</v>
      </c>
      <c r="AR886">
        <v>2</v>
      </c>
    </row>
    <row r="887" spans="1:44" x14ac:dyDescent="0.35">
      <c r="A887" t="s">
        <v>202</v>
      </c>
      <c r="B887" t="s">
        <v>1179</v>
      </c>
      <c r="C887" t="s">
        <v>1180</v>
      </c>
      <c r="D887">
        <v>2</v>
      </c>
      <c r="E887" t="s">
        <v>157</v>
      </c>
      <c r="F887">
        <v>0</v>
      </c>
      <c r="G887">
        <v>10</v>
      </c>
      <c r="I887" t="s">
        <v>158</v>
      </c>
      <c r="J887" t="s">
        <v>214</v>
      </c>
      <c r="K887" t="s">
        <v>158</v>
      </c>
      <c r="L887" s="25">
        <v>45502.495833333327</v>
      </c>
      <c r="M887" t="s">
        <v>202</v>
      </c>
      <c r="N887" t="s">
        <v>270</v>
      </c>
      <c r="S887" t="s">
        <v>364</v>
      </c>
      <c r="T887" t="s">
        <v>270</v>
      </c>
      <c r="W887" t="s">
        <v>1178</v>
      </c>
      <c r="X887" t="s">
        <v>270</v>
      </c>
      <c r="Y887" t="s">
        <v>164</v>
      </c>
      <c r="AH887" t="s">
        <v>164</v>
      </c>
      <c r="AL887" t="s">
        <v>20</v>
      </c>
      <c r="AM887" t="s">
        <v>20</v>
      </c>
      <c r="AN887" t="s">
        <v>290</v>
      </c>
      <c r="AP887" t="s">
        <v>20</v>
      </c>
      <c r="AQ887" t="s">
        <v>556</v>
      </c>
      <c r="AR887">
        <v>2</v>
      </c>
    </row>
    <row r="888" spans="1:44" x14ac:dyDescent="0.35">
      <c r="A888" t="s">
        <v>154</v>
      </c>
      <c r="B888" t="s">
        <v>1179</v>
      </c>
      <c r="C888" t="s">
        <v>1180</v>
      </c>
      <c r="D888">
        <v>2</v>
      </c>
      <c r="E888" t="s">
        <v>157</v>
      </c>
      <c r="F888">
        <v>0</v>
      </c>
      <c r="G888">
        <v>10</v>
      </c>
      <c r="I888" t="s">
        <v>158</v>
      </c>
      <c r="J888" t="s">
        <v>214</v>
      </c>
      <c r="K888" t="s">
        <v>158</v>
      </c>
      <c r="L888" s="25">
        <v>45502.495833333327</v>
      </c>
      <c r="M888" t="s">
        <v>202</v>
      </c>
      <c r="N888" t="s">
        <v>270</v>
      </c>
      <c r="S888" t="s">
        <v>364</v>
      </c>
      <c r="T888" t="s">
        <v>270</v>
      </c>
      <c r="W888" t="s">
        <v>1181</v>
      </c>
      <c r="X888" t="s">
        <v>270</v>
      </c>
      <c r="Y888" t="s">
        <v>164</v>
      </c>
      <c r="AH888" t="s">
        <v>158</v>
      </c>
      <c r="AI888">
        <v>24</v>
      </c>
      <c r="AL888" t="s">
        <v>606</v>
      </c>
      <c r="AM888" t="s">
        <v>1182</v>
      </c>
      <c r="AN888" t="s">
        <v>606</v>
      </c>
      <c r="AP888" t="s">
        <v>606</v>
      </c>
      <c r="AQ888" t="s">
        <v>556</v>
      </c>
      <c r="AR888">
        <v>2</v>
      </c>
    </row>
    <row r="889" spans="1:44" x14ac:dyDescent="0.35">
      <c r="A889" t="s">
        <v>193</v>
      </c>
      <c r="B889" t="s">
        <v>1183</v>
      </c>
      <c r="C889" t="s">
        <v>1180</v>
      </c>
      <c r="D889">
        <v>2</v>
      </c>
      <c r="E889" t="s">
        <v>184</v>
      </c>
      <c r="F889">
        <v>0.53759999999999997</v>
      </c>
      <c r="G889">
        <v>11</v>
      </c>
      <c r="I889" t="s">
        <v>158</v>
      </c>
      <c r="J889" t="s">
        <v>214</v>
      </c>
      <c r="K889" t="s">
        <v>158</v>
      </c>
      <c r="L889" s="25">
        <v>45502.495833333327</v>
      </c>
      <c r="M889" t="s">
        <v>202</v>
      </c>
      <c r="N889" t="s">
        <v>395</v>
      </c>
      <c r="S889" t="s">
        <v>364</v>
      </c>
      <c r="T889" t="s">
        <v>270</v>
      </c>
      <c r="W889" t="s">
        <v>1181</v>
      </c>
      <c r="X889" t="s">
        <v>270</v>
      </c>
      <c r="Y889" t="s">
        <v>164</v>
      </c>
      <c r="AH889" t="s">
        <v>158</v>
      </c>
      <c r="AI889">
        <v>24</v>
      </c>
      <c r="AL889" t="s">
        <v>606</v>
      </c>
      <c r="AM889" t="s">
        <v>192</v>
      </c>
      <c r="AN889" t="s">
        <v>162</v>
      </c>
      <c r="AP889" t="s">
        <v>162</v>
      </c>
      <c r="AQ889" t="s">
        <v>556</v>
      </c>
      <c r="AR889">
        <v>2</v>
      </c>
    </row>
    <row r="890" spans="1:44" x14ac:dyDescent="0.35">
      <c r="A890" t="s">
        <v>202</v>
      </c>
      <c r="B890" t="s">
        <v>1184</v>
      </c>
      <c r="C890" t="s">
        <v>1185</v>
      </c>
      <c r="D890">
        <v>3</v>
      </c>
      <c r="E890" t="s">
        <v>184</v>
      </c>
      <c r="F890">
        <v>1.728</v>
      </c>
      <c r="G890">
        <v>13</v>
      </c>
      <c r="I890" t="s">
        <v>158</v>
      </c>
      <c r="J890" t="s">
        <v>214</v>
      </c>
      <c r="K890" t="s">
        <v>158</v>
      </c>
      <c r="L890" s="25">
        <v>45502.495833333327</v>
      </c>
      <c r="M890" t="s">
        <v>202</v>
      </c>
      <c r="N890" t="s">
        <v>395</v>
      </c>
      <c r="S890" t="s">
        <v>364</v>
      </c>
      <c r="T890" t="s">
        <v>270</v>
      </c>
      <c r="W890" t="s">
        <v>1181</v>
      </c>
      <c r="X890" t="s">
        <v>270</v>
      </c>
      <c r="Y890" t="s">
        <v>164</v>
      </c>
      <c r="AH890" t="s">
        <v>158</v>
      </c>
      <c r="AI890">
        <v>24</v>
      </c>
      <c r="AL890" t="s">
        <v>606</v>
      </c>
      <c r="AM890" t="s">
        <v>192</v>
      </c>
      <c r="AN890" t="s">
        <v>162</v>
      </c>
      <c r="AP890" t="s">
        <v>162</v>
      </c>
      <c r="AQ890" t="s">
        <v>556</v>
      </c>
      <c r="AR890">
        <v>2</v>
      </c>
    </row>
    <row r="891" spans="1:44" x14ac:dyDescent="0.35">
      <c r="A891" t="s">
        <v>202</v>
      </c>
      <c r="B891" t="s">
        <v>1184</v>
      </c>
      <c r="C891" t="s">
        <v>1185</v>
      </c>
      <c r="D891">
        <v>3</v>
      </c>
      <c r="E891" t="s">
        <v>184</v>
      </c>
      <c r="F891">
        <v>3.0912000000000002</v>
      </c>
      <c r="G891">
        <v>13</v>
      </c>
      <c r="I891" t="s">
        <v>158</v>
      </c>
      <c r="J891" t="s">
        <v>214</v>
      </c>
      <c r="K891" t="s">
        <v>158</v>
      </c>
      <c r="L891" s="25">
        <v>45502.495833333327</v>
      </c>
      <c r="M891" t="s">
        <v>202</v>
      </c>
      <c r="N891" t="s">
        <v>395</v>
      </c>
      <c r="S891" t="s">
        <v>364</v>
      </c>
      <c r="T891" t="s">
        <v>270</v>
      </c>
      <c r="W891" t="s">
        <v>1181</v>
      </c>
      <c r="X891" t="s">
        <v>270</v>
      </c>
      <c r="Y891" t="s">
        <v>164</v>
      </c>
      <c r="AH891" t="s">
        <v>158</v>
      </c>
      <c r="AI891">
        <v>24</v>
      </c>
      <c r="AL891" t="s">
        <v>606</v>
      </c>
      <c r="AM891" t="s">
        <v>192</v>
      </c>
      <c r="AN891" t="s">
        <v>162</v>
      </c>
      <c r="AP891" t="s">
        <v>162</v>
      </c>
      <c r="AQ891" t="s">
        <v>556</v>
      </c>
      <c r="AR891">
        <v>2</v>
      </c>
    </row>
    <row r="892" spans="1:44" x14ac:dyDescent="0.35">
      <c r="A892" t="s">
        <v>202</v>
      </c>
      <c r="B892" t="s">
        <v>1184</v>
      </c>
      <c r="C892" t="s">
        <v>1185</v>
      </c>
      <c r="D892">
        <v>3</v>
      </c>
      <c r="E892" t="s">
        <v>184</v>
      </c>
      <c r="F892">
        <v>3.4752000000000001</v>
      </c>
      <c r="G892">
        <v>13</v>
      </c>
      <c r="I892" t="s">
        <v>158</v>
      </c>
      <c r="J892" t="s">
        <v>214</v>
      </c>
      <c r="K892" t="s">
        <v>158</v>
      </c>
      <c r="L892" s="25">
        <v>45502.495833333327</v>
      </c>
      <c r="M892" t="s">
        <v>202</v>
      </c>
      <c r="N892" t="s">
        <v>270</v>
      </c>
      <c r="S892" t="s">
        <v>364</v>
      </c>
      <c r="T892" t="s">
        <v>270</v>
      </c>
      <c r="W892" t="s">
        <v>1181</v>
      </c>
      <c r="X892" t="s">
        <v>270</v>
      </c>
      <c r="Y892" t="s">
        <v>164</v>
      </c>
      <c r="AH892" t="s">
        <v>158</v>
      </c>
      <c r="AI892">
        <v>24</v>
      </c>
      <c r="AL892" t="s">
        <v>606</v>
      </c>
      <c r="AM892" t="s">
        <v>1182</v>
      </c>
      <c r="AN892" t="s">
        <v>606</v>
      </c>
      <c r="AP892" t="s">
        <v>606</v>
      </c>
      <c r="AQ892" t="s">
        <v>556</v>
      </c>
      <c r="AR892">
        <v>2</v>
      </c>
    </row>
    <row r="893" spans="1:44" x14ac:dyDescent="0.35">
      <c r="A893" t="s">
        <v>202</v>
      </c>
      <c r="B893" t="s">
        <v>1184</v>
      </c>
      <c r="C893" t="s">
        <v>1185</v>
      </c>
      <c r="D893">
        <v>3</v>
      </c>
      <c r="E893" t="s">
        <v>157</v>
      </c>
      <c r="F893">
        <v>2.1888000000000001</v>
      </c>
      <c r="G893">
        <v>13</v>
      </c>
      <c r="I893" t="s">
        <v>158</v>
      </c>
      <c r="J893" t="s">
        <v>214</v>
      </c>
      <c r="K893" t="s">
        <v>158</v>
      </c>
      <c r="L893" s="25">
        <v>45502.495833333327</v>
      </c>
      <c r="M893" t="s">
        <v>202</v>
      </c>
      <c r="N893" t="s">
        <v>270</v>
      </c>
      <c r="S893" t="s">
        <v>364</v>
      </c>
      <c r="T893" t="s">
        <v>270</v>
      </c>
      <c r="W893" t="s">
        <v>1181</v>
      </c>
      <c r="X893" t="s">
        <v>270</v>
      </c>
      <c r="Y893" t="s">
        <v>164</v>
      </c>
      <c r="AH893" t="s">
        <v>158</v>
      </c>
      <c r="AI893">
        <v>24</v>
      </c>
      <c r="AL893" t="s">
        <v>606</v>
      </c>
      <c r="AM893" t="s">
        <v>1182</v>
      </c>
      <c r="AN893" t="s">
        <v>606</v>
      </c>
      <c r="AP893" t="s">
        <v>606</v>
      </c>
      <c r="AQ893" t="s">
        <v>556</v>
      </c>
      <c r="AR893">
        <v>2</v>
      </c>
    </row>
    <row r="894" spans="1:44" x14ac:dyDescent="0.35">
      <c r="A894" t="s">
        <v>181</v>
      </c>
      <c r="B894" t="s">
        <v>1183</v>
      </c>
      <c r="C894" t="s">
        <v>1185</v>
      </c>
      <c r="D894">
        <v>3</v>
      </c>
      <c r="E894" t="s">
        <v>184</v>
      </c>
      <c r="F894">
        <v>1.4783999999999999</v>
      </c>
      <c r="G894">
        <v>26</v>
      </c>
      <c r="I894" t="s">
        <v>158</v>
      </c>
      <c r="J894" t="s">
        <v>214</v>
      </c>
      <c r="K894" t="s">
        <v>158</v>
      </c>
      <c r="L894" s="25">
        <v>45502.495833333327</v>
      </c>
      <c r="M894" t="s">
        <v>202</v>
      </c>
      <c r="N894" t="s">
        <v>181</v>
      </c>
      <c r="Q894" t="s">
        <v>186</v>
      </c>
      <c r="R894" t="s">
        <v>216</v>
      </c>
      <c r="S894" t="s">
        <v>162</v>
      </c>
      <c r="T894" t="s">
        <v>270</v>
      </c>
      <c r="W894" t="s">
        <v>1181</v>
      </c>
      <c r="X894" t="s">
        <v>270</v>
      </c>
      <c r="Y894" t="s">
        <v>158</v>
      </c>
      <c r="Z894">
        <v>0.46552432305936081</v>
      </c>
      <c r="AH894" t="s">
        <v>164</v>
      </c>
      <c r="AL894" t="s">
        <v>167</v>
      </c>
      <c r="AM894" t="s">
        <v>189</v>
      </c>
      <c r="AN894" t="s">
        <v>180</v>
      </c>
      <c r="AP894" t="s">
        <v>218</v>
      </c>
      <c r="AQ894" t="s">
        <v>556</v>
      </c>
      <c r="AR894">
        <v>2</v>
      </c>
    </row>
    <row r="895" spans="1:44" x14ac:dyDescent="0.35">
      <c r="A895" t="s">
        <v>181</v>
      </c>
      <c r="B895" t="s">
        <v>1183</v>
      </c>
      <c r="C895" t="s">
        <v>1185</v>
      </c>
      <c r="D895">
        <v>2</v>
      </c>
      <c r="E895" t="s">
        <v>157</v>
      </c>
      <c r="F895">
        <v>1.1328</v>
      </c>
      <c r="G895">
        <v>26</v>
      </c>
      <c r="I895" t="s">
        <v>158</v>
      </c>
      <c r="J895" t="s">
        <v>214</v>
      </c>
      <c r="K895" t="s">
        <v>158</v>
      </c>
      <c r="L895" s="25">
        <v>45502.495833333327</v>
      </c>
      <c r="M895" t="s">
        <v>202</v>
      </c>
      <c r="N895" t="s">
        <v>181</v>
      </c>
      <c r="Q895" t="s">
        <v>186</v>
      </c>
      <c r="R895" t="s">
        <v>216</v>
      </c>
      <c r="S895" t="s">
        <v>162</v>
      </c>
      <c r="T895" t="s">
        <v>270</v>
      </c>
      <c r="W895" t="s">
        <v>1181</v>
      </c>
      <c r="X895" t="s">
        <v>270</v>
      </c>
      <c r="Y895" t="s">
        <v>158</v>
      </c>
      <c r="Z895">
        <v>0.46552432305936081</v>
      </c>
      <c r="AH895" t="s">
        <v>164</v>
      </c>
      <c r="AL895" t="s">
        <v>167</v>
      </c>
      <c r="AM895" t="s">
        <v>189</v>
      </c>
      <c r="AN895" t="s">
        <v>180</v>
      </c>
      <c r="AP895" t="s">
        <v>218</v>
      </c>
      <c r="AQ895" t="s">
        <v>556</v>
      </c>
      <c r="AR895">
        <v>2</v>
      </c>
    </row>
    <row r="896" spans="1:44" x14ac:dyDescent="0.35">
      <c r="A896" t="s">
        <v>181</v>
      </c>
      <c r="B896" t="s">
        <v>1186</v>
      </c>
      <c r="C896" t="s">
        <v>1187</v>
      </c>
      <c r="D896">
        <v>3</v>
      </c>
      <c r="E896" t="s">
        <v>184</v>
      </c>
      <c r="F896">
        <v>547.66079999999999</v>
      </c>
      <c r="G896">
        <v>18</v>
      </c>
      <c r="I896" t="s">
        <v>158</v>
      </c>
      <c r="J896" t="s">
        <v>505</v>
      </c>
      <c r="K896" t="s">
        <v>158</v>
      </c>
      <c r="L896" s="25">
        <v>45512.615277777782</v>
      </c>
      <c r="M896" t="s">
        <v>506</v>
      </c>
      <c r="N896" t="s">
        <v>181</v>
      </c>
      <c r="Q896" t="s">
        <v>186</v>
      </c>
      <c r="R896" t="s">
        <v>216</v>
      </c>
      <c r="S896" t="s">
        <v>364</v>
      </c>
      <c r="T896" t="s">
        <v>270</v>
      </c>
      <c r="W896" t="s">
        <v>1188</v>
      </c>
      <c r="X896" t="s">
        <v>270</v>
      </c>
      <c r="Y896" t="s">
        <v>158</v>
      </c>
      <c r="Z896">
        <v>0.52322000653808431</v>
      </c>
      <c r="AH896" t="s">
        <v>158</v>
      </c>
      <c r="AI896">
        <v>1</v>
      </c>
      <c r="AL896" t="s">
        <v>1189</v>
      </c>
      <c r="AM896" t="s">
        <v>22</v>
      </c>
      <c r="AN896" t="s">
        <v>290</v>
      </c>
      <c r="AP896" t="s">
        <v>22</v>
      </c>
      <c r="AQ896" t="s">
        <v>556</v>
      </c>
      <c r="AR896">
        <v>2</v>
      </c>
    </row>
    <row r="897" spans="1:44" x14ac:dyDescent="0.35">
      <c r="A897" t="s">
        <v>193</v>
      </c>
      <c r="B897" t="s">
        <v>1190</v>
      </c>
      <c r="C897" t="s">
        <v>1191</v>
      </c>
      <c r="D897">
        <v>2</v>
      </c>
      <c r="E897" t="s">
        <v>184</v>
      </c>
      <c r="F897">
        <v>8.2559999999999985</v>
      </c>
      <c r="G897">
        <v>35</v>
      </c>
      <c r="I897" t="s">
        <v>158</v>
      </c>
      <c r="J897" t="s">
        <v>214</v>
      </c>
      <c r="K897" t="s">
        <v>158</v>
      </c>
      <c r="L897" s="25">
        <v>45499.5</v>
      </c>
      <c r="M897" t="s">
        <v>202</v>
      </c>
      <c r="N897" t="s">
        <v>395</v>
      </c>
      <c r="S897" t="s">
        <v>162</v>
      </c>
      <c r="T897" t="s">
        <v>162</v>
      </c>
      <c r="W897" t="s">
        <v>1192</v>
      </c>
      <c r="X897" t="s">
        <v>163</v>
      </c>
      <c r="Y897" t="s">
        <v>158</v>
      </c>
      <c r="Z897">
        <v>1.7896041308219181E-2</v>
      </c>
      <c r="AH897" t="s">
        <v>164</v>
      </c>
      <c r="AL897" t="s">
        <v>167</v>
      </c>
      <c r="AM897" t="s">
        <v>192</v>
      </c>
      <c r="AN897" t="s">
        <v>162</v>
      </c>
      <c r="AP897" t="s">
        <v>162</v>
      </c>
      <c r="AQ897" t="s">
        <v>556</v>
      </c>
      <c r="AR897">
        <v>2</v>
      </c>
    </row>
    <row r="898" spans="1:44" x14ac:dyDescent="0.35">
      <c r="A898" t="s">
        <v>236</v>
      </c>
      <c r="B898" t="s">
        <v>1193</v>
      </c>
      <c r="C898" t="s">
        <v>1191</v>
      </c>
      <c r="D898">
        <v>3</v>
      </c>
      <c r="E898" t="s">
        <v>184</v>
      </c>
      <c r="F898">
        <v>8.2559999999999985</v>
      </c>
      <c r="G898">
        <v>34</v>
      </c>
      <c r="I898" t="s">
        <v>158</v>
      </c>
      <c r="J898" t="s">
        <v>214</v>
      </c>
      <c r="K898" t="s">
        <v>158</v>
      </c>
      <c r="L898" s="25">
        <v>45499.5</v>
      </c>
      <c r="M898" t="s">
        <v>202</v>
      </c>
      <c r="N898" t="s">
        <v>270</v>
      </c>
      <c r="S898" t="s">
        <v>507</v>
      </c>
      <c r="T898" t="s">
        <v>270</v>
      </c>
      <c r="W898" t="s">
        <v>1192</v>
      </c>
      <c r="X898" t="s">
        <v>270</v>
      </c>
      <c r="Y898" t="s">
        <v>164</v>
      </c>
      <c r="AH898" t="s">
        <v>164</v>
      </c>
      <c r="AL898" t="s">
        <v>167</v>
      </c>
      <c r="AM898" t="s">
        <v>242</v>
      </c>
      <c r="AN898" t="s">
        <v>162</v>
      </c>
      <c r="AP898" t="s">
        <v>162</v>
      </c>
      <c r="AQ898" t="s">
        <v>556</v>
      </c>
      <c r="AR898">
        <v>2</v>
      </c>
    </row>
    <row r="899" spans="1:44" x14ac:dyDescent="0.35">
      <c r="A899" t="s">
        <v>236</v>
      </c>
      <c r="B899" t="s">
        <v>1193</v>
      </c>
      <c r="C899" t="s">
        <v>1191</v>
      </c>
      <c r="D899">
        <v>3</v>
      </c>
      <c r="E899" t="s">
        <v>184</v>
      </c>
      <c r="F899">
        <v>7.622399999999999</v>
      </c>
      <c r="G899">
        <v>34</v>
      </c>
      <c r="I899" t="s">
        <v>158</v>
      </c>
      <c r="J899" t="s">
        <v>214</v>
      </c>
      <c r="K899" t="s">
        <v>158</v>
      </c>
      <c r="L899" s="25">
        <v>45499.5</v>
      </c>
      <c r="M899" t="s">
        <v>202</v>
      </c>
      <c r="N899" t="s">
        <v>395</v>
      </c>
      <c r="S899" t="s">
        <v>162</v>
      </c>
      <c r="T899" t="s">
        <v>162</v>
      </c>
      <c r="W899" t="s">
        <v>1192</v>
      </c>
      <c r="X899" t="s">
        <v>163</v>
      </c>
      <c r="Y899" t="s">
        <v>158</v>
      </c>
      <c r="Z899">
        <v>1.7896041308219181E-2</v>
      </c>
      <c r="AH899" t="s">
        <v>164</v>
      </c>
      <c r="AL899" t="s">
        <v>167</v>
      </c>
      <c r="AM899" t="s">
        <v>192</v>
      </c>
      <c r="AN899" t="s">
        <v>162</v>
      </c>
      <c r="AP899" t="s">
        <v>162</v>
      </c>
      <c r="AQ899" t="s">
        <v>556</v>
      </c>
      <c r="AR899">
        <v>2</v>
      </c>
    </row>
    <row r="900" spans="1:44" x14ac:dyDescent="0.35">
      <c r="A900" t="s">
        <v>693</v>
      </c>
      <c r="B900" t="s">
        <v>1190</v>
      </c>
      <c r="C900" t="s">
        <v>1191</v>
      </c>
      <c r="D900">
        <v>2</v>
      </c>
      <c r="E900" t="s">
        <v>184</v>
      </c>
      <c r="F900">
        <v>2.8224</v>
      </c>
      <c r="G900">
        <v>35</v>
      </c>
      <c r="I900" t="s">
        <v>158</v>
      </c>
      <c r="J900" t="s">
        <v>214</v>
      </c>
      <c r="K900" t="s">
        <v>158</v>
      </c>
      <c r="L900" s="25">
        <v>45499.5</v>
      </c>
      <c r="M900" t="s">
        <v>202</v>
      </c>
      <c r="N900" t="s">
        <v>270</v>
      </c>
      <c r="S900" t="s">
        <v>507</v>
      </c>
      <c r="T900" t="s">
        <v>270</v>
      </c>
      <c r="W900" t="s">
        <v>1192</v>
      </c>
      <c r="X900" t="s">
        <v>270</v>
      </c>
      <c r="Y900" t="s">
        <v>164</v>
      </c>
      <c r="AH900" t="s">
        <v>164</v>
      </c>
      <c r="AL900" t="s">
        <v>167</v>
      </c>
      <c r="AM900" t="s">
        <v>242</v>
      </c>
      <c r="AN900" t="s">
        <v>162</v>
      </c>
      <c r="AP900" t="s">
        <v>162</v>
      </c>
      <c r="AQ900" t="s">
        <v>556</v>
      </c>
      <c r="AR900">
        <v>2</v>
      </c>
    </row>
    <row r="901" spans="1:44" x14ac:dyDescent="0.35">
      <c r="A901" t="s">
        <v>202</v>
      </c>
      <c r="B901" t="s">
        <v>1194</v>
      </c>
      <c r="C901" t="s">
        <v>1195</v>
      </c>
      <c r="D901">
        <v>2</v>
      </c>
      <c r="E901" t="s">
        <v>184</v>
      </c>
      <c r="F901">
        <v>2.3616000000000001</v>
      </c>
      <c r="G901">
        <v>3</v>
      </c>
      <c r="H901">
        <v>255453</v>
      </c>
      <c r="I901" t="s">
        <v>164</v>
      </c>
      <c r="K901" t="s">
        <v>164</v>
      </c>
      <c r="N901" t="s">
        <v>281</v>
      </c>
      <c r="S901" t="s">
        <v>507</v>
      </c>
      <c r="T901" t="s">
        <v>207</v>
      </c>
      <c r="W901" t="s">
        <v>1196</v>
      </c>
      <c r="X901" t="s">
        <v>228</v>
      </c>
      <c r="Y901" t="s">
        <v>164</v>
      </c>
      <c r="AD901" t="s">
        <v>164</v>
      </c>
      <c r="AH901" t="s">
        <v>164</v>
      </c>
      <c r="AL901" t="s">
        <v>179</v>
      </c>
      <c r="AM901" t="s">
        <v>211</v>
      </c>
      <c r="AN901" t="s">
        <v>180</v>
      </c>
      <c r="AP901" t="s">
        <v>13</v>
      </c>
      <c r="AQ901" t="s">
        <v>169</v>
      </c>
      <c r="AR901">
        <v>3</v>
      </c>
    </row>
    <row r="902" spans="1:44" x14ac:dyDescent="0.35">
      <c r="A902" t="s">
        <v>154</v>
      </c>
      <c r="B902" t="s">
        <v>1197</v>
      </c>
      <c r="C902" t="s">
        <v>1198</v>
      </c>
      <c r="D902">
        <v>3</v>
      </c>
      <c r="E902" t="s">
        <v>184</v>
      </c>
      <c r="F902">
        <v>1.5551999999999999</v>
      </c>
      <c r="G902">
        <v>7</v>
      </c>
      <c r="H902">
        <v>233618</v>
      </c>
      <c r="I902" t="s">
        <v>158</v>
      </c>
      <c r="J902" t="s">
        <v>115</v>
      </c>
      <c r="K902" t="s">
        <v>158</v>
      </c>
      <c r="L902" s="25">
        <v>45534.529166666667</v>
      </c>
      <c r="M902" t="s">
        <v>160</v>
      </c>
      <c r="N902" t="s">
        <v>161</v>
      </c>
      <c r="S902" t="s">
        <v>1199</v>
      </c>
      <c r="T902" t="s">
        <v>162</v>
      </c>
      <c r="X902" t="s">
        <v>163</v>
      </c>
      <c r="Y902" t="s">
        <v>158</v>
      </c>
      <c r="AD902" t="s">
        <v>164</v>
      </c>
      <c r="AH902" t="s">
        <v>164</v>
      </c>
      <c r="AL902" t="s">
        <v>167</v>
      </c>
      <c r="AM902" t="s">
        <v>168</v>
      </c>
      <c r="AN902" t="s">
        <v>162</v>
      </c>
      <c r="AP902" t="s">
        <v>162</v>
      </c>
      <c r="AQ902" t="s">
        <v>169</v>
      </c>
      <c r="AR902">
        <v>3</v>
      </c>
    </row>
    <row r="903" spans="1:44" x14ac:dyDescent="0.35">
      <c r="A903" t="s">
        <v>170</v>
      </c>
      <c r="B903" t="s">
        <v>1197</v>
      </c>
      <c r="C903" t="s">
        <v>1200</v>
      </c>
      <c r="D903">
        <v>3</v>
      </c>
      <c r="E903" t="s">
        <v>184</v>
      </c>
      <c r="F903">
        <v>1.44</v>
      </c>
      <c r="G903">
        <v>28</v>
      </c>
      <c r="H903">
        <v>233625</v>
      </c>
      <c r="I903" t="s">
        <v>158</v>
      </c>
      <c r="J903" t="s">
        <v>115</v>
      </c>
      <c r="K903" t="s">
        <v>158</v>
      </c>
      <c r="L903" s="25">
        <v>45534.532638888893</v>
      </c>
      <c r="M903" t="s">
        <v>160</v>
      </c>
      <c r="N903" t="s">
        <v>173</v>
      </c>
      <c r="S903" t="s">
        <v>1201</v>
      </c>
      <c r="T903" t="s">
        <v>162</v>
      </c>
      <c r="X903" t="s">
        <v>163</v>
      </c>
      <c r="Y903" t="s">
        <v>158</v>
      </c>
      <c r="AD903" t="s">
        <v>164</v>
      </c>
      <c r="AH903" t="s">
        <v>164</v>
      </c>
      <c r="AL903" t="s">
        <v>167</v>
      </c>
      <c r="AM903" t="s">
        <v>330</v>
      </c>
      <c r="AN903" t="s">
        <v>180</v>
      </c>
      <c r="AP903" t="s">
        <v>24</v>
      </c>
      <c r="AQ903" t="s">
        <v>169</v>
      </c>
      <c r="AR903">
        <v>3</v>
      </c>
    </row>
    <row r="904" spans="1:44" x14ac:dyDescent="0.35">
      <c r="A904" t="s">
        <v>193</v>
      </c>
      <c r="B904" t="s">
        <v>1202</v>
      </c>
      <c r="C904" t="s">
        <v>1203</v>
      </c>
      <c r="D904">
        <v>2</v>
      </c>
      <c r="E904" t="s">
        <v>157</v>
      </c>
      <c r="F904">
        <v>1.2096</v>
      </c>
      <c r="G904">
        <v>13</v>
      </c>
      <c r="H904">
        <v>274728</v>
      </c>
      <c r="I904" t="s">
        <v>158</v>
      </c>
      <c r="J904" t="s">
        <v>202</v>
      </c>
      <c r="K904" t="s">
        <v>158</v>
      </c>
      <c r="L904" s="25">
        <v>45534.628472222219</v>
      </c>
      <c r="M904" t="s">
        <v>160</v>
      </c>
      <c r="S904" t="s">
        <v>1204</v>
      </c>
      <c r="T904" t="s">
        <v>887</v>
      </c>
      <c r="AD904" t="s">
        <v>164</v>
      </c>
      <c r="AH904" t="s">
        <v>164</v>
      </c>
      <c r="AL904" t="s">
        <v>167</v>
      </c>
      <c r="AM904" t="s">
        <v>360</v>
      </c>
      <c r="AN904" t="s">
        <v>200</v>
      </c>
      <c r="AP904" t="s">
        <v>201</v>
      </c>
      <c r="AQ904" t="s">
        <v>169</v>
      </c>
      <c r="AR904">
        <v>3</v>
      </c>
    </row>
    <row r="905" spans="1:44" x14ac:dyDescent="0.35">
      <c r="A905" t="s">
        <v>170</v>
      </c>
      <c r="B905" t="s">
        <v>1205</v>
      </c>
      <c r="C905" t="s">
        <v>1206</v>
      </c>
      <c r="D905">
        <v>2</v>
      </c>
      <c r="E905" t="s">
        <v>184</v>
      </c>
      <c r="F905">
        <v>1.6896</v>
      </c>
      <c r="G905">
        <v>15</v>
      </c>
      <c r="H905">
        <v>260141</v>
      </c>
      <c r="I905" t="s">
        <v>158</v>
      </c>
      <c r="J905" t="s">
        <v>115</v>
      </c>
      <c r="K905" t="s">
        <v>158</v>
      </c>
      <c r="L905" s="25">
        <v>45534.629166666673</v>
      </c>
      <c r="M905" t="s">
        <v>160</v>
      </c>
      <c r="N905" t="s">
        <v>173</v>
      </c>
      <c r="S905" t="s">
        <v>1201</v>
      </c>
      <c r="T905" t="s">
        <v>162</v>
      </c>
      <c r="X905" t="s">
        <v>163</v>
      </c>
      <c r="AD905" t="s">
        <v>164</v>
      </c>
      <c r="AH905" t="s">
        <v>164</v>
      </c>
      <c r="AL905" t="s">
        <v>167</v>
      </c>
      <c r="AM905" t="s">
        <v>330</v>
      </c>
      <c r="AN905" t="s">
        <v>180</v>
      </c>
      <c r="AP905" t="s">
        <v>24</v>
      </c>
      <c r="AQ905" t="s">
        <v>169</v>
      </c>
      <c r="AR905">
        <v>3</v>
      </c>
    </row>
    <row r="906" spans="1:44" x14ac:dyDescent="0.35">
      <c r="A906" t="s">
        <v>202</v>
      </c>
      <c r="B906" t="s">
        <v>1207</v>
      </c>
      <c r="C906" t="s">
        <v>1208</v>
      </c>
      <c r="D906">
        <v>3</v>
      </c>
      <c r="E906" t="s">
        <v>157</v>
      </c>
      <c r="F906">
        <v>2.3231999999999999</v>
      </c>
      <c r="G906">
        <v>7</v>
      </c>
      <c r="H906">
        <v>273095</v>
      </c>
      <c r="I906" t="s">
        <v>158</v>
      </c>
      <c r="J906" t="s">
        <v>202</v>
      </c>
      <c r="K906" t="s">
        <v>164</v>
      </c>
      <c r="L906" s="25">
        <v>45525</v>
      </c>
      <c r="M906" t="s">
        <v>202</v>
      </c>
      <c r="N906" t="s">
        <v>281</v>
      </c>
      <c r="S906" t="s">
        <v>507</v>
      </c>
      <c r="T906" t="s">
        <v>207</v>
      </c>
      <c r="X906" t="s">
        <v>228</v>
      </c>
      <c r="Y906" t="s">
        <v>164</v>
      </c>
      <c r="AD906" t="s">
        <v>164</v>
      </c>
      <c r="AH906" t="s">
        <v>164</v>
      </c>
      <c r="AL906" t="s">
        <v>179</v>
      </c>
      <c r="AM906" t="s">
        <v>211</v>
      </c>
      <c r="AN906" t="s">
        <v>180</v>
      </c>
      <c r="AP906" t="s">
        <v>13</v>
      </c>
      <c r="AQ906" t="s">
        <v>169</v>
      </c>
      <c r="AR906">
        <v>3</v>
      </c>
    </row>
    <row r="907" spans="1:44" x14ac:dyDescent="0.35">
      <c r="A907" t="s">
        <v>202</v>
      </c>
      <c r="B907" t="s">
        <v>1209</v>
      </c>
      <c r="C907" t="s">
        <v>1210</v>
      </c>
      <c r="D907">
        <v>3</v>
      </c>
      <c r="E907" t="s">
        <v>157</v>
      </c>
      <c r="F907">
        <v>0</v>
      </c>
      <c r="G907">
        <v>7</v>
      </c>
      <c r="H907">
        <v>271131</v>
      </c>
      <c r="I907" t="s">
        <v>158</v>
      </c>
      <c r="J907" t="s">
        <v>202</v>
      </c>
      <c r="K907" t="s">
        <v>164</v>
      </c>
      <c r="L907" s="25">
        <v>45525</v>
      </c>
      <c r="M907" t="s">
        <v>202</v>
      </c>
      <c r="N907" t="s">
        <v>281</v>
      </c>
      <c r="S907" t="s">
        <v>507</v>
      </c>
      <c r="T907" t="s">
        <v>207</v>
      </c>
      <c r="X907" t="s">
        <v>228</v>
      </c>
      <c r="Y907" t="s">
        <v>164</v>
      </c>
      <c r="AD907" t="s">
        <v>164</v>
      </c>
      <c r="AH907" t="s">
        <v>164</v>
      </c>
      <c r="AL907" t="s">
        <v>179</v>
      </c>
      <c r="AM907" t="s">
        <v>211</v>
      </c>
      <c r="AN907" t="s">
        <v>180</v>
      </c>
      <c r="AP907" t="s">
        <v>13</v>
      </c>
      <c r="AQ907" t="s">
        <v>169</v>
      </c>
      <c r="AR907">
        <v>3</v>
      </c>
    </row>
    <row r="908" spans="1:44" x14ac:dyDescent="0.35">
      <c r="A908" t="s">
        <v>202</v>
      </c>
      <c r="B908" t="s">
        <v>1209</v>
      </c>
      <c r="C908" t="s">
        <v>1211</v>
      </c>
      <c r="D908">
        <v>2</v>
      </c>
      <c r="E908" t="s">
        <v>157</v>
      </c>
      <c r="F908">
        <v>4.1471999999999998</v>
      </c>
      <c r="G908">
        <v>3</v>
      </c>
      <c r="H908">
        <v>271126</v>
      </c>
      <c r="I908" t="s">
        <v>158</v>
      </c>
      <c r="J908" t="s">
        <v>202</v>
      </c>
      <c r="K908" t="s">
        <v>164</v>
      </c>
      <c r="L908" s="25">
        <v>45525</v>
      </c>
      <c r="M908" t="s">
        <v>202</v>
      </c>
      <c r="N908" t="s">
        <v>281</v>
      </c>
      <c r="S908" t="s">
        <v>507</v>
      </c>
      <c r="T908" t="s">
        <v>207</v>
      </c>
      <c r="X908" t="s">
        <v>228</v>
      </c>
      <c r="Y908" t="s">
        <v>164</v>
      </c>
      <c r="AD908" t="s">
        <v>164</v>
      </c>
      <c r="AH908" t="s">
        <v>164</v>
      </c>
      <c r="AL908" t="s">
        <v>179</v>
      </c>
      <c r="AM908" t="s">
        <v>211</v>
      </c>
      <c r="AN908" t="s">
        <v>180</v>
      </c>
      <c r="AP908" t="s">
        <v>13</v>
      </c>
      <c r="AQ908" t="s">
        <v>169</v>
      </c>
      <c r="AR908">
        <v>3</v>
      </c>
    </row>
    <row r="909" spans="1:44" x14ac:dyDescent="0.35">
      <c r="A909" t="s">
        <v>236</v>
      </c>
      <c r="B909" t="s">
        <v>1212</v>
      </c>
      <c r="C909" t="s">
        <v>1213</v>
      </c>
      <c r="D909">
        <v>2</v>
      </c>
      <c r="E909" t="s">
        <v>184</v>
      </c>
      <c r="F909">
        <v>6.105599999999999</v>
      </c>
      <c r="G909">
        <v>45</v>
      </c>
      <c r="H909">
        <v>271007</v>
      </c>
      <c r="I909" t="s">
        <v>158</v>
      </c>
      <c r="J909" t="s">
        <v>115</v>
      </c>
      <c r="K909" t="s">
        <v>158</v>
      </c>
      <c r="L909" s="25">
        <v>45525</v>
      </c>
      <c r="M909" t="s">
        <v>202</v>
      </c>
      <c r="N909" t="s">
        <v>306</v>
      </c>
      <c r="O909" t="s">
        <v>239</v>
      </c>
      <c r="P909" t="s">
        <v>239</v>
      </c>
      <c r="S909" t="s">
        <v>162</v>
      </c>
      <c r="T909" t="s">
        <v>162</v>
      </c>
      <c r="X909" t="s">
        <v>242</v>
      </c>
      <c r="Y909" t="s">
        <v>158</v>
      </c>
      <c r="AD909" t="s">
        <v>164</v>
      </c>
      <c r="AH909" t="s">
        <v>164</v>
      </c>
      <c r="AL909" t="s">
        <v>167</v>
      </c>
      <c r="AM909" t="s">
        <v>242</v>
      </c>
      <c r="AN909" t="s">
        <v>162</v>
      </c>
      <c r="AP909" t="s">
        <v>162</v>
      </c>
      <c r="AQ909" t="s">
        <v>169</v>
      </c>
      <c r="AR909">
        <v>3</v>
      </c>
    </row>
    <row r="910" spans="1:44" x14ac:dyDescent="0.35">
      <c r="A910" t="s">
        <v>236</v>
      </c>
      <c r="B910" t="s">
        <v>1212</v>
      </c>
      <c r="C910" t="s">
        <v>1213</v>
      </c>
      <c r="D910">
        <v>2</v>
      </c>
      <c r="E910" t="s">
        <v>184</v>
      </c>
      <c r="F910">
        <v>6.105599999999999</v>
      </c>
      <c r="G910">
        <v>45</v>
      </c>
      <c r="H910">
        <v>270967</v>
      </c>
      <c r="I910" t="s">
        <v>158</v>
      </c>
      <c r="J910" t="s">
        <v>115</v>
      </c>
      <c r="K910" t="s">
        <v>158</v>
      </c>
      <c r="L910" s="25">
        <v>45525</v>
      </c>
      <c r="M910" t="s">
        <v>202</v>
      </c>
      <c r="N910" t="s">
        <v>306</v>
      </c>
      <c r="O910" t="s">
        <v>239</v>
      </c>
      <c r="P910" t="s">
        <v>239</v>
      </c>
      <c r="S910" t="s">
        <v>162</v>
      </c>
      <c r="T910" t="s">
        <v>162</v>
      </c>
      <c r="X910" t="s">
        <v>242</v>
      </c>
      <c r="Y910" t="s">
        <v>158</v>
      </c>
      <c r="AD910" t="s">
        <v>164</v>
      </c>
      <c r="AH910" t="s">
        <v>164</v>
      </c>
      <c r="AL910" t="s">
        <v>167</v>
      </c>
      <c r="AM910" t="s">
        <v>242</v>
      </c>
      <c r="AN910" t="s">
        <v>162</v>
      </c>
      <c r="AP910" t="s">
        <v>162</v>
      </c>
      <c r="AQ910" t="s">
        <v>169</v>
      </c>
      <c r="AR910">
        <v>3</v>
      </c>
    </row>
    <row r="911" spans="1:44" x14ac:dyDescent="0.35">
      <c r="A911" t="s">
        <v>236</v>
      </c>
      <c r="B911" t="s">
        <v>1212</v>
      </c>
      <c r="C911" t="s">
        <v>1213</v>
      </c>
      <c r="D911">
        <v>3</v>
      </c>
      <c r="E911" t="s">
        <v>184</v>
      </c>
      <c r="F911">
        <v>11.0784</v>
      </c>
      <c r="G911">
        <v>42</v>
      </c>
      <c r="H911">
        <v>232000</v>
      </c>
      <c r="I911" t="s">
        <v>158</v>
      </c>
      <c r="J911" t="s">
        <v>115</v>
      </c>
      <c r="K911" t="s">
        <v>158</v>
      </c>
      <c r="L911" s="25">
        <v>45526</v>
      </c>
      <c r="M911" t="s">
        <v>202</v>
      </c>
      <c r="N911" t="s">
        <v>306</v>
      </c>
      <c r="O911" t="s">
        <v>239</v>
      </c>
      <c r="P911" t="s">
        <v>239</v>
      </c>
      <c r="S911" t="s">
        <v>162</v>
      </c>
      <c r="T911" t="s">
        <v>162</v>
      </c>
      <c r="X911" t="s">
        <v>242</v>
      </c>
      <c r="Y911" t="s">
        <v>158</v>
      </c>
      <c r="AD911" t="s">
        <v>164</v>
      </c>
      <c r="AH911" t="s">
        <v>164</v>
      </c>
      <c r="AL911" t="s">
        <v>167</v>
      </c>
      <c r="AM911" t="s">
        <v>242</v>
      </c>
      <c r="AN911" t="s">
        <v>162</v>
      </c>
      <c r="AP911" t="s">
        <v>162</v>
      </c>
      <c r="AQ911" t="s">
        <v>169</v>
      </c>
      <c r="AR911">
        <v>3</v>
      </c>
    </row>
    <row r="912" spans="1:44" x14ac:dyDescent="0.35">
      <c r="A912" t="s">
        <v>193</v>
      </c>
      <c r="B912" t="s">
        <v>1214</v>
      </c>
      <c r="C912" t="s">
        <v>1213</v>
      </c>
      <c r="D912">
        <v>3</v>
      </c>
      <c r="E912" t="s">
        <v>184</v>
      </c>
      <c r="F912">
        <v>6.3359999999999994</v>
      </c>
      <c r="G912">
        <v>38</v>
      </c>
      <c r="H912">
        <v>231995</v>
      </c>
      <c r="I912" t="s">
        <v>158</v>
      </c>
      <c r="J912" t="s">
        <v>115</v>
      </c>
      <c r="K912" t="s">
        <v>158</v>
      </c>
      <c r="L912" s="25">
        <v>45421</v>
      </c>
      <c r="M912" t="s">
        <v>160</v>
      </c>
      <c r="N912" t="s">
        <v>181</v>
      </c>
      <c r="Q912" t="s">
        <v>245</v>
      </c>
      <c r="R912" t="s">
        <v>187</v>
      </c>
      <c r="S912" t="s">
        <v>507</v>
      </c>
      <c r="T912" t="s">
        <v>175</v>
      </c>
      <c r="U912" s="25">
        <v>45421</v>
      </c>
      <c r="X912" t="s">
        <v>189</v>
      </c>
      <c r="Y912" t="s">
        <v>158</v>
      </c>
      <c r="AD912" t="s">
        <v>164</v>
      </c>
      <c r="AG912" s="25">
        <v>45421</v>
      </c>
      <c r="AH912" t="s">
        <v>164</v>
      </c>
      <c r="AL912" t="s">
        <v>179</v>
      </c>
      <c r="AM912" t="s">
        <v>175</v>
      </c>
      <c r="AN912" t="s">
        <v>180</v>
      </c>
      <c r="AP912" t="s">
        <v>13</v>
      </c>
      <c r="AQ912" t="s">
        <v>169</v>
      </c>
      <c r="AR912">
        <v>3</v>
      </c>
    </row>
    <row r="913" spans="1:44" x14ac:dyDescent="0.35">
      <c r="A913" t="s">
        <v>236</v>
      </c>
      <c r="B913" t="s">
        <v>1212</v>
      </c>
      <c r="C913" t="s">
        <v>1213</v>
      </c>
      <c r="D913">
        <v>3</v>
      </c>
      <c r="E913" t="s">
        <v>184</v>
      </c>
      <c r="F913">
        <v>11.0784</v>
      </c>
      <c r="G913">
        <v>42</v>
      </c>
      <c r="H913">
        <v>231994</v>
      </c>
      <c r="I913" t="s">
        <v>158</v>
      </c>
      <c r="J913" t="s">
        <v>115</v>
      </c>
      <c r="K913" t="s">
        <v>158</v>
      </c>
      <c r="L913" s="25">
        <v>45525</v>
      </c>
      <c r="M913" t="s">
        <v>202</v>
      </c>
      <c r="N913" t="s">
        <v>306</v>
      </c>
      <c r="O913" t="s">
        <v>239</v>
      </c>
      <c r="P913" t="s">
        <v>239</v>
      </c>
      <c r="S913" t="s">
        <v>162</v>
      </c>
      <c r="T913" t="s">
        <v>162</v>
      </c>
      <c r="X913" t="s">
        <v>242</v>
      </c>
      <c r="Y913" t="s">
        <v>158</v>
      </c>
      <c r="AD913" t="s">
        <v>164</v>
      </c>
      <c r="AH913" t="s">
        <v>164</v>
      </c>
      <c r="AL913" t="s">
        <v>167</v>
      </c>
      <c r="AM913" t="s">
        <v>242</v>
      </c>
      <c r="AN913" t="s">
        <v>162</v>
      </c>
      <c r="AP913" t="s">
        <v>162</v>
      </c>
      <c r="AQ913" t="s">
        <v>169</v>
      </c>
      <c r="AR913">
        <v>3</v>
      </c>
    </row>
    <row r="914" spans="1:44" x14ac:dyDescent="0.35">
      <c r="A914" t="s">
        <v>236</v>
      </c>
      <c r="B914" t="s">
        <v>1212</v>
      </c>
      <c r="C914" t="s">
        <v>1213</v>
      </c>
      <c r="D914">
        <v>3</v>
      </c>
      <c r="E914" t="s">
        <v>184</v>
      </c>
      <c r="F914">
        <v>11.0784</v>
      </c>
      <c r="G914">
        <v>42</v>
      </c>
      <c r="H914">
        <v>231993</v>
      </c>
      <c r="I914" t="s">
        <v>158</v>
      </c>
      <c r="J914" t="s">
        <v>115</v>
      </c>
      <c r="K914" t="s">
        <v>158</v>
      </c>
      <c r="L914" s="25">
        <v>45526</v>
      </c>
      <c r="M914" t="s">
        <v>202</v>
      </c>
      <c r="N914" t="s">
        <v>306</v>
      </c>
      <c r="O914" t="s">
        <v>239</v>
      </c>
      <c r="P914" t="s">
        <v>239</v>
      </c>
      <c r="S914" t="s">
        <v>162</v>
      </c>
      <c r="T914" t="s">
        <v>162</v>
      </c>
      <c r="X914" t="s">
        <v>242</v>
      </c>
      <c r="Y914" t="s">
        <v>158</v>
      </c>
      <c r="AD914" t="s">
        <v>164</v>
      </c>
      <c r="AH914" t="s">
        <v>164</v>
      </c>
      <c r="AL914" t="s">
        <v>167</v>
      </c>
      <c r="AM914" t="s">
        <v>242</v>
      </c>
      <c r="AN914" t="s">
        <v>162</v>
      </c>
      <c r="AP914" t="s">
        <v>162</v>
      </c>
      <c r="AQ914" t="s">
        <v>169</v>
      </c>
      <c r="AR914">
        <v>3</v>
      </c>
    </row>
    <row r="915" spans="1:44" x14ac:dyDescent="0.35">
      <c r="A915" t="s">
        <v>154</v>
      </c>
      <c r="B915" t="s">
        <v>1215</v>
      </c>
      <c r="C915" t="s">
        <v>1216</v>
      </c>
      <c r="D915">
        <v>3</v>
      </c>
      <c r="E915" t="s">
        <v>184</v>
      </c>
      <c r="F915">
        <v>2.1888000000000001</v>
      </c>
      <c r="G915">
        <v>8</v>
      </c>
      <c r="H915">
        <v>253399</v>
      </c>
      <c r="I915" t="s">
        <v>158</v>
      </c>
      <c r="J915" t="s">
        <v>115</v>
      </c>
      <c r="K915" t="s">
        <v>158</v>
      </c>
      <c r="L915" s="25">
        <v>45485</v>
      </c>
      <c r="M915" t="s">
        <v>160</v>
      </c>
      <c r="N915" t="s">
        <v>232</v>
      </c>
      <c r="S915" t="s">
        <v>507</v>
      </c>
      <c r="T915" t="s">
        <v>207</v>
      </c>
      <c r="X915" t="s">
        <v>266</v>
      </c>
      <c r="Y915" t="s">
        <v>158</v>
      </c>
      <c r="AD915" t="s">
        <v>164</v>
      </c>
      <c r="AH915" t="s">
        <v>164</v>
      </c>
      <c r="AL915" t="s">
        <v>179</v>
      </c>
      <c r="AM915" t="s">
        <v>211</v>
      </c>
      <c r="AN915" t="s">
        <v>180</v>
      </c>
      <c r="AP915" t="s">
        <v>13</v>
      </c>
      <c r="AQ915" t="s">
        <v>169</v>
      </c>
      <c r="AR915">
        <v>3</v>
      </c>
    </row>
    <row r="916" spans="1:44" x14ac:dyDescent="0.35">
      <c r="A916" t="s">
        <v>181</v>
      </c>
      <c r="B916" t="s">
        <v>1217</v>
      </c>
      <c r="C916" t="s">
        <v>1218</v>
      </c>
      <c r="D916">
        <v>3</v>
      </c>
      <c r="E916" t="s">
        <v>184</v>
      </c>
      <c r="F916">
        <v>7.2575999999999992</v>
      </c>
      <c r="G916">
        <v>34</v>
      </c>
      <c r="H916">
        <v>232092</v>
      </c>
      <c r="I916" t="s">
        <v>158</v>
      </c>
      <c r="J916" t="s">
        <v>115</v>
      </c>
      <c r="K916" t="s">
        <v>158</v>
      </c>
      <c r="L916" s="25">
        <v>45427</v>
      </c>
      <c r="M916" t="s">
        <v>160</v>
      </c>
      <c r="N916" t="s">
        <v>181</v>
      </c>
      <c r="Q916" t="s">
        <v>186</v>
      </c>
      <c r="R916" t="s">
        <v>216</v>
      </c>
      <c r="S916" t="s">
        <v>162</v>
      </c>
      <c r="T916" t="s">
        <v>162</v>
      </c>
      <c r="X916" t="s">
        <v>189</v>
      </c>
      <c r="Y916" t="s">
        <v>158</v>
      </c>
      <c r="AD916" t="s">
        <v>164</v>
      </c>
      <c r="AH916" t="s">
        <v>164</v>
      </c>
      <c r="AL916" t="s">
        <v>167</v>
      </c>
      <c r="AM916" t="s">
        <v>189</v>
      </c>
      <c r="AN916" t="s">
        <v>180</v>
      </c>
      <c r="AP916" t="s">
        <v>218</v>
      </c>
      <c r="AQ916" t="s">
        <v>169</v>
      </c>
      <c r="AR916">
        <v>3</v>
      </c>
    </row>
    <row r="917" spans="1:44" x14ac:dyDescent="0.35">
      <c r="A917" t="s">
        <v>193</v>
      </c>
      <c r="B917" t="s">
        <v>1219</v>
      </c>
      <c r="C917" t="s">
        <v>1220</v>
      </c>
      <c r="D917">
        <v>3</v>
      </c>
      <c r="E917" t="s">
        <v>157</v>
      </c>
      <c r="F917">
        <v>2.5152000000000001</v>
      </c>
      <c r="G917">
        <v>17</v>
      </c>
      <c r="H917">
        <v>275780</v>
      </c>
      <c r="I917" t="s">
        <v>158</v>
      </c>
      <c r="J917" t="s">
        <v>202</v>
      </c>
      <c r="K917" t="s">
        <v>158</v>
      </c>
      <c r="L917" s="25">
        <v>45533.618750000001</v>
      </c>
      <c r="M917" t="s">
        <v>160</v>
      </c>
      <c r="N917" t="s">
        <v>314</v>
      </c>
      <c r="S917" t="s">
        <v>1221</v>
      </c>
      <c r="T917" t="s">
        <v>887</v>
      </c>
      <c r="Y917" t="s">
        <v>164</v>
      </c>
      <c r="AD917" t="s">
        <v>164</v>
      </c>
      <c r="AH917" t="s">
        <v>164</v>
      </c>
      <c r="AL917" t="s">
        <v>179</v>
      </c>
      <c r="AM917" t="s">
        <v>573</v>
      </c>
      <c r="AN917" t="s">
        <v>180</v>
      </c>
      <c r="AP917" t="s">
        <v>318</v>
      </c>
      <c r="AQ917" t="s">
        <v>169</v>
      </c>
      <c r="AR917">
        <v>3</v>
      </c>
    </row>
    <row r="918" spans="1:44" x14ac:dyDescent="0.35">
      <c r="A918" t="s">
        <v>202</v>
      </c>
      <c r="B918" t="s">
        <v>1222</v>
      </c>
      <c r="C918" t="s">
        <v>1223</v>
      </c>
      <c r="D918">
        <v>2</v>
      </c>
      <c r="E918" t="s">
        <v>184</v>
      </c>
      <c r="F918">
        <v>0.71039999999999992</v>
      </c>
      <c r="G918">
        <v>3</v>
      </c>
      <c r="H918">
        <v>275784</v>
      </c>
      <c r="I918" t="s">
        <v>158</v>
      </c>
      <c r="J918" t="s">
        <v>115</v>
      </c>
      <c r="K918" t="s">
        <v>158</v>
      </c>
      <c r="L918" s="25">
        <v>45532.725694444453</v>
      </c>
      <c r="M918" t="s">
        <v>202</v>
      </c>
      <c r="N918" t="s">
        <v>232</v>
      </c>
      <c r="Q918" t="s">
        <v>716</v>
      </c>
      <c r="R918" t="s">
        <v>216</v>
      </c>
      <c r="S918" t="s">
        <v>1224</v>
      </c>
      <c r="T918" t="s">
        <v>887</v>
      </c>
      <c r="X918" t="s">
        <v>228</v>
      </c>
      <c r="Y918" t="s">
        <v>164</v>
      </c>
      <c r="AD918" t="s">
        <v>164</v>
      </c>
      <c r="AH918" t="s">
        <v>164</v>
      </c>
      <c r="AL918" t="s">
        <v>199</v>
      </c>
      <c r="AM918" t="s">
        <v>199</v>
      </c>
      <c r="AN918" t="s">
        <v>200</v>
      </c>
      <c r="AP918" t="s">
        <v>201</v>
      </c>
      <c r="AQ918" t="s">
        <v>169</v>
      </c>
      <c r="AR918">
        <v>3</v>
      </c>
    </row>
    <row r="919" spans="1:44" x14ac:dyDescent="0.35">
      <c r="A919" t="s">
        <v>219</v>
      </c>
      <c r="B919" t="s">
        <v>1225</v>
      </c>
      <c r="C919" t="s">
        <v>1226</v>
      </c>
      <c r="D919">
        <v>3</v>
      </c>
      <c r="E919" t="s">
        <v>157</v>
      </c>
      <c r="F919">
        <v>23.059200000000001</v>
      </c>
      <c r="G919">
        <v>13</v>
      </c>
      <c r="H919">
        <v>272120</v>
      </c>
      <c r="I919" t="s">
        <v>158</v>
      </c>
      <c r="J919" t="s">
        <v>202</v>
      </c>
      <c r="K919" t="s">
        <v>158</v>
      </c>
      <c r="L919" s="25">
        <v>45527</v>
      </c>
      <c r="M919" t="s">
        <v>160</v>
      </c>
      <c r="N919" t="s">
        <v>430</v>
      </c>
      <c r="S919" t="s">
        <v>162</v>
      </c>
      <c r="T919" t="s">
        <v>162</v>
      </c>
      <c r="W919" t="s">
        <v>1227</v>
      </c>
      <c r="X919" t="s">
        <v>163</v>
      </c>
      <c r="Y919" t="s">
        <v>158</v>
      </c>
      <c r="AD919" t="s">
        <v>164</v>
      </c>
      <c r="AH919" t="s">
        <v>164</v>
      </c>
      <c r="AL919" t="s">
        <v>167</v>
      </c>
      <c r="AM919" t="s">
        <v>192</v>
      </c>
      <c r="AN919" t="s">
        <v>162</v>
      </c>
      <c r="AP919" t="s">
        <v>162</v>
      </c>
      <c r="AQ919" t="s">
        <v>169</v>
      </c>
      <c r="AR919">
        <v>3</v>
      </c>
    </row>
    <row r="920" spans="1:44" x14ac:dyDescent="0.35">
      <c r="A920" t="s">
        <v>219</v>
      </c>
      <c r="B920" t="s">
        <v>1225</v>
      </c>
      <c r="C920" t="s">
        <v>1226</v>
      </c>
      <c r="D920">
        <v>3</v>
      </c>
      <c r="E920" t="s">
        <v>157</v>
      </c>
      <c r="F920">
        <v>2.1888000000000001</v>
      </c>
      <c r="G920">
        <v>107</v>
      </c>
      <c r="H920">
        <v>272115</v>
      </c>
      <c r="I920" t="s">
        <v>158</v>
      </c>
      <c r="J920" t="s">
        <v>202</v>
      </c>
      <c r="K920" t="s">
        <v>158</v>
      </c>
      <c r="L920" s="25">
        <v>45525</v>
      </c>
      <c r="M920" t="s">
        <v>202</v>
      </c>
      <c r="N920" t="s">
        <v>170</v>
      </c>
      <c r="S920" t="s">
        <v>162</v>
      </c>
      <c r="T920" t="s">
        <v>162</v>
      </c>
      <c r="X920" t="s">
        <v>163</v>
      </c>
      <c r="Y920" t="s">
        <v>158</v>
      </c>
      <c r="AD920" t="s">
        <v>164</v>
      </c>
      <c r="AH920" t="s">
        <v>164</v>
      </c>
      <c r="AL920" t="s">
        <v>167</v>
      </c>
      <c r="AM920" t="s">
        <v>330</v>
      </c>
      <c r="AN920" t="s">
        <v>180</v>
      </c>
      <c r="AP920" t="s">
        <v>24</v>
      </c>
      <c r="AQ920" t="s">
        <v>169</v>
      </c>
      <c r="AR920">
        <v>3</v>
      </c>
    </row>
    <row r="921" spans="1:44" x14ac:dyDescent="0.35">
      <c r="A921" t="s">
        <v>219</v>
      </c>
      <c r="B921" t="s">
        <v>1228</v>
      </c>
      <c r="C921" t="s">
        <v>1229</v>
      </c>
      <c r="D921">
        <v>3</v>
      </c>
      <c r="E921" t="s">
        <v>157</v>
      </c>
      <c r="F921">
        <v>1.1328</v>
      </c>
      <c r="G921">
        <v>7</v>
      </c>
      <c r="H921">
        <v>255765</v>
      </c>
      <c r="I921" t="s">
        <v>158</v>
      </c>
      <c r="J921" t="s">
        <v>115</v>
      </c>
      <c r="K921" t="s">
        <v>158</v>
      </c>
      <c r="L921" s="25">
        <v>45485</v>
      </c>
      <c r="M921" t="s">
        <v>160</v>
      </c>
      <c r="N921" t="s">
        <v>395</v>
      </c>
      <c r="S921" t="s">
        <v>162</v>
      </c>
      <c r="T921" t="s">
        <v>162</v>
      </c>
      <c r="W921" t="s">
        <v>1230</v>
      </c>
      <c r="Y921" t="s">
        <v>158</v>
      </c>
      <c r="AD921" t="s">
        <v>164</v>
      </c>
      <c r="AH921" t="s">
        <v>164</v>
      </c>
      <c r="AL921" t="s">
        <v>167</v>
      </c>
      <c r="AM921" t="s">
        <v>841</v>
      </c>
      <c r="AN921" t="s">
        <v>180</v>
      </c>
      <c r="AP921" t="s">
        <v>26</v>
      </c>
      <c r="AQ921" t="s">
        <v>169</v>
      </c>
      <c r="AR921">
        <v>3</v>
      </c>
    </row>
    <row r="922" spans="1:44" x14ac:dyDescent="0.35">
      <c r="A922" t="s">
        <v>236</v>
      </c>
      <c r="B922" t="s">
        <v>1228</v>
      </c>
      <c r="C922" t="s">
        <v>1226</v>
      </c>
      <c r="D922">
        <v>3</v>
      </c>
      <c r="E922" t="s">
        <v>157</v>
      </c>
      <c r="F922">
        <v>8.4095999999999993</v>
      </c>
      <c r="G922">
        <v>26</v>
      </c>
      <c r="H922">
        <v>255757</v>
      </c>
      <c r="I922" t="s">
        <v>158</v>
      </c>
      <c r="J922" t="s">
        <v>115</v>
      </c>
      <c r="K922" t="s">
        <v>158</v>
      </c>
      <c r="M922" t="s">
        <v>202</v>
      </c>
      <c r="N922" t="s">
        <v>270</v>
      </c>
      <c r="S922" t="s">
        <v>162</v>
      </c>
      <c r="T922" t="s">
        <v>162</v>
      </c>
      <c r="Y922" t="s">
        <v>158</v>
      </c>
      <c r="AD922" t="s">
        <v>164</v>
      </c>
      <c r="AH922" t="s">
        <v>164</v>
      </c>
      <c r="AL922" t="s">
        <v>167</v>
      </c>
      <c r="AM922" t="s">
        <v>242</v>
      </c>
      <c r="AN922" t="s">
        <v>162</v>
      </c>
      <c r="AP922" t="s">
        <v>162</v>
      </c>
      <c r="AQ922" t="s">
        <v>169</v>
      </c>
      <c r="AR922">
        <v>3</v>
      </c>
    </row>
    <row r="923" spans="1:44" x14ac:dyDescent="0.35">
      <c r="A923" t="s">
        <v>202</v>
      </c>
      <c r="B923" t="s">
        <v>1225</v>
      </c>
      <c r="C923" t="s">
        <v>1226</v>
      </c>
      <c r="D923">
        <v>5</v>
      </c>
      <c r="E923" t="s">
        <v>184</v>
      </c>
      <c r="F923">
        <v>3.7824</v>
      </c>
      <c r="G923">
        <v>8</v>
      </c>
      <c r="H923">
        <v>232287</v>
      </c>
      <c r="I923" t="s">
        <v>158</v>
      </c>
      <c r="J923" t="s">
        <v>115</v>
      </c>
      <c r="K923" t="s">
        <v>158</v>
      </c>
      <c r="L923" s="25">
        <v>45485</v>
      </c>
      <c r="M923" t="s">
        <v>202</v>
      </c>
      <c r="N923" t="s">
        <v>236</v>
      </c>
      <c r="O923" t="s">
        <v>239</v>
      </c>
      <c r="P923" t="s">
        <v>239</v>
      </c>
      <c r="S923" t="s">
        <v>162</v>
      </c>
      <c r="T923" t="s">
        <v>162</v>
      </c>
      <c r="X923" t="s">
        <v>242</v>
      </c>
      <c r="Y923" t="s">
        <v>158</v>
      </c>
      <c r="AD923" t="s">
        <v>164</v>
      </c>
      <c r="AH923" t="s">
        <v>164</v>
      </c>
      <c r="AL923" t="s">
        <v>167</v>
      </c>
      <c r="AM923" t="s">
        <v>242</v>
      </c>
      <c r="AN923" t="s">
        <v>162</v>
      </c>
      <c r="AP923" t="s">
        <v>162</v>
      </c>
      <c r="AQ923" t="s">
        <v>169</v>
      </c>
      <c r="AR923">
        <v>3</v>
      </c>
    </row>
    <row r="924" spans="1:44" x14ac:dyDescent="0.35">
      <c r="A924" t="s">
        <v>181</v>
      </c>
      <c r="B924" t="s">
        <v>1231</v>
      </c>
      <c r="C924" t="s">
        <v>1229</v>
      </c>
      <c r="D924">
        <v>2</v>
      </c>
      <c r="E924" t="s">
        <v>157</v>
      </c>
      <c r="F924">
        <v>3.1488</v>
      </c>
      <c r="G924">
        <v>31</v>
      </c>
      <c r="H924">
        <v>232286</v>
      </c>
      <c r="I924" t="s">
        <v>158</v>
      </c>
      <c r="J924" t="s">
        <v>202</v>
      </c>
      <c r="K924" t="s">
        <v>158</v>
      </c>
      <c r="L924" s="25">
        <v>45397</v>
      </c>
      <c r="M924" t="s">
        <v>160</v>
      </c>
      <c r="N924" t="s">
        <v>181</v>
      </c>
      <c r="Q924" t="s">
        <v>245</v>
      </c>
      <c r="R924" t="s">
        <v>187</v>
      </c>
      <c r="S924" t="s">
        <v>162</v>
      </c>
      <c r="T924" t="s">
        <v>162</v>
      </c>
      <c r="X924" t="s">
        <v>189</v>
      </c>
      <c r="Y924" t="s">
        <v>158</v>
      </c>
      <c r="AD924" t="s">
        <v>164</v>
      </c>
      <c r="AH924" t="s">
        <v>164</v>
      </c>
      <c r="AL924" t="s">
        <v>167</v>
      </c>
      <c r="AM924" t="s">
        <v>189</v>
      </c>
      <c r="AN924" t="s">
        <v>180</v>
      </c>
      <c r="AP924" t="s">
        <v>218</v>
      </c>
      <c r="AQ924" t="s">
        <v>169</v>
      </c>
      <c r="AR924">
        <v>3</v>
      </c>
    </row>
    <row r="925" spans="1:44" x14ac:dyDescent="0.35">
      <c r="A925" t="s">
        <v>236</v>
      </c>
      <c r="B925" t="s">
        <v>1228</v>
      </c>
      <c r="C925" t="s">
        <v>1226</v>
      </c>
      <c r="D925">
        <v>3</v>
      </c>
      <c r="E925" t="s">
        <v>157</v>
      </c>
      <c r="F925">
        <v>8.4095999999999993</v>
      </c>
      <c r="G925">
        <v>26</v>
      </c>
      <c r="H925">
        <v>232284</v>
      </c>
      <c r="I925" t="s">
        <v>158</v>
      </c>
      <c r="J925" t="s">
        <v>214</v>
      </c>
      <c r="K925" t="s">
        <v>158</v>
      </c>
      <c r="L925" s="25">
        <v>45397</v>
      </c>
      <c r="M925" t="s">
        <v>160</v>
      </c>
      <c r="N925" t="s">
        <v>236</v>
      </c>
      <c r="O925" t="s">
        <v>239</v>
      </c>
      <c r="P925" t="s">
        <v>239</v>
      </c>
      <c r="S925" t="s">
        <v>162</v>
      </c>
      <c r="T925" t="s">
        <v>162</v>
      </c>
      <c r="X925" t="s">
        <v>242</v>
      </c>
      <c r="Y925" t="s">
        <v>158</v>
      </c>
      <c r="AD925" t="s">
        <v>164</v>
      </c>
      <c r="AH925" t="s">
        <v>164</v>
      </c>
      <c r="AL925" t="s">
        <v>167</v>
      </c>
      <c r="AM925" t="s">
        <v>242</v>
      </c>
      <c r="AN925" t="s">
        <v>162</v>
      </c>
      <c r="AP925" t="s">
        <v>162</v>
      </c>
      <c r="AQ925" t="s">
        <v>169</v>
      </c>
      <c r="AR925">
        <v>3</v>
      </c>
    </row>
    <row r="926" spans="1:44" x14ac:dyDescent="0.35">
      <c r="A926" t="s">
        <v>236</v>
      </c>
      <c r="B926" t="s">
        <v>1228</v>
      </c>
      <c r="C926" t="s">
        <v>1226</v>
      </c>
      <c r="D926">
        <v>4</v>
      </c>
      <c r="E926" t="s">
        <v>157</v>
      </c>
      <c r="F926">
        <v>8.4095999999999993</v>
      </c>
      <c r="G926">
        <v>26</v>
      </c>
      <c r="H926">
        <v>232283</v>
      </c>
      <c r="I926" t="s">
        <v>158</v>
      </c>
      <c r="J926" t="s">
        <v>214</v>
      </c>
      <c r="K926" t="s">
        <v>158</v>
      </c>
      <c r="L926" s="25">
        <v>45397</v>
      </c>
      <c r="M926" t="s">
        <v>160</v>
      </c>
      <c r="N926" t="s">
        <v>236</v>
      </c>
      <c r="O926" t="s">
        <v>239</v>
      </c>
      <c r="P926" t="s">
        <v>239</v>
      </c>
      <c r="S926" t="s">
        <v>162</v>
      </c>
      <c r="T926" t="s">
        <v>162</v>
      </c>
      <c r="X926" t="s">
        <v>242</v>
      </c>
      <c r="Y926" t="s">
        <v>158</v>
      </c>
      <c r="AD926" t="s">
        <v>164</v>
      </c>
      <c r="AH926" t="s">
        <v>164</v>
      </c>
      <c r="AL926" t="s">
        <v>167</v>
      </c>
      <c r="AM926" t="s">
        <v>242</v>
      </c>
      <c r="AN926" t="s">
        <v>162</v>
      </c>
      <c r="AP926" t="s">
        <v>162</v>
      </c>
      <c r="AQ926" t="s">
        <v>169</v>
      </c>
      <c r="AR926">
        <v>3</v>
      </c>
    </row>
    <row r="927" spans="1:44" x14ac:dyDescent="0.35">
      <c r="A927" t="s">
        <v>236</v>
      </c>
      <c r="B927" t="s">
        <v>1228</v>
      </c>
      <c r="C927" t="s">
        <v>1226</v>
      </c>
      <c r="D927">
        <v>3</v>
      </c>
      <c r="E927" t="s">
        <v>157</v>
      </c>
      <c r="F927">
        <v>6.7007999999999992</v>
      </c>
      <c r="G927">
        <v>26</v>
      </c>
      <c r="H927">
        <v>232281</v>
      </c>
      <c r="I927" t="s">
        <v>158</v>
      </c>
      <c r="J927" t="s">
        <v>214</v>
      </c>
      <c r="K927" t="s">
        <v>158</v>
      </c>
      <c r="L927" s="25">
        <v>45397</v>
      </c>
      <c r="M927" t="s">
        <v>160</v>
      </c>
      <c r="N927" t="s">
        <v>236</v>
      </c>
      <c r="O927" t="s">
        <v>239</v>
      </c>
      <c r="P927" t="s">
        <v>239</v>
      </c>
      <c r="S927" t="s">
        <v>162</v>
      </c>
      <c r="T927" t="s">
        <v>162</v>
      </c>
      <c r="X927" t="s">
        <v>242</v>
      </c>
      <c r="Y927" t="s">
        <v>158</v>
      </c>
      <c r="AD927" t="s">
        <v>164</v>
      </c>
      <c r="AH927" t="s">
        <v>164</v>
      </c>
      <c r="AL927" t="s">
        <v>167</v>
      </c>
      <c r="AM927" t="s">
        <v>242</v>
      </c>
      <c r="AN927" t="s">
        <v>162</v>
      </c>
      <c r="AP927" t="s">
        <v>162</v>
      </c>
      <c r="AQ927" t="s">
        <v>169</v>
      </c>
      <c r="AR927">
        <v>3</v>
      </c>
    </row>
    <row r="928" spans="1:44" x14ac:dyDescent="0.35">
      <c r="A928" t="s">
        <v>236</v>
      </c>
      <c r="B928" t="s">
        <v>1232</v>
      </c>
      <c r="C928" t="s">
        <v>1233</v>
      </c>
      <c r="D928">
        <v>1</v>
      </c>
      <c r="E928" t="s">
        <v>363</v>
      </c>
      <c r="F928">
        <v>8.121599999999999</v>
      </c>
      <c r="G928">
        <v>31</v>
      </c>
      <c r="H928">
        <v>271707</v>
      </c>
      <c r="I928" t="s">
        <v>158</v>
      </c>
      <c r="J928" t="s">
        <v>115</v>
      </c>
      <c r="K928" t="s">
        <v>158</v>
      </c>
      <c r="L928" s="25">
        <v>45532</v>
      </c>
      <c r="M928" t="s">
        <v>160</v>
      </c>
      <c r="N928" t="s">
        <v>236</v>
      </c>
      <c r="O928" t="s">
        <v>239</v>
      </c>
      <c r="P928" t="s">
        <v>239</v>
      </c>
      <c r="S928" t="s">
        <v>507</v>
      </c>
      <c r="T928" t="s">
        <v>343</v>
      </c>
      <c r="Y928" t="s">
        <v>158</v>
      </c>
      <c r="AD928" t="s">
        <v>164</v>
      </c>
      <c r="AH928" t="s">
        <v>164</v>
      </c>
      <c r="AL928" t="s">
        <v>167</v>
      </c>
      <c r="AM928" t="s">
        <v>242</v>
      </c>
      <c r="AN928" t="s">
        <v>162</v>
      </c>
      <c r="AP928" t="s">
        <v>162</v>
      </c>
      <c r="AQ928" t="s">
        <v>169</v>
      </c>
      <c r="AR928">
        <v>3</v>
      </c>
    </row>
    <row r="929" spans="1:44" x14ac:dyDescent="0.35">
      <c r="A929" t="s">
        <v>219</v>
      </c>
      <c r="B929" t="s">
        <v>1232</v>
      </c>
      <c r="C929" t="s">
        <v>1233</v>
      </c>
      <c r="D929">
        <v>1</v>
      </c>
      <c r="E929" t="s">
        <v>363</v>
      </c>
      <c r="F929">
        <v>9.1967999999999996</v>
      </c>
      <c r="G929">
        <v>31</v>
      </c>
      <c r="H929">
        <v>271695</v>
      </c>
      <c r="I929" t="s">
        <v>158</v>
      </c>
      <c r="J929" t="s">
        <v>115</v>
      </c>
      <c r="K929" t="s">
        <v>158</v>
      </c>
      <c r="L929" s="25">
        <v>45532</v>
      </c>
      <c r="M929" t="s">
        <v>160</v>
      </c>
      <c r="N929" t="s">
        <v>181</v>
      </c>
      <c r="Q929" t="s">
        <v>186</v>
      </c>
      <c r="R929" t="s">
        <v>216</v>
      </c>
      <c r="S929" t="s">
        <v>162</v>
      </c>
      <c r="T929" t="s">
        <v>162</v>
      </c>
      <c r="X929" t="s">
        <v>189</v>
      </c>
      <c r="Y929" t="s">
        <v>158</v>
      </c>
      <c r="AD929" t="s">
        <v>164</v>
      </c>
      <c r="AH929" t="s">
        <v>164</v>
      </c>
      <c r="AL929" t="s">
        <v>167</v>
      </c>
      <c r="AM929" t="s">
        <v>189</v>
      </c>
      <c r="AN929" t="s">
        <v>180</v>
      </c>
      <c r="AP929" t="s">
        <v>218</v>
      </c>
      <c r="AQ929" t="s">
        <v>169</v>
      </c>
      <c r="AR929">
        <v>3</v>
      </c>
    </row>
    <row r="930" spans="1:44" x14ac:dyDescent="0.35">
      <c r="A930" t="s">
        <v>219</v>
      </c>
      <c r="B930" t="s">
        <v>1232</v>
      </c>
      <c r="C930" t="s">
        <v>1233</v>
      </c>
      <c r="D930">
        <v>1</v>
      </c>
      <c r="E930" t="s">
        <v>363</v>
      </c>
      <c r="F930">
        <v>421.38240000000002</v>
      </c>
      <c r="G930">
        <v>31</v>
      </c>
      <c r="H930">
        <v>230584</v>
      </c>
      <c r="I930" t="s">
        <v>158</v>
      </c>
      <c r="J930" t="s">
        <v>115</v>
      </c>
      <c r="K930" t="s">
        <v>158</v>
      </c>
      <c r="L930" s="25">
        <v>45530</v>
      </c>
      <c r="M930" t="s">
        <v>202</v>
      </c>
      <c r="N930" t="s">
        <v>785</v>
      </c>
      <c r="S930" t="s">
        <v>162</v>
      </c>
      <c r="T930" t="s">
        <v>162</v>
      </c>
      <c r="X930" t="s">
        <v>163</v>
      </c>
      <c r="Y930" t="s">
        <v>158</v>
      </c>
      <c r="AD930" t="s">
        <v>164</v>
      </c>
      <c r="AH930" t="s">
        <v>164</v>
      </c>
      <c r="AL930" t="s">
        <v>167</v>
      </c>
      <c r="AM930" t="s">
        <v>192</v>
      </c>
      <c r="AN930" t="s">
        <v>162</v>
      </c>
      <c r="AP930" t="s">
        <v>162</v>
      </c>
      <c r="AQ930" t="s">
        <v>169</v>
      </c>
      <c r="AR930">
        <v>3</v>
      </c>
    </row>
    <row r="931" spans="1:44" x14ac:dyDescent="0.35">
      <c r="A931" t="s">
        <v>202</v>
      </c>
      <c r="B931" t="s">
        <v>1232</v>
      </c>
      <c r="C931" t="s">
        <v>1233</v>
      </c>
      <c r="D931">
        <v>1</v>
      </c>
      <c r="E931" t="s">
        <v>363</v>
      </c>
      <c r="F931">
        <v>16.070399999999999</v>
      </c>
      <c r="G931">
        <v>31</v>
      </c>
      <c r="H931">
        <v>229641</v>
      </c>
      <c r="I931" t="s">
        <v>158</v>
      </c>
      <c r="J931" t="s">
        <v>115</v>
      </c>
      <c r="K931" t="s">
        <v>158</v>
      </c>
      <c r="L931" s="25">
        <v>45532</v>
      </c>
      <c r="M931" t="s">
        <v>160</v>
      </c>
      <c r="N931" t="s">
        <v>181</v>
      </c>
      <c r="Q931" t="s">
        <v>186</v>
      </c>
      <c r="R931" t="s">
        <v>216</v>
      </c>
      <c r="S931" t="s">
        <v>162</v>
      </c>
      <c r="T931" t="s">
        <v>162</v>
      </c>
      <c r="X931" t="s">
        <v>189</v>
      </c>
      <c r="Y931" t="s">
        <v>158</v>
      </c>
      <c r="AD931" t="s">
        <v>164</v>
      </c>
      <c r="AH931" t="s">
        <v>164</v>
      </c>
      <c r="AL931" t="s">
        <v>167</v>
      </c>
      <c r="AM931" t="s">
        <v>189</v>
      </c>
      <c r="AN931" t="s">
        <v>180</v>
      </c>
      <c r="AP931" t="s">
        <v>218</v>
      </c>
      <c r="AQ931" t="s">
        <v>169</v>
      </c>
      <c r="AR931">
        <v>3</v>
      </c>
    </row>
    <row r="932" spans="1:44" x14ac:dyDescent="0.35">
      <c r="A932" t="s">
        <v>181</v>
      </c>
      <c r="B932" t="s">
        <v>1234</v>
      </c>
      <c r="C932" t="s">
        <v>1235</v>
      </c>
      <c r="D932">
        <v>2</v>
      </c>
      <c r="E932" t="s">
        <v>157</v>
      </c>
      <c r="F932">
        <v>1.8048</v>
      </c>
      <c r="G932">
        <v>23</v>
      </c>
      <c r="H932">
        <v>271334</v>
      </c>
      <c r="I932" t="s">
        <v>158</v>
      </c>
      <c r="J932" t="s">
        <v>202</v>
      </c>
      <c r="K932" t="s">
        <v>158</v>
      </c>
      <c r="L932" s="25">
        <v>45532</v>
      </c>
      <c r="M932" t="s">
        <v>160</v>
      </c>
      <c r="N932" t="s">
        <v>181</v>
      </c>
      <c r="Q932" t="s">
        <v>186</v>
      </c>
      <c r="R932" t="s">
        <v>216</v>
      </c>
      <c r="S932" t="s">
        <v>162</v>
      </c>
      <c r="T932" t="s">
        <v>162</v>
      </c>
      <c r="X932" t="s">
        <v>189</v>
      </c>
      <c r="Y932" t="s">
        <v>158</v>
      </c>
      <c r="AD932" t="s">
        <v>164</v>
      </c>
      <c r="AH932" t="s">
        <v>164</v>
      </c>
      <c r="AL932" t="s">
        <v>167</v>
      </c>
      <c r="AM932" t="s">
        <v>189</v>
      </c>
      <c r="AN932" t="s">
        <v>180</v>
      </c>
      <c r="AP932" t="s">
        <v>218</v>
      </c>
      <c r="AQ932" t="s">
        <v>169</v>
      </c>
      <c r="AR932">
        <v>3</v>
      </c>
    </row>
    <row r="933" spans="1:44" x14ac:dyDescent="0.35">
      <c r="A933" t="s">
        <v>181</v>
      </c>
      <c r="B933" t="s">
        <v>1234</v>
      </c>
      <c r="C933" t="s">
        <v>1235</v>
      </c>
      <c r="D933">
        <v>2</v>
      </c>
      <c r="E933" t="s">
        <v>184</v>
      </c>
      <c r="F933">
        <v>1.8048</v>
      </c>
      <c r="G933">
        <v>18</v>
      </c>
      <c r="H933">
        <v>271333</v>
      </c>
      <c r="I933" t="s">
        <v>158</v>
      </c>
      <c r="J933" t="s">
        <v>202</v>
      </c>
      <c r="K933" t="s">
        <v>158</v>
      </c>
      <c r="L933" s="25">
        <v>45532</v>
      </c>
      <c r="M933" t="s">
        <v>160</v>
      </c>
      <c r="N933" t="s">
        <v>181</v>
      </c>
      <c r="Q933" t="s">
        <v>186</v>
      </c>
      <c r="R933" t="s">
        <v>216</v>
      </c>
      <c r="S933" t="s">
        <v>162</v>
      </c>
      <c r="T933" t="s">
        <v>162</v>
      </c>
      <c r="X933" t="s">
        <v>189</v>
      </c>
      <c r="Y933" t="s">
        <v>158</v>
      </c>
      <c r="AD933" t="s">
        <v>164</v>
      </c>
      <c r="AH933" t="s">
        <v>164</v>
      </c>
      <c r="AL933" t="s">
        <v>167</v>
      </c>
      <c r="AM933" t="s">
        <v>189</v>
      </c>
      <c r="AN933" t="s">
        <v>180</v>
      </c>
      <c r="AP933" t="s">
        <v>218</v>
      </c>
      <c r="AQ933" t="s">
        <v>169</v>
      </c>
      <c r="AR933">
        <v>3</v>
      </c>
    </row>
    <row r="934" spans="1:44" x14ac:dyDescent="0.35">
      <c r="A934" t="s">
        <v>154</v>
      </c>
      <c r="B934" t="s">
        <v>1236</v>
      </c>
      <c r="C934" t="s">
        <v>1237</v>
      </c>
      <c r="D934">
        <v>2</v>
      </c>
      <c r="E934" t="s">
        <v>157</v>
      </c>
      <c r="F934">
        <v>2.4767999999999999</v>
      </c>
      <c r="G934">
        <v>7</v>
      </c>
      <c r="H934">
        <v>271348</v>
      </c>
      <c r="I934" t="s">
        <v>158</v>
      </c>
      <c r="J934" t="s">
        <v>202</v>
      </c>
      <c r="K934" t="s">
        <v>164</v>
      </c>
      <c r="L934" s="25">
        <v>45532</v>
      </c>
      <c r="M934" t="s">
        <v>160</v>
      </c>
      <c r="W934" t="s">
        <v>542</v>
      </c>
      <c r="Y934" t="s">
        <v>164</v>
      </c>
      <c r="AD934" t="s">
        <v>158</v>
      </c>
      <c r="AH934" t="s">
        <v>164</v>
      </c>
      <c r="AL934" t="s">
        <v>199</v>
      </c>
      <c r="AM934" t="s">
        <v>199</v>
      </c>
      <c r="AN934" t="s">
        <v>200</v>
      </c>
      <c r="AP934" t="s">
        <v>201</v>
      </c>
      <c r="AQ934" t="s">
        <v>169</v>
      </c>
      <c r="AR934">
        <v>3</v>
      </c>
    </row>
    <row r="935" spans="1:44" x14ac:dyDescent="0.35">
      <c r="A935" t="s">
        <v>181</v>
      </c>
      <c r="B935" t="s">
        <v>1238</v>
      </c>
      <c r="C935" t="s">
        <v>1239</v>
      </c>
      <c r="D935">
        <v>2</v>
      </c>
      <c r="E935" t="s">
        <v>157</v>
      </c>
      <c r="F935">
        <v>22.367999999999999</v>
      </c>
      <c r="G935">
        <v>12</v>
      </c>
      <c r="H935">
        <v>184133</v>
      </c>
      <c r="I935" t="s">
        <v>158</v>
      </c>
      <c r="J935" t="s">
        <v>202</v>
      </c>
      <c r="K935" t="s">
        <v>158</v>
      </c>
      <c r="L935" s="25">
        <v>45525</v>
      </c>
      <c r="M935" t="s">
        <v>202</v>
      </c>
      <c r="N935" t="s">
        <v>181</v>
      </c>
      <c r="Q935" t="s">
        <v>186</v>
      </c>
      <c r="R935" t="s">
        <v>216</v>
      </c>
      <c r="S935" t="s">
        <v>162</v>
      </c>
      <c r="T935" t="s">
        <v>162</v>
      </c>
      <c r="X935" t="s">
        <v>189</v>
      </c>
      <c r="Y935" t="s">
        <v>158</v>
      </c>
      <c r="AD935" t="s">
        <v>164</v>
      </c>
      <c r="AH935" t="s">
        <v>164</v>
      </c>
      <c r="AL935" t="s">
        <v>167</v>
      </c>
      <c r="AM935" t="s">
        <v>189</v>
      </c>
      <c r="AN935" t="s">
        <v>180</v>
      </c>
      <c r="AP935" t="s">
        <v>218</v>
      </c>
      <c r="AQ935" t="s">
        <v>169</v>
      </c>
      <c r="AR935">
        <v>3</v>
      </c>
    </row>
    <row r="936" spans="1:44" x14ac:dyDescent="0.35">
      <c r="A936" t="s">
        <v>181</v>
      </c>
      <c r="B936" t="s">
        <v>1238</v>
      </c>
      <c r="C936" t="s">
        <v>1239</v>
      </c>
      <c r="D936">
        <v>2</v>
      </c>
      <c r="E936" t="s">
        <v>184</v>
      </c>
      <c r="F936">
        <v>22.367999999999999</v>
      </c>
      <c r="G936">
        <v>12</v>
      </c>
      <c r="H936">
        <v>183945</v>
      </c>
      <c r="I936" t="s">
        <v>158</v>
      </c>
      <c r="J936" t="s">
        <v>115</v>
      </c>
      <c r="K936" t="s">
        <v>158</v>
      </c>
      <c r="L936" s="25">
        <v>45525</v>
      </c>
      <c r="M936" t="s">
        <v>202</v>
      </c>
      <c r="N936" t="s">
        <v>181</v>
      </c>
      <c r="Q936" t="s">
        <v>186</v>
      </c>
      <c r="R936" t="s">
        <v>216</v>
      </c>
      <c r="S936" t="s">
        <v>162</v>
      </c>
      <c r="T936" t="s">
        <v>162</v>
      </c>
      <c r="X936" t="s">
        <v>189</v>
      </c>
      <c r="Y936" t="s">
        <v>158</v>
      </c>
      <c r="AD936" t="s">
        <v>164</v>
      </c>
      <c r="AH936" t="s">
        <v>164</v>
      </c>
      <c r="AL936" t="s">
        <v>167</v>
      </c>
      <c r="AM936" t="s">
        <v>189</v>
      </c>
      <c r="AN936" t="s">
        <v>180</v>
      </c>
      <c r="AP936" t="s">
        <v>218</v>
      </c>
      <c r="AQ936" t="s">
        <v>169</v>
      </c>
      <c r="AR936">
        <v>3</v>
      </c>
    </row>
    <row r="937" spans="1:44" x14ac:dyDescent="0.35">
      <c r="A937" t="s">
        <v>193</v>
      </c>
      <c r="B937" t="s">
        <v>1240</v>
      </c>
      <c r="C937" t="s">
        <v>1241</v>
      </c>
      <c r="D937">
        <v>4</v>
      </c>
      <c r="E937" t="s">
        <v>157</v>
      </c>
      <c r="F937">
        <v>1.6319999999999999</v>
      </c>
      <c r="G937">
        <v>6</v>
      </c>
      <c r="H937">
        <v>271523</v>
      </c>
      <c r="I937" t="s">
        <v>158</v>
      </c>
      <c r="J937" t="s">
        <v>202</v>
      </c>
      <c r="K937" t="s">
        <v>164</v>
      </c>
      <c r="L937" s="25">
        <v>45525</v>
      </c>
      <c r="M937" t="s">
        <v>202</v>
      </c>
      <c r="N937" t="s">
        <v>226</v>
      </c>
      <c r="S937" t="s">
        <v>162</v>
      </c>
      <c r="T937" t="s">
        <v>162</v>
      </c>
      <c r="W937" t="s">
        <v>1242</v>
      </c>
      <c r="X937" t="s">
        <v>228</v>
      </c>
      <c r="Y937" t="s">
        <v>164</v>
      </c>
      <c r="AD937" t="s">
        <v>164</v>
      </c>
      <c r="AH937" t="s">
        <v>164</v>
      </c>
      <c r="AL937" t="s">
        <v>199</v>
      </c>
      <c r="AM937" t="s">
        <v>199</v>
      </c>
      <c r="AN937" t="s">
        <v>200</v>
      </c>
      <c r="AP937" t="s">
        <v>201</v>
      </c>
      <c r="AQ937" t="s">
        <v>169</v>
      </c>
      <c r="AR937">
        <v>3</v>
      </c>
    </row>
    <row r="938" spans="1:44" x14ac:dyDescent="0.35">
      <c r="A938" t="s">
        <v>236</v>
      </c>
      <c r="B938" t="s">
        <v>1243</v>
      </c>
      <c r="C938" t="s">
        <v>1244</v>
      </c>
      <c r="D938">
        <v>3</v>
      </c>
      <c r="E938" t="s">
        <v>184</v>
      </c>
      <c r="F938">
        <v>4.5695999999999994</v>
      </c>
      <c r="G938">
        <v>64</v>
      </c>
      <c r="H938">
        <v>272387</v>
      </c>
      <c r="I938" t="s">
        <v>158</v>
      </c>
      <c r="J938" t="s">
        <v>115</v>
      </c>
      <c r="K938" t="s">
        <v>158</v>
      </c>
      <c r="L938" s="25">
        <v>45525</v>
      </c>
      <c r="M938" t="s">
        <v>202</v>
      </c>
      <c r="N938" t="s">
        <v>306</v>
      </c>
      <c r="O938" t="s">
        <v>239</v>
      </c>
      <c r="P938" t="s">
        <v>239</v>
      </c>
      <c r="S938" t="s">
        <v>162</v>
      </c>
      <c r="T938" t="s">
        <v>162</v>
      </c>
      <c r="X938" t="s">
        <v>242</v>
      </c>
      <c r="Y938" t="s">
        <v>158</v>
      </c>
      <c r="AD938" t="s">
        <v>164</v>
      </c>
      <c r="AH938" t="s">
        <v>164</v>
      </c>
      <c r="AL938" t="s">
        <v>167</v>
      </c>
      <c r="AM938" t="s">
        <v>242</v>
      </c>
      <c r="AN938" t="s">
        <v>162</v>
      </c>
      <c r="AP938" t="s">
        <v>162</v>
      </c>
      <c r="AQ938" t="s">
        <v>169</v>
      </c>
      <c r="AR938">
        <v>3</v>
      </c>
    </row>
    <row r="939" spans="1:44" x14ac:dyDescent="0.35">
      <c r="A939" t="s">
        <v>193</v>
      </c>
      <c r="B939" t="s">
        <v>1243</v>
      </c>
      <c r="C939" t="s">
        <v>1244</v>
      </c>
      <c r="D939">
        <v>2</v>
      </c>
      <c r="E939" t="s">
        <v>157</v>
      </c>
      <c r="F939">
        <v>2.8031999999999999</v>
      </c>
      <c r="G939">
        <v>25</v>
      </c>
      <c r="H939">
        <v>272338</v>
      </c>
      <c r="I939" t="s">
        <v>158</v>
      </c>
      <c r="J939" t="s">
        <v>202</v>
      </c>
      <c r="K939" t="s">
        <v>158</v>
      </c>
      <c r="L939" s="25">
        <v>45525</v>
      </c>
      <c r="M939" t="s">
        <v>202</v>
      </c>
      <c r="N939" t="s">
        <v>430</v>
      </c>
      <c r="S939" t="s">
        <v>162</v>
      </c>
      <c r="T939" t="s">
        <v>162</v>
      </c>
      <c r="X939" t="s">
        <v>163</v>
      </c>
      <c r="Y939" t="s">
        <v>158</v>
      </c>
      <c r="AD939" t="s">
        <v>164</v>
      </c>
      <c r="AH939" t="s">
        <v>164</v>
      </c>
      <c r="AL939" t="s">
        <v>167</v>
      </c>
      <c r="AM939" t="s">
        <v>192</v>
      </c>
      <c r="AN939" t="s">
        <v>162</v>
      </c>
      <c r="AP939" t="s">
        <v>162</v>
      </c>
      <c r="AQ939" t="s">
        <v>169</v>
      </c>
      <c r="AR939">
        <v>3</v>
      </c>
    </row>
    <row r="940" spans="1:44" x14ac:dyDescent="0.35">
      <c r="A940" t="s">
        <v>236</v>
      </c>
      <c r="B940" t="s">
        <v>1243</v>
      </c>
      <c r="C940" t="s">
        <v>1244</v>
      </c>
      <c r="D940">
        <v>3</v>
      </c>
      <c r="E940" t="s">
        <v>184</v>
      </c>
      <c r="F940">
        <v>7.5647999999999991</v>
      </c>
      <c r="G940">
        <v>64</v>
      </c>
      <c r="H940">
        <v>260693</v>
      </c>
      <c r="I940" t="s">
        <v>158</v>
      </c>
      <c r="J940" t="s">
        <v>115</v>
      </c>
      <c r="K940" t="s">
        <v>158</v>
      </c>
      <c r="L940" s="25">
        <v>45525</v>
      </c>
      <c r="M940" t="s">
        <v>202</v>
      </c>
      <c r="N940" t="s">
        <v>306</v>
      </c>
      <c r="O940" t="s">
        <v>239</v>
      </c>
      <c r="P940" t="s">
        <v>239</v>
      </c>
      <c r="S940" t="s">
        <v>162</v>
      </c>
      <c r="T940" t="s">
        <v>162</v>
      </c>
      <c r="X940" t="s">
        <v>242</v>
      </c>
      <c r="Y940" t="s">
        <v>158</v>
      </c>
      <c r="AD940" t="s">
        <v>164</v>
      </c>
      <c r="AH940" t="s">
        <v>164</v>
      </c>
      <c r="AL940" t="s">
        <v>167</v>
      </c>
      <c r="AM940" t="s">
        <v>242</v>
      </c>
      <c r="AN940" t="s">
        <v>162</v>
      </c>
      <c r="AP940" t="s">
        <v>162</v>
      </c>
      <c r="AQ940" t="s">
        <v>169</v>
      </c>
      <c r="AR940">
        <v>3</v>
      </c>
    </row>
    <row r="941" spans="1:44" x14ac:dyDescent="0.35">
      <c r="A941" t="s">
        <v>236</v>
      </c>
      <c r="B941" t="s">
        <v>1243</v>
      </c>
      <c r="C941" t="s">
        <v>1244</v>
      </c>
      <c r="D941">
        <v>3</v>
      </c>
      <c r="E941" t="s">
        <v>184</v>
      </c>
      <c r="F941">
        <v>6.9311999999999996</v>
      </c>
      <c r="G941">
        <v>64</v>
      </c>
      <c r="H941">
        <v>260692</v>
      </c>
      <c r="I941" t="s">
        <v>158</v>
      </c>
      <c r="J941" t="s">
        <v>115</v>
      </c>
      <c r="K941" t="s">
        <v>158</v>
      </c>
      <c r="L941" s="25">
        <v>45525</v>
      </c>
      <c r="M941" t="s">
        <v>202</v>
      </c>
      <c r="N941" t="s">
        <v>306</v>
      </c>
      <c r="O941" t="s">
        <v>239</v>
      </c>
      <c r="P941" t="s">
        <v>239</v>
      </c>
      <c r="S941" t="s">
        <v>162</v>
      </c>
      <c r="T941" t="s">
        <v>162</v>
      </c>
      <c r="X941" t="s">
        <v>242</v>
      </c>
      <c r="Y941" t="s">
        <v>158</v>
      </c>
      <c r="AD941" t="s">
        <v>164</v>
      </c>
      <c r="AH941" t="s">
        <v>164</v>
      </c>
      <c r="AL941" t="s">
        <v>167</v>
      </c>
      <c r="AM941" t="s">
        <v>242</v>
      </c>
      <c r="AN941" t="s">
        <v>162</v>
      </c>
      <c r="AP941" t="s">
        <v>162</v>
      </c>
      <c r="AQ941" t="s">
        <v>169</v>
      </c>
      <c r="AR941">
        <v>3</v>
      </c>
    </row>
    <row r="942" spans="1:44" x14ac:dyDescent="0.35">
      <c r="A942" t="s">
        <v>236</v>
      </c>
      <c r="B942" t="s">
        <v>1245</v>
      </c>
      <c r="C942" t="s">
        <v>1246</v>
      </c>
      <c r="D942">
        <v>3</v>
      </c>
      <c r="E942" t="s">
        <v>157</v>
      </c>
      <c r="F942">
        <v>6.3167999999999997</v>
      </c>
      <c r="G942">
        <v>20</v>
      </c>
      <c r="H942">
        <v>260690</v>
      </c>
      <c r="I942" t="s">
        <v>158</v>
      </c>
      <c r="J942" t="s">
        <v>115</v>
      </c>
      <c r="K942" t="s">
        <v>158</v>
      </c>
      <c r="L942" s="25">
        <v>45525</v>
      </c>
      <c r="M942" t="s">
        <v>202</v>
      </c>
      <c r="N942" t="s">
        <v>306</v>
      </c>
      <c r="O942" t="s">
        <v>239</v>
      </c>
      <c r="P942" t="s">
        <v>239</v>
      </c>
      <c r="S942" t="s">
        <v>162</v>
      </c>
      <c r="T942" t="s">
        <v>162</v>
      </c>
      <c r="X942" t="s">
        <v>242</v>
      </c>
      <c r="Y942" t="s">
        <v>158</v>
      </c>
      <c r="AD942" t="s">
        <v>164</v>
      </c>
      <c r="AH942" t="s">
        <v>164</v>
      </c>
      <c r="AL942" t="s">
        <v>167</v>
      </c>
      <c r="AM942" t="s">
        <v>242</v>
      </c>
      <c r="AN942" t="s">
        <v>162</v>
      </c>
      <c r="AP942" t="s">
        <v>162</v>
      </c>
      <c r="AQ942" t="s">
        <v>169</v>
      </c>
      <c r="AR942">
        <v>3</v>
      </c>
    </row>
    <row r="943" spans="1:44" x14ac:dyDescent="0.35">
      <c r="A943" t="s">
        <v>236</v>
      </c>
      <c r="B943" t="s">
        <v>1243</v>
      </c>
      <c r="C943" t="s">
        <v>1246</v>
      </c>
      <c r="D943">
        <v>2</v>
      </c>
      <c r="E943" t="s">
        <v>184</v>
      </c>
      <c r="F943">
        <v>6.3167999999999997</v>
      </c>
      <c r="G943">
        <v>20</v>
      </c>
      <c r="H943">
        <v>260689</v>
      </c>
      <c r="I943" t="s">
        <v>158</v>
      </c>
      <c r="J943" t="s">
        <v>115</v>
      </c>
      <c r="K943" t="s">
        <v>158</v>
      </c>
      <c r="L943" s="25">
        <v>45525</v>
      </c>
      <c r="M943" t="s">
        <v>202</v>
      </c>
      <c r="N943" t="s">
        <v>306</v>
      </c>
      <c r="O943" t="s">
        <v>239</v>
      </c>
      <c r="P943" t="s">
        <v>239</v>
      </c>
      <c r="S943" t="s">
        <v>162</v>
      </c>
      <c r="T943" t="s">
        <v>162</v>
      </c>
      <c r="X943" t="s">
        <v>242</v>
      </c>
      <c r="Y943" t="s">
        <v>158</v>
      </c>
      <c r="AD943" t="s">
        <v>164</v>
      </c>
      <c r="AH943" t="s">
        <v>164</v>
      </c>
      <c r="AL943" t="s">
        <v>167</v>
      </c>
      <c r="AM943" t="s">
        <v>242</v>
      </c>
      <c r="AN943" t="s">
        <v>162</v>
      </c>
      <c r="AP943" t="s">
        <v>162</v>
      </c>
      <c r="AQ943" t="s">
        <v>169</v>
      </c>
      <c r="AR943">
        <v>3</v>
      </c>
    </row>
    <row r="944" spans="1:44" x14ac:dyDescent="0.35">
      <c r="A944" t="s">
        <v>236</v>
      </c>
      <c r="B944" t="s">
        <v>1243</v>
      </c>
      <c r="C944" t="s">
        <v>1244</v>
      </c>
      <c r="D944">
        <v>3</v>
      </c>
      <c r="E944" t="s">
        <v>184</v>
      </c>
      <c r="F944">
        <v>5.5295999999999994</v>
      </c>
      <c r="G944">
        <v>64</v>
      </c>
      <c r="H944">
        <v>232334</v>
      </c>
      <c r="I944" t="s">
        <v>158</v>
      </c>
      <c r="J944" t="s">
        <v>115</v>
      </c>
      <c r="K944" t="s">
        <v>158</v>
      </c>
      <c r="L944" s="25">
        <v>45525</v>
      </c>
      <c r="M944" t="s">
        <v>202</v>
      </c>
      <c r="N944" t="s">
        <v>306</v>
      </c>
      <c r="O944" t="s">
        <v>239</v>
      </c>
      <c r="P944" t="s">
        <v>239</v>
      </c>
      <c r="S944" t="s">
        <v>162</v>
      </c>
      <c r="T944" t="s">
        <v>162</v>
      </c>
      <c r="X944" t="s">
        <v>242</v>
      </c>
      <c r="Y944" t="s">
        <v>158</v>
      </c>
      <c r="AD944" t="s">
        <v>164</v>
      </c>
      <c r="AH944" t="s">
        <v>164</v>
      </c>
      <c r="AL944" t="s">
        <v>167</v>
      </c>
      <c r="AM944" t="s">
        <v>242</v>
      </c>
      <c r="AN944" t="s">
        <v>162</v>
      </c>
      <c r="AP944" t="s">
        <v>162</v>
      </c>
      <c r="AQ944" t="s">
        <v>169</v>
      </c>
      <c r="AR944">
        <v>3</v>
      </c>
    </row>
    <row r="945" spans="1:44" x14ac:dyDescent="0.35">
      <c r="A945" t="s">
        <v>236</v>
      </c>
      <c r="B945" t="s">
        <v>1245</v>
      </c>
      <c r="C945" t="s">
        <v>1246</v>
      </c>
      <c r="D945">
        <v>3</v>
      </c>
      <c r="E945" t="s">
        <v>157</v>
      </c>
      <c r="F945">
        <v>6.3167999999999997</v>
      </c>
      <c r="G945">
        <v>20</v>
      </c>
      <c r="H945">
        <v>232330</v>
      </c>
      <c r="I945" t="s">
        <v>158</v>
      </c>
      <c r="J945" t="s">
        <v>115</v>
      </c>
      <c r="K945" t="s">
        <v>158</v>
      </c>
      <c r="L945" s="25">
        <v>45525</v>
      </c>
      <c r="M945" t="s">
        <v>202</v>
      </c>
      <c r="N945" t="s">
        <v>306</v>
      </c>
      <c r="O945" t="s">
        <v>239</v>
      </c>
      <c r="P945" t="s">
        <v>239</v>
      </c>
      <c r="S945" t="s">
        <v>162</v>
      </c>
      <c r="T945" t="s">
        <v>162</v>
      </c>
      <c r="X945" t="s">
        <v>242</v>
      </c>
      <c r="Y945" t="s">
        <v>158</v>
      </c>
      <c r="AD945" t="s">
        <v>164</v>
      </c>
      <c r="AH945" t="s">
        <v>164</v>
      </c>
      <c r="AL945" t="s">
        <v>167</v>
      </c>
      <c r="AM945" t="s">
        <v>242</v>
      </c>
      <c r="AN945" t="s">
        <v>162</v>
      </c>
      <c r="AP945" t="s">
        <v>162</v>
      </c>
      <c r="AQ945" t="s">
        <v>169</v>
      </c>
      <c r="AR945">
        <v>3</v>
      </c>
    </row>
    <row r="946" spans="1:44" x14ac:dyDescent="0.35">
      <c r="A946" t="s">
        <v>170</v>
      </c>
      <c r="B946" t="s">
        <v>1243</v>
      </c>
      <c r="C946" t="s">
        <v>1244</v>
      </c>
      <c r="D946">
        <v>2</v>
      </c>
      <c r="E946" t="s">
        <v>184</v>
      </c>
      <c r="F946">
        <v>19.776</v>
      </c>
      <c r="G946">
        <v>86</v>
      </c>
      <c r="H946">
        <v>232268</v>
      </c>
      <c r="I946" t="s">
        <v>158</v>
      </c>
      <c r="J946" t="s">
        <v>115</v>
      </c>
      <c r="K946" t="s">
        <v>158</v>
      </c>
      <c r="L946" s="25">
        <v>45525</v>
      </c>
      <c r="M946" t="s">
        <v>202</v>
      </c>
      <c r="N946" t="s">
        <v>170</v>
      </c>
      <c r="S946" t="s">
        <v>162</v>
      </c>
      <c r="T946" t="s">
        <v>162</v>
      </c>
      <c r="X946" t="s">
        <v>528</v>
      </c>
      <c r="Y946" t="s">
        <v>158</v>
      </c>
      <c r="AD946" t="s">
        <v>164</v>
      </c>
      <c r="AH946" t="s">
        <v>164</v>
      </c>
      <c r="AL946" t="s">
        <v>167</v>
      </c>
      <c r="AM946" t="s">
        <v>330</v>
      </c>
      <c r="AN946" t="s">
        <v>180</v>
      </c>
      <c r="AP946" t="s">
        <v>24</v>
      </c>
      <c r="AQ946" t="s">
        <v>169</v>
      </c>
      <c r="AR946">
        <v>3</v>
      </c>
    </row>
    <row r="947" spans="1:44" x14ac:dyDescent="0.35">
      <c r="A947" t="s">
        <v>202</v>
      </c>
      <c r="B947" t="s">
        <v>1247</v>
      </c>
      <c r="C947" t="s">
        <v>1248</v>
      </c>
      <c r="D947">
        <v>2</v>
      </c>
      <c r="E947" t="s">
        <v>184</v>
      </c>
      <c r="F947">
        <v>2.9567999999999999</v>
      </c>
      <c r="G947">
        <v>3</v>
      </c>
      <c r="H947">
        <v>232151</v>
      </c>
      <c r="I947" t="s">
        <v>158</v>
      </c>
      <c r="J947" t="s">
        <v>115</v>
      </c>
      <c r="K947" t="s">
        <v>158</v>
      </c>
      <c r="L947" s="25">
        <v>45527</v>
      </c>
      <c r="M947" t="s">
        <v>160</v>
      </c>
      <c r="N947" t="s">
        <v>161</v>
      </c>
      <c r="S947" t="s">
        <v>162</v>
      </c>
      <c r="T947" t="s">
        <v>162</v>
      </c>
      <c r="X947" t="s">
        <v>163</v>
      </c>
      <c r="Y947" t="s">
        <v>158</v>
      </c>
      <c r="AD947" t="s">
        <v>164</v>
      </c>
      <c r="AH947" t="s">
        <v>164</v>
      </c>
      <c r="AL947" t="s">
        <v>167</v>
      </c>
      <c r="AM947" t="s">
        <v>192</v>
      </c>
      <c r="AN947" t="s">
        <v>162</v>
      </c>
      <c r="AP947" t="s">
        <v>162</v>
      </c>
      <c r="AQ947" t="s">
        <v>169</v>
      </c>
      <c r="AR947">
        <v>3</v>
      </c>
    </row>
    <row r="948" spans="1:44" x14ac:dyDescent="0.35">
      <c r="A948" t="s">
        <v>170</v>
      </c>
      <c r="B948" t="s">
        <v>1249</v>
      </c>
      <c r="C948" t="s">
        <v>1250</v>
      </c>
      <c r="D948">
        <v>2</v>
      </c>
      <c r="E948" t="s">
        <v>184</v>
      </c>
      <c r="F948">
        <v>1.5167999999999999</v>
      </c>
      <c r="G948">
        <v>13</v>
      </c>
      <c r="H948">
        <v>270749</v>
      </c>
      <c r="I948" t="s">
        <v>158</v>
      </c>
      <c r="J948" t="s">
        <v>115</v>
      </c>
      <c r="K948" t="s">
        <v>158</v>
      </c>
      <c r="L948" s="25">
        <v>45525</v>
      </c>
      <c r="M948" t="s">
        <v>202</v>
      </c>
      <c r="N948" t="s">
        <v>173</v>
      </c>
      <c r="S948" t="s">
        <v>162</v>
      </c>
      <c r="T948" t="s">
        <v>162</v>
      </c>
      <c r="X948" t="s">
        <v>528</v>
      </c>
      <c r="Y948" t="s">
        <v>158</v>
      </c>
      <c r="AD948" t="s">
        <v>164</v>
      </c>
      <c r="AH948" t="s">
        <v>164</v>
      </c>
      <c r="AL948" t="s">
        <v>167</v>
      </c>
      <c r="AM948" t="s">
        <v>330</v>
      </c>
      <c r="AN948" t="s">
        <v>180</v>
      </c>
      <c r="AP948" t="s">
        <v>24</v>
      </c>
      <c r="AQ948" t="s">
        <v>169</v>
      </c>
      <c r="AR948">
        <v>3</v>
      </c>
    </row>
    <row r="949" spans="1:44" x14ac:dyDescent="0.35">
      <c r="A949" t="s">
        <v>193</v>
      </c>
      <c r="B949" t="s">
        <v>1251</v>
      </c>
      <c r="C949" t="s">
        <v>1252</v>
      </c>
      <c r="D949">
        <v>3</v>
      </c>
      <c r="E949" t="s">
        <v>157</v>
      </c>
      <c r="F949">
        <v>1.4208000000000001</v>
      </c>
      <c r="G949">
        <v>17</v>
      </c>
      <c r="H949">
        <v>270897</v>
      </c>
      <c r="I949" t="s">
        <v>158</v>
      </c>
      <c r="J949" t="s">
        <v>202</v>
      </c>
      <c r="K949" t="s">
        <v>158</v>
      </c>
      <c r="L949" s="25">
        <v>45527</v>
      </c>
      <c r="M949" t="s">
        <v>160</v>
      </c>
      <c r="N949" t="s">
        <v>430</v>
      </c>
      <c r="S949" t="s">
        <v>162</v>
      </c>
      <c r="T949" t="s">
        <v>162</v>
      </c>
      <c r="X949" t="s">
        <v>163</v>
      </c>
      <c r="Y949" t="s">
        <v>158</v>
      </c>
      <c r="AD949" t="s">
        <v>164</v>
      </c>
      <c r="AH949" t="s">
        <v>164</v>
      </c>
      <c r="AL949" t="s">
        <v>167</v>
      </c>
      <c r="AM949" t="s">
        <v>192</v>
      </c>
      <c r="AN949" t="s">
        <v>162</v>
      </c>
      <c r="AP949" t="s">
        <v>162</v>
      </c>
      <c r="AQ949" t="s">
        <v>169</v>
      </c>
      <c r="AR949">
        <v>3</v>
      </c>
    </row>
    <row r="950" spans="1:44" x14ac:dyDescent="0.35">
      <c r="A950" t="s">
        <v>193</v>
      </c>
      <c r="B950" t="s">
        <v>1251</v>
      </c>
      <c r="C950" t="s">
        <v>1252</v>
      </c>
      <c r="D950">
        <v>3</v>
      </c>
      <c r="E950" t="s">
        <v>157</v>
      </c>
      <c r="F950">
        <v>1.4208000000000001</v>
      </c>
      <c r="G950">
        <v>17</v>
      </c>
      <c r="H950">
        <v>270896</v>
      </c>
      <c r="I950" t="s">
        <v>158</v>
      </c>
      <c r="J950" t="s">
        <v>202</v>
      </c>
      <c r="K950" t="s">
        <v>158</v>
      </c>
      <c r="L950" s="25">
        <v>45527</v>
      </c>
      <c r="M950" t="s">
        <v>160</v>
      </c>
      <c r="N950" t="s">
        <v>430</v>
      </c>
      <c r="S950" t="s">
        <v>507</v>
      </c>
      <c r="U950" s="25">
        <v>45529</v>
      </c>
      <c r="W950" t="s">
        <v>1253</v>
      </c>
      <c r="X950" t="s">
        <v>885</v>
      </c>
      <c r="Y950" t="s">
        <v>158</v>
      </c>
      <c r="AD950" t="s">
        <v>164</v>
      </c>
      <c r="AG950" s="25">
        <v>45529</v>
      </c>
      <c r="AH950" t="s">
        <v>164</v>
      </c>
      <c r="AL950" t="s">
        <v>179</v>
      </c>
      <c r="AM950" t="s">
        <v>1253</v>
      </c>
      <c r="AN950" t="s">
        <v>290</v>
      </c>
      <c r="AP950" t="s">
        <v>20</v>
      </c>
      <c r="AQ950" t="s">
        <v>169</v>
      </c>
      <c r="AR950">
        <v>3</v>
      </c>
    </row>
    <row r="951" spans="1:44" x14ac:dyDescent="0.35">
      <c r="A951" t="s">
        <v>193</v>
      </c>
      <c r="B951" t="s">
        <v>1251</v>
      </c>
      <c r="C951" t="s">
        <v>1252</v>
      </c>
      <c r="D951">
        <v>3</v>
      </c>
      <c r="E951" t="s">
        <v>157</v>
      </c>
      <c r="F951">
        <v>5.7791999999999986</v>
      </c>
      <c r="G951">
        <v>5</v>
      </c>
      <c r="H951">
        <v>270895</v>
      </c>
      <c r="I951" t="s">
        <v>158</v>
      </c>
      <c r="J951" t="s">
        <v>202</v>
      </c>
      <c r="K951" t="s">
        <v>158</v>
      </c>
      <c r="L951" s="25">
        <v>45527</v>
      </c>
      <c r="M951" t="s">
        <v>160</v>
      </c>
      <c r="N951" t="s">
        <v>430</v>
      </c>
      <c r="S951" t="s">
        <v>507</v>
      </c>
      <c r="U951" s="25">
        <v>45527</v>
      </c>
      <c r="W951" t="s">
        <v>1254</v>
      </c>
      <c r="X951" t="s">
        <v>885</v>
      </c>
      <c r="AD951" t="s">
        <v>164</v>
      </c>
      <c r="AG951" s="25">
        <v>45527</v>
      </c>
      <c r="AH951" t="s">
        <v>164</v>
      </c>
      <c r="AL951" t="s">
        <v>179</v>
      </c>
      <c r="AM951" t="s">
        <v>1255</v>
      </c>
      <c r="AN951" t="s">
        <v>290</v>
      </c>
      <c r="AP951" t="s">
        <v>20</v>
      </c>
      <c r="AQ951" t="s">
        <v>169</v>
      </c>
      <c r="AR951">
        <v>3</v>
      </c>
    </row>
    <row r="952" spans="1:44" x14ac:dyDescent="0.35">
      <c r="A952" t="s">
        <v>202</v>
      </c>
      <c r="B952" t="s">
        <v>1256</v>
      </c>
      <c r="C952" t="s">
        <v>1257</v>
      </c>
      <c r="D952">
        <v>3</v>
      </c>
      <c r="E952" t="s">
        <v>157</v>
      </c>
      <c r="F952">
        <v>5.9519999999999991</v>
      </c>
      <c r="G952">
        <v>16</v>
      </c>
      <c r="H952">
        <v>270871</v>
      </c>
      <c r="I952" t="s">
        <v>158</v>
      </c>
      <c r="J952" t="s">
        <v>202</v>
      </c>
      <c r="K952" t="s">
        <v>824</v>
      </c>
      <c r="L952" s="25">
        <v>45527</v>
      </c>
      <c r="M952" t="s">
        <v>160</v>
      </c>
      <c r="N952" t="s">
        <v>270</v>
      </c>
      <c r="S952" t="s">
        <v>162</v>
      </c>
      <c r="W952" t="s">
        <v>1258</v>
      </c>
      <c r="X952" t="s">
        <v>228</v>
      </c>
      <c r="Y952" t="s">
        <v>164</v>
      </c>
      <c r="AD952" t="s">
        <v>158</v>
      </c>
      <c r="AH952" t="s">
        <v>164</v>
      </c>
      <c r="AL952" t="s">
        <v>199</v>
      </c>
      <c r="AM952" t="s">
        <v>199</v>
      </c>
      <c r="AN952" t="s">
        <v>200</v>
      </c>
      <c r="AP952" t="s">
        <v>201</v>
      </c>
      <c r="AQ952" t="s">
        <v>169</v>
      </c>
      <c r="AR952">
        <v>3</v>
      </c>
    </row>
    <row r="953" spans="1:44" x14ac:dyDescent="0.35">
      <c r="A953" t="s">
        <v>193</v>
      </c>
      <c r="B953" t="s">
        <v>1256</v>
      </c>
      <c r="C953" t="s">
        <v>1257</v>
      </c>
      <c r="D953">
        <v>3</v>
      </c>
      <c r="E953" t="s">
        <v>184</v>
      </c>
      <c r="F953">
        <v>1.9008</v>
      </c>
      <c r="G953">
        <v>15</v>
      </c>
      <c r="H953">
        <v>270866</v>
      </c>
      <c r="I953" t="s">
        <v>158</v>
      </c>
      <c r="J953" t="s">
        <v>115</v>
      </c>
      <c r="K953" t="s">
        <v>824</v>
      </c>
      <c r="L953" s="25">
        <v>45527</v>
      </c>
      <c r="M953" t="s">
        <v>160</v>
      </c>
      <c r="N953" t="s">
        <v>430</v>
      </c>
      <c r="S953" t="s">
        <v>507</v>
      </c>
      <c r="T953" t="s">
        <v>767</v>
      </c>
      <c r="U953" s="25">
        <v>45528</v>
      </c>
      <c r="W953" t="s">
        <v>1259</v>
      </c>
      <c r="X953" t="s">
        <v>266</v>
      </c>
      <c r="Y953" t="s">
        <v>158</v>
      </c>
      <c r="AD953" t="s">
        <v>164</v>
      </c>
      <c r="AG953" s="25">
        <v>45528</v>
      </c>
      <c r="AH953" t="s">
        <v>164</v>
      </c>
      <c r="AL953" t="s">
        <v>179</v>
      </c>
      <c r="AM953" t="s">
        <v>276</v>
      </c>
      <c r="AN953" t="s">
        <v>180</v>
      </c>
      <c r="AP953" t="s">
        <v>13</v>
      </c>
      <c r="AQ953" t="s">
        <v>169</v>
      </c>
      <c r="AR953">
        <v>3</v>
      </c>
    </row>
    <row r="954" spans="1:44" x14ac:dyDescent="0.35">
      <c r="A954" t="s">
        <v>219</v>
      </c>
      <c r="B954" t="s">
        <v>1256</v>
      </c>
      <c r="C954" t="s">
        <v>1257</v>
      </c>
      <c r="D954">
        <v>3</v>
      </c>
      <c r="E954" t="s">
        <v>184</v>
      </c>
      <c r="F954">
        <v>25.670400000000001</v>
      </c>
      <c r="G954">
        <v>17</v>
      </c>
      <c r="H954">
        <v>232112</v>
      </c>
      <c r="I954" t="s">
        <v>158</v>
      </c>
      <c r="J954" t="s">
        <v>115</v>
      </c>
      <c r="K954" t="s">
        <v>158</v>
      </c>
      <c r="L954" s="25">
        <v>45525</v>
      </c>
      <c r="M954" t="s">
        <v>202</v>
      </c>
      <c r="N954" t="s">
        <v>236</v>
      </c>
      <c r="O954" t="s">
        <v>239</v>
      </c>
      <c r="P954" t="s">
        <v>239</v>
      </c>
      <c r="S954" t="s">
        <v>162</v>
      </c>
      <c r="T954" t="s">
        <v>162</v>
      </c>
      <c r="X954" t="s">
        <v>242</v>
      </c>
      <c r="Y954" t="s">
        <v>158</v>
      </c>
      <c r="AD954" t="s">
        <v>164</v>
      </c>
      <c r="AH954" t="s">
        <v>164</v>
      </c>
      <c r="AL954" t="s">
        <v>167</v>
      </c>
      <c r="AM954" t="s">
        <v>242</v>
      </c>
      <c r="AN954" t="s">
        <v>162</v>
      </c>
      <c r="AP954" t="s">
        <v>162</v>
      </c>
      <c r="AQ954" t="s">
        <v>169</v>
      </c>
      <c r="AR954">
        <v>3</v>
      </c>
    </row>
    <row r="955" spans="1:44" x14ac:dyDescent="0.35">
      <c r="A955" t="s">
        <v>193</v>
      </c>
      <c r="B955" t="s">
        <v>1260</v>
      </c>
      <c r="C955" t="s">
        <v>1261</v>
      </c>
      <c r="D955">
        <v>3</v>
      </c>
      <c r="E955" t="s">
        <v>184</v>
      </c>
      <c r="F955">
        <v>157.20959999999999</v>
      </c>
      <c r="G955">
        <v>19</v>
      </c>
      <c r="H955">
        <v>233803</v>
      </c>
      <c r="I955" t="s">
        <v>158</v>
      </c>
      <c r="J955" t="s">
        <v>115</v>
      </c>
      <c r="L955" s="25">
        <v>45532.727777777778</v>
      </c>
      <c r="M955" t="s">
        <v>202</v>
      </c>
      <c r="Q955" t="s">
        <v>716</v>
      </c>
      <c r="R955" t="s">
        <v>216</v>
      </c>
      <c r="S955" t="s">
        <v>1262</v>
      </c>
      <c r="T955" t="s">
        <v>162</v>
      </c>
      <c r="X955" t="s">
        <v>189</v>
      </c>
      <c r="Y955" t="s">
        <v>158</v>
      </c>
      <c r="AD955" t="s">
        <v>164</v>
      </c>
      <c r="AH955" t="s">
        <v>164</v>
      </c>
      <c r="AL955" t="s">
        <v>167</v>
      </c>
      <c r="AM955" t="s">
        <v>189</v>
      </c>
      <c r="AN955" t="s">
        <v>180</v>
      </c>
      <c r="AP955" t="s">
        <v>218</v>
      </c>
      <c r="AQ955" t="s">
        <v>169</v>
      </c>
      <c r="AR955">
        <v>3</v>
      </c>
    </row>
    <row r="956" spans="1:44" x14ac:dyDescent="0.35">
      <c r="A956" t="s">
        <v>193</v>
      </c>
      <c r="B956" t="s">
        <v>1260</v>
      </c>
      <c r="C956" t="s">
        <v>1261</v>
      </c>
      <c r="D956">
        <v>3</v>
      </c>
      <c r="E956" t="s">
        <v>184</v>
      </c>
      <c r="F956">
        <v>157.20959999999999</v>
      </c>
      <c r="G956">
        <v>19</v>
      </c>
      <c r="H956">
        <v>233805</v>
      </c>
      <c r="I956" t="s">
        <v>158</v>
      </c>
      <c r="J956" t="s">
        <v>115</v>
      </c>
      <c r="K956" t="s">
        <v>158</v>
      </c>
      <c r="L956" s="25">
        <v>45532.728472222218</v>
      </c>
      <c r="M956" t="s">
        <v>202</v>
      </c>
      <c r="N956" t="s">
        <v>181</v>
      </c>
      <c r="Q956" t="s">
        <v>716</v>
      </c>
      <c r="R956" t="s">
        <v>216</v>
      </c>
      <c r="S956" t="s">
        <v>1262</v>
      </c>
      <c r="T956" t="s">
        <v>162</v>
      </c>
      <c r="X956" t="s">
        <v>189</v>
      </c>
      <c r="Y956" t="s">
        <v>158</v>
      </c>
      <c r="AD956" t="s">
        <v>164</v>
      </c>
      <c r="AH956" t="s">
        <v>164</v>
      </c>
      <c r="AL956" t="s">
        <v>167</v>
      </c>
      <c r="AM956" t="s">
        <v>189</v>
      </c>
      <c r="AN956" t="s">
        <v>180</v>
      </c>
      <c r="AP956" t="s">
        <v>218</v>
      </c>
      <c r="AQ956" t="s">
        <v>169</v>
      </c>
      <c r="AR956">
        <v>3</v>
      </c>
    </row>
    <row r="957" spans="1:44" x14ac:dyDescent="0.35">
      <c r="A957" t="s">
        <v>236</v>
      </c>
      <c r="B957" t="s">
        <v>1260</v>
      </c>
      <c r="C957" t="s">
        <v>1261</v>
      </c>
      <c r="D957">
        <v>2</v>
      </c>
      <c r="E957" t="s">
        <v>184</v>
      </c>
      <c r="F957">
        <v>7.2384000000000004</v>
      </c>
      <c r="G957">
        <v>22</v>
      </c>
      <c r="H957">
        <v>233816</v>
      </c>
      <c r="I957" t="s">
        <v>158</v>
      </c>
      <c r="J957" t="s">
        <v>115</v>
      </c>
      <c r="K957" t="s">
        <v>158</v>
      </c>
      <c r="L957" s="25">
        <v>45532.730555555558</v>
      </c>
      <c r="M957" t="s">
        <v>202</v>
      </c>
      <c r="N957" t="s">
        <v>236</v>
      </c>
      <c r="O957" t="s">
        <v>239</v>
      </c>
      <c r="P957" t="s">
        <v>239</v>
      </c>
      <c r="S957" t="s">
        <v>1262</v>
      </c>
      <c r="T957" t="s">
        <v>162</v>
      </c>
      <c r="X957" t="s">
        <v>189</v>
      </c>
      <c r="Y957" t="s">
        <v>158</v>
      </c>
      <c r="AD957" t="s">
        <v>164</v>
      </c>
      <c r="AH957" t="s">
        <v>164</v>
      </c>
      <c r="AL957" t="s">
        <v>167</v>
      </c>
      <c r="AM957" t="s">
        <v>189</v>
      </c>
      <c r="AN957" t="s">
        <v>180</v>
      </c>
      <c r="AP957" t="s">
        <v>218</v>
      </c>
      <c r="AQ957" t="s">
        <v>169</v>
      </c>
      <c r="AR957">
        <v>3</v>
      </c>
    </row>
    <row r="958" spans="1:44" x14ac:dyDescent="0.35">
      <c r="A958" t="s">
        <v>236</v>
      </c>
      <c r="B958" t="s">
        <v>1260</v>
      </c>
      <c r="C958" t="s">
        <v>1261</v>
      </c>
      <c r="D958">
        <v>3</v>
      </c>
      <c r="E958" t="s">
        <v>184</v>
      </c>
      <c r="F958">
        <v>7.2384000000000004</v>
      </c>
      <c r="G958">
        <v>20</v>
      </c>
      <c r="H958">
        <v>233817</v>
      </c>
      <c r="I958" t="s">
        <v>158</v>
      </c>
      <c r="J958" t="s">
        <v>115</v>
      </c>
      <c r="K958" t="s">
        <v>158</v>
      </c>
      <c r="L958" s="25">
        <v>45532.731944444437</v>
      </c>
      <c r="M958" t="s">
        <v>202</v>
      </c>
      <c r="N958" t="s">
        <v>236</v>
      </c>
      <c r="O958" t="s">
        <v>239</v>
      </c>
      <c r="P958" t="s">
        <v>239</v>
      </c>
      <c r="S958" t="s">
        <v>1262</v>
      </c>
      <c r="T958" t="s">
        <v>162</v>
      </c>
      <c r="X958" t="s">
        <v>242</v>
      </c>
      <c r="Y958" t="s">
        <v>158</v>
      </c>
      <c r="AD958" t="s">
        <v>164</v>
      </c>
      <c r="AH958" t="s">
        <v>164</v>
      </c>
      <c r="AL958" t="s">
        <v>167</v>
      </c>
      <c r="AM958" t="s">
        <v>242</v>
      </c>
      <c r="AN958" t="s">
        <v>162</v>
      </c>
      <c r="AP958" t="s">
        <v>162</v>
      </c>
      <c r="AQ958" t="s">
        <v>169</v>
      </c>
      <c r="AR958">
        <v>3</v>
      </c>
    </row>
    <row r="959" spans="1:44" x14ac:dyDescent="0.35">
      <c r="A959" t="s">
        <v>236</v>
      </c>
      <c r="B959" t="s">
        <v>1260</v>
      </c>
      <c r="C959" t="s">
        <v>1263</v>
      </c>
      <c r="D959">
        <v>2</v>
      </c>
      <c r="E959" t="s">
        <v>363</v>
      </c>
      <c r="F959">
        <v>10.4832</v>
      </c>
      <c r="G959">
        <v>26</v>
      </c>
      <c r="H959">
        <v>233818</v>
      </c>
      <c r="I959" t="s">
        <v>158</v>
      </c>
      <c r="J959" t="s">
        <v>115</v>
      </c>
      <c r="K959" t="s">
        <v>158</v>
      </c>
      <c r="L959" s="25">
        <v>45532.734027777777</v>
      </c>
      <c r="M959" t="s">
        <v>202</v>
      </c>
      <c r="N959" t="s">
        <v>236</v>
      </c>
      <c r="O959" t="s">
        <v>239</v>
      </c>
      <c r="P959" t="s">
        <v>239</v>
      </c>
      <c r="S959" t="s">
        <v>1262</v>
      </c>
      <c r="T959" t="s">
        <v>162</v>
      </c>
      <c r="X959" t="s">
        <v>242</v>
      </c>
      <c r="Y959" t="s">
        <v>158</v>
      </c>
      <c r="AD959" t="s">
        <v>164</v>
      </c>
      <c r="AH959" t="s">
        <v>164</v>
      </c>
      <c r="AL959" t="s">
        <v>167</v>
      </c>
      <c r="AM959" t="s">
        <v>242</v>
      </c>
      <c r="AN959" t="s">
        <v>162</v>
      </c>
      <c r="AP959" t="s">
        <v>162</v>
      </c>
      <c r="AQ959" t="s">
        <v>169</v>
      </c>
      <c r="AR959">
        <v>3</v>
      </c>
    </row>
    <row r="960" spans="1:44" x14ac:dyDescent="0.35">
      <c r="A960" t="s">
        <v>236</v>
      </c>
      <c r="B960" t="s">
        <v>1260</v>
      </c>
      <c r="C960" t="s">
        <v>1263</v>
      </c>
      <c r="D960">
        <v>2</v>
      </c>
      <c r="E960" t="s">
        <v>363</v>
      </c>
      <c r="F960">
        <v>10.4832</v>
      </c>
      <c r="G960">
        <v>26</v>
      </c>
      <c r="H960">
        <v>274718</v>
      </c>
      <c r="I960" t="s">
        <v>158</v>
      </c>
      <c r="J960" t="s">
        <v>115</v>
      </c>
      <c r="K960" t="s">
        <v>158</v>
      </c>
      <c r="L960" s="25">
        <v>45532.73541666667</v>
      </c>
      <c r="M960" t="s">
        <v>202</v>
      </c>
      <c r="N960" t="s">
        <v>785</v>
      </c>
      <c r="O960" t="s">
        <v>239</v>
      </c>
      <c r="P960" t="s">
        <v>239</v>
      </c>
      <c r="S960" t="s">
        <v>162</v>
      </c>
      <c r="T960" t="s">
        <v>162</v>
      </c>
      <c r="Y960" t="s">
        <v>158</v>
      </c>
      <c r="AD960" t="s">
        <v>164</v>
      </c>
      <c r="AH960" t="s">
        <v>164</v>
      </c>
      <c r="AL960" t="s">
        <v>167</v>
      </c>
      <c r="AM960" t="s">
        <v>242</v>
      </c>
      <c r="AN960" t="s">
        <v>162</v>
      </c>
      <c r="AP960" t="s">
        <v>162</v>
      </c>
      <c r="AQ960" t="s">
        <v>169</v>
      </c>
      <c r="AR960">
        <v>3</v>
      </c>
    </row>
    <row r="961" spans="1:44" x14ac:dyDescent="0.35">
      <c r="A961" t="s">
        <v>236</v>
      </c>
      <c r="B961" t="s">
        <v>1260</v>
      </c>
      <c r="C961" t="s">
        <v>1263</v>
      </c>
      <c r="D961">
        <v>2</v>
      </c>
      <c r="E961" t="s">
        <v>157</v>
      </c>
      <c r="F961">
        <v>10.4832</v>
      </c>
      <c r="G961">
        <v>36</v>
      </c>
      <c r="H961">
        <v>274720</v>
      </c>
      <c r="I961" t="s">
        <v>158</v>
      </c>
      <c r="J961" t="s">
        <v>115</v>
      </c>
      <c r="K961" t="s">
        <v>158</v>
      </c>
      <c r="L961" s="25">
        <v>45532.734722222223</v>
      </c>
      <c r="M961" t="s">
        <v>202</v>
      </c>
      <c r="N961" t="s">
        <v>236</v>
      </c>
      <c r="O961" t="s">
        <v>239</v>
      </c>
      <c r="P961" t="s">
        <v>239</v>
      </c>
      <c r="S961" t="s">
        <v>1264</v>
      </c>
      <c r="T961" t="s">
        <v>162</v>
      </c>
      <c r="X961" t="s">
        <v>242</v>
      </c>
      <c r="Y961" t="s">
        <v>158</v>
      </c>
      <c r="AD961" t="s">
        <v>164</v>
      </c>
      <c r="AH961" t="s">
        <v>164</v>
      </c>
      <c r="AL961" t="s">
        <v>167</v>
      </c>
      <c r="AM961" t="s">
        <v>242</v>
      </c>
      <c r="AN961" t="s">
        <v>162</v>
      </c>
      <c r="AP961" t="s">
        <v>162</v>
      </c>
      <c r="AQ961" t="s">
        <v>169</v>
      </c>
      <c r="AR961">
        <v>3</v>
      </c>
    </row>
    <row r="962" spans="1:44" x14ac:dyDescent="0.35">
      <c r="A962" t="s">
        <v>202</v>
      </c>
      <c r="B962" t="s">
        <v>1265</v>
      </c>
      <c r="C962" t="s">
        <v>1266</v>
      </c>
      <c r="D962">
        <v>2</v>
      </c>
      <c r="E962" t="s">
        <v>184</v>
      </c>
      <c r="F962">
        <v>3.609599999999999</v>
      </c>
      <c r="G962">
        <v>12</v>
      </c>
      <c r="H962">
        <v>232088</v>
      </c>
      <c r="I962" t="s">
        <v>158</v>
      </c>
      <c r="J962" t="s">
        <v>115</v>
      </c>
      <c r="K962" t="s">
        <v>158</v>
      </c>
      <c r="L962" s="25">
        <v>45531</v>
      </c>
      <c r="M962" t="s">
        <v>160</v>
      </c>
      <c r="N962" t="s">
        <v>221</v>
      </c>
      <c r="S962" t="s">
        <v>507</v>
      </c>
      <c r="T962" t="s">
        <v>1052</v>
      </c>
      <c r="U962" s="25">
        <v>45532</v>
      </c>
      <c r="W962" t="s">
        <v>1267</v>
      </c>
      <c r="X962" t="s">
        <v>176</v>
      </c>
      <c r="Y962" t="s">
        <v>158</v>
      </c>
      <c r="AD962" t="s">
        <v>164</v>
      </c>
      <c r="AG962" s="25">
        <v>45532</v>
      </c>
      <c r="AH962" t="s">
        <v>164</v>
      </c>
      <c r="AL962" t="s">
        <v>179</v>
      </c>
      <c r="AM962" t="s">
        <v>211</v>
      </c>
      <c r="AN962" t="s">
        <v>180</v>
      </c>
      <c r="AP962" t="s">
        <v>13</v>
      </c>
      <c r="AQ962" t="s">
        <v>169</v>
      </c>
      <c r="AR962">
        <v>3</v>
      </c>
    </row>
    <row r="963" spans="1:44" x14ac:dyDescent="0.35">
      <c r="A963" t="s">
        <v>236</v>
      </c>
      <c r="B963" t="s">
        <v>1268</v>
      </c>
      <c r="C963" t="s">
        <v>1269</v>
      </c>
      <c r="D963">
        <v>3</v>
      </c>
      <c r="E963" t="s">
        <v>184</v>
      </c>
      <c r="F963">
        <v>13.9392</v>
      </c>
      <c r="G963">
        <v>24</v>
      </c>
      <c r="H963">
        <v>260614</v>
      </c>
      <c r="I963" t="s">
        <v>158</v>
      </c>
      <c r="J963" t="s">
        <v>115</v>
      </c>
      <c r="K963" t="s">
        <v>158</v>
      </c>
      <c r="L963" s="25">
        <v>45525.772916666669</v>
      </c>
      <c r="M963" t="s">
        <v>202</v>
      </c>
      <c r="N963" t="s">
        <v>236</v>
      </c>
      <c r="O963" t="s">
        <v>239</v>
      </c>
      <c r="P963" t="s">
        <v>239</v>
      </c>
      <c r="S963" t="s">
        <v>162</v>
      </c>
      <c r="T963" t="s">
        <v>874</v>
      </c>
      <c r="X963" t="s">
        <v>242</v>
      </c>
      <c r="Y963" t="s">
        <v>158</v>
      </c>
      <c r="AD963" t="s">
        <v>164</v>
      </c>
      <c r="AH963" t="s">
        <v>164</v>
      </c>
      <c r="AL963" t="s">
        <v>167</v>
      </c>
      <c r="AM963" t="s">
        <v>242</v>
      </c>
      <c r="AN963" t="s">
        <v>162</v>
      </c>
      <c r="AP963" t="s">
        <v>162</v>
      </c>
      <c r="AQ963" t="s">
        <v>169</v>
      </c>
      <c r="AR963">
        <v>3</v>
      </c>
    </row>
    <row r="964" spans="1:44" x14ac:dyDescent="0.35">
      <c r="A964" t="s">
        <v>236</v>
      </c>
      <c r="B964" t="s">
        <v>1268</v>
      </c>
      <c r="C964" t="s">
        <v>1269</v>
      </c>
      <c r="D964">
        <v>2</v>
      </c>
      <c r="E964" t="s">
        <v>157</v>
      </c>
      <c r="F964">
        <v>0</v>
      </c>
      <c r="G964">
        <v>23</v>
      </c>
      <c r="H964">
        <v>232002</v>
      </c>
      <c r="I964" t="s">
        <v>158</v>
      </c>
      <c r="J964" t="s">
        <v>202</v>
      </c>
      <c r="K964" t="s">
        <v>158</v>
      </c>
      <c r="L964" s="25">
        <v>45525.772222222222</v>
      </c>
      <c r="M964" t="s">
        <v>202</v>
      </c>
      <c r="N964" t="s">
        <v>236</v>
      </c>
      <c r="O964" t="s">
        <v>239</v>
      </c>
      <c r="P964" t="s">
        <v>239</v>
      </c>
      <c r="S964" t="s">
        <v>162</v>
      </c>
      <c r="T964" t="s">
        <v>874</v>
      </c>
      <c r="X964" t="s">
        <v>242</v>
      </c>
      <c r="Y964" t="s">
        <v>158</v>
      </c>
      <c r="AD964" t="s">
        <v>164</v>
      </c>
      <c r="AH964" t="s">
        <v>164</v>
      </c>
      <c r="AL964" t="s">
        <v>167</v>
      </c>
      <c r="AM964" t="s">
        <v>242</v>
      </c>
      <c r="AN964" t="s">
        <v>162</v>
      </c>
      <c r="AP964" t="s">
        <v>162</v>
      </c>
      <c r="AQ964" t="s">
        <v>169</v>
      </c>
      <c r="AR964">
        <v>3</v>
      </c>
    </row>
    <row r="965" spans="1:44" x14ac:dyDescent="0.35">
      <c r="A965" t="s">
        <v>219</v>
      </c>
      <c r="B965" t="s">
        <v>1270</v>
      </c>
      <c r="C965" t="s">
        <v>1271</v>
      </c>
      <c r="D965">
        <v>2</v>
      </c>
      <c r="E965" t="s">
        <v>363</v>
      </c>
      <c r="F965">
        <v>1.3632</v>
      </c>
      <c r="G965">
        <v>7</v>
      </c>
      <c r="H965">
        <v>271158</v>
      </c>
      <c r="I965" t="s">
        <v>158</v>
      </c>
      <c r="J965" t="s">
        <v>115</v>
      </c>
      <c r="K965" t="s">
        <v>158</v>
      </c>
      <c r="L965" s="25">
        <v>45531.675000000003</v>
      </c>
      <c r="M965" t="s">
        <v>160</v>
      </c>
      <c r="N965" t="s">
        <v>785</v>
      </c>
      <c r="S965" t="s">
        <v>162</v>
      </c>
      <c r="T965" t="s">
        <v>207</v>
      </c>
      <c r="X965" t="s">
        <v>228</v>
      </c>
      <c r="Y965" t="s">
        <v>164</v>
      </c>
      <c r="AD965" t="s">
        <v>164</v>
      </c>
      <c r="AH965" t="s">
        <v>164</v>
      </c>
      <c r="AL965" t="s">
        <v>179</v>
      </c>
      <c r="AM965" t="s">
        <v>211</v>
      </c>
      <c r="AN965" t="s">
        <v>180</v>
      </c>
      <c r="AP965" t="s">
        <v>13</v>
      </c>
      <c r="AQ965" t="s">
        <v>169</v>
      </c>
      <c r="AR965">
        <v>3</v>
      </c>
    </row>
    <row r="966" spans="1:44" x14ac:dyDescent="0.35">
      <c r="A966" t="s">
        <v>202</v>
      </c>
      <c r="B966" t="s">
        <v>1272</v>
      </c>
      <c r="C966" t="s">
        <v>1273</v>
      </c>
      <c r="D966">
        <v>1</v>
      </c>
      <c r="E966" t="s">
        <v>363</v>
      </c>
      <c r="F966">
        <v>1.4976</v>
      </c>
      <c r="G966">
        <v>7</v>
      </c>
      <c r="H966">
        <v>144616</v>
      </c>
      <c r="I966" t="s">
        <v>158</v>
      </c>
      <c r="J966" t="s">
        <v>115</v>
      </c>
      <c r="K966" t="s">
        <v>158</v>
      </c>
      <c r="L966" s="25">
        <v>45539</v>
      </c>
      <c r="M966" t="s">
        <v>160</v>
      </c>
      <c r="N966" t="s">
        <v>161</v>
      </c>
      <c r="S966" t="s">
        <v>162</v>
      </c>
      <c r="T966" t="s">
        <v>162</v>
      </c>
      <c r="W966" t="s">
        <v>1274</v>
      </c>
      <c r="X966" t="s">
        <v>499</v>
      </c>
      <c r="Y966" t="s">
        <v>158</v>
      </c>
      <c r="AD966" t="s">
        <v>164</v>
      </c>
      <c r="AH966" t="s">
        <v>164</v>
      </c>
      <c r="AL966" t="s">
        <v>167</v>
      </c>
      <c r="AM966" t="s">
        <v>168</v>
      </c>
      <c r="AN966" t="s">
        <v>162</v>
      </c>
      <c r="AP966" t="s">
        <v>162</v>
      </c>
      <c r="AQ966" t="s">
        <v>169</v>
      </c>
      <c r="AR966">
        <v>3</v>
      </c>
    </row>
    <row r="967" spans="1:44" x14ac:dyDescent="0.35">
      <c r="A967" t="s">
        <v>154</v>
      </c>
      <c r="B967" t="s">
        <v>1275</v>
      </c>
      <c r="C967" t="s">
        <v>1276</v>
      </c>
      <c r="D967">
        <v>2</v>
      </c>
      <c r="E967" t="s">
        <v>184</v>
      </c>
      <c r="F967">
        <v>1.1519999999999999</v>
      </c>
      <c r="G967">
        <v>3</v>
      </c>
      <c r="H967">
        <v>144612</v>
      </c>
      <c r="I967" t="s">
        <v>158</v>
      </c>
      <c r="J967" t="s">
        <v>115</v>
      </c>
      <c r="K967" t="s">
        <v>158</v>
      </c>
      <c r="L967" s="25">
        <v>45539</v>
      </c>
      <c r="M967" t="s">
        <v>160</v>
      </c>
      <c r="N967" t="s">
        <v>161</v>
      </c>
      <c r="S967" t="s">
        <v>162</v>
      </c>
      <c r="T967" t="s">
        <v>162</v>
      </c>
      <c r="W967" t="s">
        <v>1274</v>
      </c>
      <c r="X967" t="s">
        <v>499</v>
      </c>
      <c r="Y967" t="s">
        <v>158</v>
      </c>
      <c r="AD967" t="s">
        <v>164</v>
      </c>
      <c r="AH967" t="s">
        <v>164</v>
      </c>
      <c r="AL967" t="s">
        <v>167</v>
      </c>
      <c r="AM967" t="s">
        <v>168</v>
      </c>
      <c r="AN967" t="s">
        <v>162</v>
      </c>
      <c r="AP967" t="s">
        <v>162</v>
      </c>
      <c r="AQ967" t="s">
        <v>169</v>
      </c>
      <c r="AR967">
        <v>3</v>
      </c>
    </row>
    <row r="968" spans="1:44" x14ac:dyDescent="0.35">
      <c r="A968" t="s">
        <v>202</v>
      </c>
      <c r="B968" t="s">
        <v>1277</v>
      </c>
      <c r="C968" t="s">
        <v>1278</v>
      </c>
      <c r="D968">
        <v>2</v>
      </c>
      <c r="E968" t="s">
        <v>157</v>
      </c>
      <c r="F968">
        <v>0</v>
      </c>
      <c r="G968">
        <v>3</v>
      </c>
      <c r="H968">
        <v>144592</v>
      </c>
      <c r="I968" t="s">
        <v>158</v>
      </c>
      <c r="J968" t="s">
        <v>115</v>
      </c>
      <c r="K968" t="s">
        <v>158</v>
      </c>
      <c r="L968" s="25">
        <v>45539</v>
      </c>
      <c r="M968" t="s">
        <v>160</v>
      </c>
      <c r="N968" t="s">
        <v>161</v>
      </c>
      <c r="S968" t="s">
        <v>162</v>
      </c>
      <c r="T968" t="s">
        <v>162</v>
      </c>
      <c r="W968" t="s">
        <v>1274</v>
      </c>
      <c r="X968" t="s">
        <v>499</v>
      </c>
      <c r="Y968" t="s">
        <v>158</v>
      </c>
      <c r="AD968" t="s">
        <v>164</v>
      </c>
      <c r="AH968" t="s">
        <v>164</v>
      </c>
      <c r="AL968" t="s">
        <v>167</v>
      </c>
      <c r="AM968" t="s">
        <v>168</v>
      </c>
      <c r="AN968" t="s">
        <v>162</v>
      </c>
      <c r="AP968" t="s">
        <v>162</v>
      </c>
      <c r="AQ968" t="s">
        <v>169</v>
      </c>
      <c r="AR968">
        <v>3</v>
      </c>
    </row>
    <row r="969" spans="1:44" x14ac:dyDescent="0.35">
      <c r="A969" t="s">
        <v>193</v>
      </c>
      <c r="B969" t="s">
        <v>1279</v>
      </c>
      <c r="C969" t="s">
        <v>1280</v>
      </c>
      <c r="D969">
        <v>2</v>
      </c>
      <c r="E969" t="s">
        <v>157</v>
      </c>
      <c r="F969">
        <v>2.2848000000000002</v>
      </c>
      <c r="G969">
        <v>18</v>
      </c>
      <c r="H969">
        <v>271200</v>
      </c>
      <c r="I969" t="s">
        <v>158</v>
      </c>
      <c r="J969" t="s">
        <v>115</v>
      </c>
      <c r="K969" t="s">
        <v>158</v>
      </c>
      <c r="L969" s="25">
        <v>45539</v>
      </c>
      <c r="M969" t="s">
        <v>160</v>
      </c>
      <c r="N969" t="s">
        <v>314</v>
      </c>
      <c r="S969" t="s">
        <v>507</v>
      </c>
      <c r="T969" t="s">
        <v>175</v>
      </c>
      <c r="X969" t="s">
        <v>176</v>
      </c>
      <c r="Y969" t="s">
        <v>158</v>
      </c>
      <c r="AD969" t="s">
        <v>164</v>
      </c>
      <c r="AH969" t="s">
        <v>164</v>
      </c>
      <c r="AL969" t="s">
        <v>179</v>
      </c>
      <c r="AM969" t="s">
        <v>175</v>
      </c>
      <c r="AN969" t="s">
        <v>180</v>
      </c>
      <c r="AP969" t="s">
        <v>13</v>
      </c>
      <c r="AQ969" t="s">
        <v>169</v>
      </c>
      <c r="AR969">
        <v>3</v>
      </c>
    </row>
    <row r="970" spans="1:44" x14ac:dyDescent="0.35">
      <c r="A970" t="s">
        <v>170</v>
      </c>
      <c r="B970" t="s">
        <v>1281</v>
      </c>
      <c r="C970" t="s">
        <v>1280</v>
      </c>
      <c r="D970">
        <v>3</v>
      </c>
      <c r="E970" t="s">
        <v>157</v>
      </c>
      <c r="F970">
        <v>2.1312000000000002</v>
      </c>
      <c r="G970">
        <v>24</v>
      </c>
      <c r="H970">
        <v>271197</v>
      </c>
      <c r="I970" t="s">
        <v>158</v>
      </c>
      <c r="J970" t="s">
        <v>202</v>
      </c>
      <c r="K970" t="s">
        <v>158</v>
      </c>
      <c r="L970" s="25">
        <v>45525.76666666667</v>
      </c>
      <c r="M970" t="s">
        <v>202</v>
      </c>
      <c r="N970" t="s">
        <v>173</v>
      </c>
      <c r="S970" t="s">
        <v>162</v>
      </c>
      <c r="T970" t="s">
        <v>162</v>
      </c>
      <c r="X970" t="s">
        <v>528</v>
      </c>
      <c r="Y970" t="s">
        <v>158</v>
      </c>
      <c r="AD970" t="s">
        <v>164</v>
      </c>
      <c r="AH970" t="s">
        <v>164</v>
      </c>
      <c r="AL970" t="s">
        <v>167</v>
      </c>
      <c r="AM970" t="s">
        <v>330</v>
      </c>
      <c r="AN970" t="s">
        <v>180</v>
      </c>
      <c r="AP970" t="s">
        <v>24</v>
      </c>
      <c r="AQ970" t="s">
        <v>169</v>
      </c>
      <c r="AR970">
        <v>3</v>
      </c>
    </row>
    <row r="971" spans="1:44" x14ac:dyDescent="0.35">
      <c r="A971" t="s">
        <v>219</v>
      </c>
      <c r="B971" t="s">
        <v>1282</v>
      </c>
      <c r="C971" t="s">
        <v>1283</v>
      </c>
      <c r="D971">
        <v>3</v>
      </c>
      <c r="E971" t="s">
        <v>184</v>
      </c>
      <c r="F971">
        <v>1.248</v>
      </c>
      <c r="G971">
        <v>11</v>
      </c>
      <c r="H971">
        <v>230125</v>
      </c>
      <c r="I971" t="s">
        <v>158</v>
      </c>
      <c r="J971" t="s">
        <v>115</v>
      </c>
      <c r="K971" t="s">
        <v>158</v>
      </c>
      <c r="L971" s="25">
        <v>45539</v>
      </c>
      <c r="M971" t="s">
        <v>160</v>
      </c>
      <c r="N971" t="s">
        <v>206</v>
      </c>
      <c r="S971" t="s">
        <v>507</v>
      </c>
      <c r="T971" t="s">
        <v>175</v>
      </c>
      <c r="W971" t="s">
        <v>1284</v>
      </c>
      <c r="X971" t="s">
        <v>270</v>
      </c>
      <c r="Y971" t="s">
        <v>158</v>
      </c>
      <c r="AD971" t="s">
        <v>164</v>
      </c>
      <c r="AH971" t="s">
        <v>164</v>
      </c>
      <c r="AL971" t="s">
        <v>179</v>
      </c>
      <c r="AM971" t="s">
        <v>175</v>
      </c>
      <c r="AN971" t="s">
        <v>180</v>
      </c>
      <c r="AP971" t="s">
        <v>13</v>
      </c>
      <c r="AQ971" t="s">
        <v>169</v>
      </c>
      <c r="AR971">
        <v>3</v>
      </c>
    </row>
    <row r="972" spans="1:44" x14ac:dyDescent="0.35">
      <c r="A972" t="s">
        <v>181</v>
      </c>
      <c r="B972" t="s">
        <v>1285</v>
      </c>
      <c r="C972" t="s">
        <v>1286</v>
      </c>
      <c r="D972">
        <v>3</v>
      </c>
      <c r="E972" t="s">
        <v>157</v>
      </c>
      <c r="F972">
        <v>2.2848000000000002</v>
      </c>
      <c r="G972">
        <v>23</v>
      </c>
      <c r="H972">
        <v>158629</v>
      </c>
      <c r="I972" t="s">
        <v>158</v>
      </c>
      <c r="J972" t="s">
        <v>202</v>
      </c>
      <c r="K972" t="s">
        <v>158</v>
      </c>
      <c r="L972" s="25">
        <v>45525.783333333333</v>
      </c>
      <c r="M972" t="s">
        <v>202</v>
      </c>
      <c r="N972" t="s">
        <v>181</v>
      </c>
      <c r="Q972" t="s">
        <v>186</v>
      </c>
      <c r="R972" t="s">
        <v>216</v>
      </c>
      <c r="S972" t="s">
        <v>162</v>
      </c>
      <c r="T972" t="s">
        <v>162</v>
      </c>
      <c r="X972" t="s">
        <v>251</v>
      </c>
      <c r="Y972" t="s">
        <v>158</v>
      </c>
      <c r="AD972" t="s">
        <v>164</v>
      </c>
      <c r="AH972" t="s">
        <v>164</v>
      </c>
      <c r="AL972" t="s">
        <v>167</v>
      </c>
      <c r="AM972" t="s">
        <v>189</v>
      </c>
      <c r="AN972" t="s">
        <v>180</v>
      </c>
      <c r="AP972" t="s">
        <v>218</v>
      </c>
      <c r="AQ972" t="s">
        <v>169</v>
      </c>
      <c r="AR972">
        <v>3</v>
      </c>
    </row>
    <row r="973" spans="1:44" x14ac:dyDescent="0.35">
      <c r="A973" t="s">
        <v>181</v>
      </c>
      <c r="B973" t="s">
        <v>1285</v>
      </c>
      <c r="C973" t="s">
        <v>1286</v>
      </c>
      <c r="D973">
        <v>3</v>
      </c>
      <c r="E973" t="s">
        <v>157</v>
      </c>
      <c r="F973">
        <v>5.6255999999999986</v>
      </c>
      <c r="G973">
        <v>26</v>
      </c>
      <c r="H973">
        <v>158628</v>
      </c>
      <c r="I973" t="s">
        <v>158</v>
      </c>
      <c r="J973" t="s">
        <v>202</v>
      </c>
      <c r="K973" t="s">
        <v>158</v>
      </c>
      <c r="L973" s="25">
        <v>45525.782638888893</v>
      </c>
      <c r="M973" t="s">
        <v>202</v>
      </c>
      <c r="N973" t="s">
        <v>181</v>
      </c>
      <c r="Q973" t="s">
        <v>186</v>
      </c>
      <c r="R973" t="s">
        <v>216</v>
      </c>
      <c r="S973" t="s">
        <v>162</v>
      </c>
      <c r="T973" t="s">
        <v>162</v>
      </c>
      <c r="X973" t="s">
        <v>251</v>
      </c>
      <c r="Y973" t="s">
        <v>158</v>
      </c>
      <c r="AD973" t="s">
        <v>164</v>
      </c>
      <c r="AH973" t="s">
        <v>164</v>
      </c>
      <c r="AL973" t="s">
        <v>167</v>
      </c>
      <c r="AM973" t="s">
        <v>189</v>
      </c>
      <c r="AN973" t="s">
        <v>180</v>
      </c>
      <c r="AP973" t="s">
        <v>218</v>
      </c>
      <c r="AQ973" t="s">
        <v>169</v>
      </c>
      <c r="AR973">
        <v>3</v>
      </c>
    </row>
    <row r="974" spans="1:44" x14ac:dyDescent="0.35">
      <c r="A974" t="s">
        <v>181</v>
      </c>
      <c r="B974" t="s">
        <v>1287</v>
      </c>
      <c r="C974" t="s">
        <v>1288</v>
      </c>
      <c r="D974">
        <v>2</v>
      </c>
      <c r="E974" t="s">
        <v>184</v>
      </c>
      <c r="F974">
        <v>4.9535999999999998</v>
      </c>
      <c r="G974">
        <v>20</v>
      </c>
      <c r="H974">
        <v>271310</v>
      </c>
      <c r="I974" t="s">
        <v>158</v>
      </c>
      <c r="J974" t="s">
        <v>115</v>
      </c>
      <c r="K974" t="s">
        <v>158</v>
      </c>
      <c r="L974" s="25">
        <v>45539</v>
      </c>
      <c r="M974" t="s">
        <v>160</v>
      </c>
      <c r="N974" t="s">
        <v>181</v>
      </c>
      <c r="Q974" t="s">
        <v>186</v>
      </c>
      <c r="R974" t="s">
        <v>187</v>
      </c>
      <c r="S974" t="s">
        <v>507</v>
      </c>
      <c r="T974" t="s">
        <v>175</v>
      </c>
      <c r="X974" t="s">
        <v>189</v>
      </c>
      <c r="Y974" t="s">
        <v>158</v>
      </c>
      <c r="AD974" t="s">
        <v>164</v>
      </c>
      <c r="AH974" t="s">
        <v>164</v>
      </c>
      <c r="AL974" t="s">
        <v>179</v>
      </c>
      <c r="AM974" t="s">
        <v>175</v>
      </c>
      <c r="AN974" t="s">
        <v>180</v>
      </c>
      <c r="AP974" t="s">
        <v>13</v>
      </c>
      <c r="AQ974" t="s">
        <v>169</v>
      </c>
      <c r="AR974">
        <v>3</v>
      </c>
    </row>
    <row r="975" spans="1:44" x14ac:dyDescent="0.35">
      <c r="A975" t="s">
        <v>236</v>
      </c>
      <c r="B975" t="s">
        <v>1289</v>
      </c>
      <c r="C975" t="s">
        <v>1290</v>
      </c>
      <c r="D975">
        <v>2</v>
      </c>
      <c r="E975" t="s">
        <v>184</v>
      </c>
      <c r="F975">
        <v>5.7407999999999992</v>
      </c>
      <c r="G975">
        <v>24</v>
      </c>
      <c r="H975">
        <v>271205</v>
      </c>
      <c r="I975" t="s">
        <v>158</v>
      </c>
      <c r="J975" t="s">
        <v>115</v>
      </c>
      <c r="K975" t="s">
        <v>158</v>
      </c>
      <c r="L975" s="25">
        <v>45525.786111111112</v>
      </c>
      <c r="M975" t="s">
        <v>202</v>
      </c>
      <c r="N975" t="s">
        <v>306</v>
      </c>
      <c r="O975" t="s">
        <v>239</v>
      </c>
      <c r="P975" t="s">
        <v>239</v>
      </c>
      <c r="S975" t="s">
        <v>162</v>
      </c>
      <c r="T975" t="s">
        <v>188</v>
      </c>
      <c r="X975" t="s">
        <v>163</v>
      </c>
      <c r="Y975" t="s">
        <v>158</v>
      </c>
      <c r="AD975" t="s">
        <v>164</v>
      </c>
      <c r="AH975" t="s">
        <v>164</v>
      </c>
      <c r="AL975" t="s">
        <v>167</v>
      </c>
      <c r="AM975" t="s">
        <v>192</v>
      </c>
      <c r="AN975" t="s">
        <v>162</v>
      </c>
      <c r="AP975" t="s">
        <v>162</v>
      </c>
      <c r="AQ975" t="s">
        <v>169</v>
      </c>
      <c r="AR975">
        <v>3</v>
      </c>
    </row>
    <row r="976" spans="1:44" x14ac:dyDescent="0.35">
      <c r="A976" t="s">
        <v>170</v>
      </c>
      <c r="B976" t="s">
        <v>1291</v>
      </c>
      <c r="C976" t="s">
        <v>1290</v>
      </c>
      <c r="D976">
        <v>2</v>
      </c>
      <c r="E976" t="s">
        <v>184</v>
      </c>
      <c r="F976">
        <v>1.6704000000000001</v>
      </c>
      <c r="G976">
        <v>8</v>
      </c>
      <c r="H976">
        <v>158600</v>
      </c>
      <c r="I976" t="s">
        <v>158</v>
      </c>
      <c r="J976" t="s">
        <v>115</v>
      </c>
      <c r="K976" t="s">
        <v>158</v>
      </c>
      <c r="L976" s="25">
        <v>45525.785416666673</v>
      </c>
      <c r="M976" t="s">
        <v>202</v>
      </c>
      <c r="N976" t="s">
        <v>173</v>
      </c>
      <c r="S976" t="s">
        <v>162</v>
      </c>
      <c r="T976" t="s">
        <v>162</v>
      </c>
      <c r="X976" t="s">
        <v>528</v>
      </c>
      <c r="Y976" t="s">
        <v>158</v>
      </c>
      <c r="AD976" t="s">
        <v>164</v>
      </c>
      <c r="AH976" t="s">
        <v>164</v>
      </c>
      <c r="AL976" t="s">
        <v>167</v>
      </c>
      <c r="AM976" t="s">
        <v>330</v>
      </c>
      <c r="AN976" t="s">
        <v>180</v>
      </c>
      <c r="AP976" t="s">
        <v>24</v>
      </c>
      <c r="AQ976" t="s">
        <v>169</v>
      </c>
      <c r="AR976">
        <v>3</v>
      </c>
    </row>
    <row r="977" spans="1:44" x14ac:dyDescent="0.35">
      <c r="A977" t="s">
        <v>236</v>
      </c>
      <c r="B977" t="s">
        <v>1289</v>
      </c>
      <c r="C977" t="s">
        <v>1290</v>
      </c>
      <c r="D977">
        <v>2</v>
      </c>
      <c r="E977" t="s">
        <v>184</v>
      </c>
      <c r="F977">
        <v>5.7407999999999992</v>
      </c>
      <c r="G977">
        <v>24</v>
      </c>
      <c r="H977">
        <v>144623</v>
      </c>
      <c r="I977" t="s">
        <v>158</v>
      </c>
      <c r="J977" t="s">
        <v>115</v>
      </c>
      <c r="K977" t="s">
        <v>158</v>
      </c>
      <c r="L977" s="25">
        <v>45525.784722222219</v>
      </c>
      <c r="M977" t="s">
        <v>202</v>
      </c>
      <c r="N977" t="s">
        <v>236</v>
      </c>
      <c r="O977" t="s">
        <v>239</v>
      </c>
      <c r="P977" t="s">
        <v>239</v>
      </c>
      <c r="S977" t="s">
        <v>162</v>
      </c>
      <c r="T977" t="s">
        <v>874</v>
      </c>
      <c r="X977" t="s">
        <v>242</v>
      </c>
      <c r="Y977" t="s">
        <v>158</v>
      </c>
      <c r="AD977" t="s">
        <v>164</v>
      </c>
      <c r="AH977" t="s">
        <v>164</v>
      </c>
      <c r="AL977" t="s">
        <v>167</v>
      </c>
      <c r="AM977" t="s">
        <v>242</v>
      </c>
      <c r="AN977" t="s">
        <v>162</v>
      </c>
      <c r="AP977" t="s">
        <v>162</v>
      </c>
      <c r="AQ977" t="s">
        <v>169</v>
      </c>
      <c r="AR977">
        <v>3</v>
      </c>
    </row>
    <row r="978" spans="1:44" x14ac:dyDescent="0.35">
      <c r="A978" t="s">
        <v>236</v>
      </c>
      <c r="B978" t="s">
        <v>1292</v>
      </c>
      <c r="C978" t="s">
        <v>1293</v>
      </c>
      <c r="D978">
        <v>4</v>
      </c>
      <c r="E978" t="s">
        <v>184</v>
      </c>
      <c r="F978">
        <v>11.808</v>
      </c>
      <c r="G978">
        <v>66</v>
      </c>
      <c r="H978">
        <v>253680</v>
      </c>
      <c r="I978" t="s">
        <v>158</v>
      </c>
      <c r="J978" t="s">
        <v>115</v>
      </c>
      <c r="K978" t="s">
        <v>158</v>
      </c>
      <c r="L978" s="25">
        <v>45525.8125</v>
      </c>
      <c r="M978" t="s">
        <v>202</v>
      </c>
      <c r="N978" t="s">
        <v>306</v>
      </c>
      <c r="O978" t="s">
        <v>239</v>
      </c>
      <c r="P978" t="s">
        <v>239</v>
      </c>
      <c r="S978" t="s">
        <v>162</v>
      </c>
      <c r="T978" t="s">
        <v>188</v>
      </c>
      <c r="X978" t="s">
        <v>163</v>
      </c>
      <c r="Y978" t="s">
        <v>158</v>
      </c>
      <c r="AD978" t="s">
        <v>164</v>
      </c>
      <c r="AH978" t="s">
        <v>164</v>
      </c>
      <c r="AL978" t="s">
        <v>167</v>
      </c>
      <c r="AM978" t="s">
        <v>192</v>
      </c>
      <c r="AN978" t="s">
        <v>162</v>
      </c>
      <c r="AP978" t="s">
        <v>162</v>
      </c>
      <c r="AQ978" t="s">
        <v>169</v>
      </c>
      <c r="AR978">
        <v>3</v>
      </c>
    </row>
    <row r="979" spans="1:44" x14ac:dyDescent="0.35">
      <c r="A979" t="s">
        <v>236</v>
      </c>
      <c r="B979" t="s">
        <v>1292</v>
      </c>
      <c r="C979" t="s">
        <v>1293</v>
      </c>
      <c r="D979">
        <v>4</v>
      </c>
      <c r="E979" t="s">
        <v>184</v>
      </c>
      <c r="F979">
        <v>11.808</v>
      </c>
      <c r="G979">
        <v>66</v>
      </c>
      <c r="H979">
        <v>253654</v>
      </c>
      <c r="I979" t="s">
        <v>158</v>
      </c>
      <c r="J979" t="s">
        <v>115</v>
      </c>
      <c r="K979" t="s">
        <v>158</v>
      </c>
      <c r="L979" s="25">
        <v>45525.8125</v>
      </c>
      <c r="M979" t="s">
        <v>202</v>
      </c>
      <c r="N979" t="s">
        <v>306</v>
      </c>
      <c r="O979" t="s">
        <v>239</v>
      </c>
      <c r="P979" t="s">
        <v>239</v>
      </c>
      <c r="S979" t="s">
        <v>162</v>
      </c>
      <c r="T979" t="s">
        <v>188</v>
      </c>
      <c r="X979" t="s">
        <v>163</v>
      </c>
      <c r="AD979" t="s">
        <v>164</v>
      </c>
      <c r="AH979" t="s">
        <v>164</v>
      </c>
      <c r="AL979" t="s">
        <v>167</v>
      </c>
      <c r="AM979" t="s">
        <v>192</v>
      </c>
      <c r="AN979" t="s">
        <v>162</v>
      </c>
      <c r="AP979" t="s">
        <v>162</v>
      </c>
      <c r="AQ979" t="s">
        <v>169</v>
      </c>
      <c r="AR979">
        <v>3</v>
      </c>
    </row>
    <row r="980" spans="1:44" x14ac:dyDescent="0.35">
      <c r="A980" t="s">
        <v>236</v>
      </c>
      <c r="B980" t="s">
        <v>1292</v>
      </c>
      <c r="C980" t="s">
        <v>1294</v>
      </c>
      <c r="D980">
        <v>3</v>
      </c>
      <c r="E980" t="s">
        <v>184</v>
      </c>
      <c r="F980">
        <v>6.7391999999999994</v>
      </c>
      <c r="G980">
        <v>42</v>
      </c>
      <c r="H980">
        <v>253652</v>
      </c>
      <c r="I980" t="s">
        <v>158</v>
      </c>
      <c r="J980" t="s">
        <v>115</v>
      </c>
      <c r="K980" t="s">
        <v>158</v>
      </c>
      <c r="L980" s="25">
        <v>45525.810416666667</v>
      </c>
      <c r="M980" t="s">
        <v>202</v>
      </c>
      <c r="N980" t="s">
        <v>306</v>
      </c>
      <c r="O980" t="s">
        <v>239</v>
      </c>
      <c r="P980" t="s">
        <v>239</v>
      </c>
      <c r="S980" t="s">
        <v>162</v>
      </c>
      <c r="T980" t="s">
        <v>188</v>
      </c>
      <c r="X980" t="s">
        <v>163</v>
      </c>
      <c r="Y980" t="s">
        <v>158</v>
      </c>
      <c r="AD980" t="s">
        <v>164</v>
      </c>
      <c r="AH980" t="s">
        <v>164</v>
      </c>
      <c r="AL980" t="s">
        <v>167</v>
      </c>
      <c r="AM980" t="s">
        <v>192</v>
      </c>
      <c r="AN980" t="s">
        <v>162</v>
      </c>
      <c r="AP980" t="s">
        <v>162</v>
      </c>
      <c r="AQ980" t="s">
        <v>169</v>
      </c>
      <c r="AR980">
        <v>3</v>
      </c>
    </row>
    <row r="981" spans="1:44" x14ac:dyDescent="0.35">
      <c r="A981" t="s">
        <v>170</v>
      </c>
      <c r="B981" t="s">
        <v>1295</v>
      </c>
      <c r="C981" t="s">
        <v>1296</v>
      </c>
      <c r="D981">
        <v>2</v>
      </c>
      <c r="E981" t="s">
        <v>184</v>
      </c>
      <c r="F981">
        <v>22.08</v>
      </c>
      <c r="G981">
        <v>88</v>
      </c>
      <c r="H981">
        <v>253482</v>
      </c>
      <c r="I981" t="s">
        <v>158</v>
      </c>
      <c r="J981" t="s">
        <v>115</v>
      </c>
      <c r="K981" t="s">
        <v>158</v>
      </c>
      <c r="L981" s="25">
        <v>45525.787499999999</v>
      </c>
      <c r="M981" t="s">
        <v>202</v>
      </c>
      <c r="N981" t="s">
        <v>170</v>
      </c>
      <c r="S981" t="s">
        <v>162</v>
      </c>
      <c r="T981" t="s">
        <v>162</v>
      </c>
      <c r="X981" t="s">
        <v>528</v>
      </c>
      <c r="Y981" t="s">
        <v>158</v>
      </c>
      <c r="AD981" t="s">
        <v>164</v>
      </c>
      <c r="AH981" t="s">
        <v>164</v>
      </c>
      <c r="AL981" t="s">
        <v>167</v>
      </c>
      <c r="AM981" t="s">
        <v>330</v>
      </c>
      <c r="AN981" t="s">
        <v>180</v>
      </c>
      <c r="AP981" t="s">
        <v>24</v>
      </c>
      <c r="AQ981" t="s">
        <v>169</v>
      </c>
      <c r="AR981">
        <v>3</v>
      </c>
    </row>
    <row r="982" spans="1:44" x14ac:dyDescent="0.35">
      <c r="A982" t="s">
        <v>236</v>
      </c>
      <c r="B982" t="s">
        <v>1292</v>
      </c>
      <c r="C982" t="s">
        <v>1294</v>
      </c>
      <c r="D982">
        <v>3</v>
      </c>
      <c r="E982" t="s">
        <v>184</v>
      </c>
      <c r="F982">
        <v>12.5184</v>
      </c>
      <c r="G982">
        <v>42</v>
      </c>
      <c r="H982">
        <v>231836</v>
      </c>
      <c r="I982" t="s">
        <v>158</v>
      </c>
      <c r="J982" t="s">
        <v>115</v>
      </c>
      <c r="K982" t="s">
        <v>158</v>
      </c>
      <c r="L982" s="25">
        <v>45525.806944444441</v>
      </c>
      <c r="M982" t="s">
        <v>202</v>
      </c>
      <c r="N982" t="s">
        <v>306</v>
      </c>
      <c r="O982" t="s">
        <v>239</v>
      </c>
      <c r="P982" t="s">
        <v>239</v>
      </c>
      <c r="S982" t="s">
        <v>162</v>
      </c>
      <c r="T982" t="s">
        <v>188</v>
      </c>
      <c r="X982" t="s">
        <v>163</v>
      </c>
      <c r="Y982" t="s">
        <v>158</v>
      </c>
      <c r="AD982" t="s">
        <v>164</v>
      </c>
      <c r="AH982" t="s">
        <v>164</v>
      </c>
      <c r="AL982" t="s">
        <v>167</v>
      </c>
      <c r="AM982" t="s">
        <v>192</v>
      </c>
      <c r="AN982" t="s">
        <v>162</v>
      </c>
      <c r="AP982" t="s">
        <v>162</v>
      </c>
      <c r="AQ982" t="s">
        <v>169</v>
      </c>
      <c r="AR982">
        <v>3</v>
      </c>
    </row>
    <row r="983" spans="1:44" x14ac:dyDescent="0.35">
      <c r="A983" t="s">
        <v>236</v>
      </c>
      <c r="B983" t="s">
        <v>1292</v>
      </c>
      <c r="C983" t="s">
        <v>1294</v>
      </c>
      <c r="D983">
        <v>3</v>
      </c>
      <c r="E983" t="s">
        <v>184</v>
      </c>
      <c r="F983">
        <v>11.1936</v>
      </c>
      <c r="G983">
        <v>42</v>
      </c>
      <c r="H983">
        <v>231835</v>
      </c>
      <c r="I983" t="s">
        <v>158</v>
      </c>
      <c r="J983" t="s">
        <v>115</v>
      </c>
      <c r="K983" t="s">
        <v>158</v>
      </c>
      <c r="L983" s="25">
        <v>45525.807638888888</v>
      </c>
      <c r="M983" t="s">
        <v>202</v>
      </c>
      <c r="N983" t="s">
        <v>306</v>
      </c>
      <c r="O983" t="s">
        <v>239</v>
      </c>
      <c r="P983" t="s">
        <v>239</v>
      </c>
      <c r="S983" t="s">
        <v>162</v>
      </c>
      <c r="T983" t="s">
        <v>188</v>
      </c>
      <c r="X983" t="s">
        <v>163</v>
      </c>
      <c r="Y983" t="s">
        <v>158</v>
      </c>
      <c r="AD983" t="s">
        <v>164</v>
      </c>
      <c r="AH983" t="s">
        <v>164</v>
      </c>
      <c r="AL983" t="s">
        <v>167</v>
      </c>
      <c r="AM983" t="s">
        <v>192</v>
      </c>
      <c r="AN983" t="s">
        <v>162</v>
      </c>
      <c r="AP983" t="s">
        <v>162</v>
      </c>
      <c r="AQ983" t="s">
        <v>169</v>
      </c>
      <c r="AR983">
        <v>3</v>
      </c>
    </row>
    <row r="984" spans="1:44" x14ac:dyDescent="0.35">
      <c r="A984" t="s">
        <v>236</v>
      </c>
      <c r="B984" t="s">
        <v>1292</v>
      </c>
      <c r="C984" t="s">
        <v>1294</v>
      </c>
      <c r="D984">
        <v>3</v>
      </c>
      <c r="E984" t="s">
        <v>184</v>
      </c>
      <c r="F984">
        <v>7.065599999999999</v>
      </c>
      <c r="G984">
        <v>42</v>
      </c>
      <c r="H984">
        <v>231833</v>
      </c>
      <c r="I984" t="s">
        <v>158</v>
      </c>
      <c r="J984" t="s">
        <v>115</v>
      </c>
      <c r="K984" t="s">
        <v>158</v>
      </c>
      <c r="L984" s="25">
        <v>45525.809027777781</v>
      </c>
      <c r="M984" t="s">
        <v>202</v>
      </c>
      <c r="N984" t="s">
        <v>236</v>
      </c>
      <c r="O984" t="s">
        <v>239</v>
      </c>
      <c r="P984" t="s">
        <v>239</v>
      </c>
      <c r="S984" t="s">
        <v>162</v>
      </c>
      <c r="T984" t="s">
        <v>874</v>
      </c>
      <c r="X984" t="s">
        <v>242</v>
      </c>
      <c r="Y984" t="s">
        <v>158</v>
      </c>
      <c r="AD984" t="s">
        <v>164</v>
      </c>
      <c r="AH984" t="s">
        <v>164</v>
      </c>
      <c r="AL984" t="s">
        <v>167</v>
      </c>
      <c r="AM984" t="s">
        <v>242</v>
      </c>
      <c r="AN984" t="s">
        <v>162</v>
      </c>
      <c r="AP984" t="s">
        <v>162</v>
      </c>
      <c r="AQ984" t="s">
        <v>169</v>
      </c>
      <c r="AR984">
        <v>3</v>
      </c>
    </row>
    <row r="985" spans="1:44" x14ac:dyDescent="0.35">
      <c r="A985" t="s">
        <v>236</v>
      </c>
      <c r="B985" t="s">
        <v>1292</v>
      </c>
      <c r="C985" t="s">
        <v>1294</v>
      </c>
      <c r="D985">
        <v>3</v>
      </c>
      <c r="E985" t="s">
        <v>184</v>
      </c>
      <c r="F985">
        <v>20.851199999999999</v>
      </c>
      <c r="G985">
        <v>42</v>
      </c>
      <c r="H985">
        <v>231832</v>
      </c>
      <c r="I985" t="s">
        <v>158</v>
      </c>
      <c r="J985" t="s">
        <v>115</v>
      </c>
      <c r="K985" t="s">
        <v>158</v>
      </c>
      <c r="L985" s="25">
        <v>45525.809027777781</v>
      </c>
      <c r="M985" t="s">
        <v>202</v>
      </c>
      <c r="N985" t="s">
        <v>236</v>
      </c>
      <c r="O985" t="s">
        <v>239</v>
      </c>
      <c r="P985" t="s">
        <v>239</v>
      </c>
      <c r="S985" t="s">
        <v>162</v>
      </c>
      <c r="T985" t="s">
        <v>874</v>
      </c>
      <c r="X985" t="s">
        <v>242</v>
      </c>
      <c r="Y985" t="s">
        <v>158</v>
      </c>
      <c r="AD985" t="s">
        <v>164</v>
      </c>
      <c r="AH985" t="s">
        <v>164</v>
      </c>
      <c r="AL985" t="s">
        <v>167</v>
      </c>
      <c r="AM985" t="s">
        <v>242</v>
      </c>
      <c r="AN985" t="s">
        <v>162</v>
      </c>
      <c r="AP985" t="s">
        <v>162</v>
      </c>
      <c r="AQ985" t="s">
        <v>169</v>
      </c>
      <c r="AR985">
        <v>3</v>
      </c>
    </row>
    <row r="986" spans="1:44" x14ac:dyDescent="0.35">
      <c r="A986" t="s">
        <v>236</v>
      </c>
      <c r="B986" t="s">
        <v>1292</v>
      </c>
      <c r="C986" t="s">
        <v>1294</v>
      </c>
      <c r="D986">
        <v>3</v>
      </c>
      <c r="E986" t="s">
        <v>184</v>
      </c>
      <c r="F986">
        <v>6.105599999999999</v>
      </c>
      <c r="G986">
        <v>42</v>
      </c>
      <c r="H986">
        <v>231831</v>
      </c>
      <c r="I986" t="s">
        <v>158</v>
      </c>
      <c r="J986" t="s">
        <v>115</v>
      </c>
      <c r="K986" t="s">
        <v>158</v>
      </c>
      <c r="L986" s="25">
        <v>45525.810416666667</v>
      </c>
      <c r="M986" t="s">
        <v>202</v>
      </c>
      <c r="N986" t="s">
        <v>236</v>
      </c>
      <c r="O986" t="s">
        <v>239</v>
      </c>
      <c r="P986" t="s">
        <v>239</v>
      </c>
      <c r="S986" t="s">
        <v>162</v>
      </c>
      <c r="T986" t="s">
        <v>874</v>
      </c>
      <c r="X986" t="s">
        <v>242</v>
      </c>
      <c r="Y986" t="s">
        <v>158</v>
      </c>
      <c r="AD986" t="s">
        <v>164</v>
      </c>
      <c r="AH986" t="s">
        <v>164</v>
      </c>
      <c r="AL986" t="s">
        <v>167</v>
      </c>
      <c r="AM986" t="s">
        <v>242</v>
      </c>
      <c r="AN986" t="s">
        <v>162</v>
      </c>
      <c r="AP986" t="s">
        <v>162</v>
      </c>
      <c r="AQ986" t="s">
        <v>169</v>
      </c>
      <c r="AR986">
        <v>3</v>
      </c>
    </row>
    <row r="987" spans="1:44" x14ac:dyDescent="0.35">
      <c r="A987" t="s">
        <v>236</v>
      </c>
      <c r="B987" t="s">
        <v>1295</v>
      </c>
      <c r="C987" t="s">
        <v>1293</v>
      </c>
      <c r="D987">
        <v>2</v>
      </c>
      <c r="E987" t="s">
        <v>184</v>
      </c>
      <c r="F987">
        <v>15.763199999999999</v>
      </c>
      <c r="G987">
        <v>88</v>
      </c>
      <c r="H987">
        <v>231828</v>
      </c>
      <c r="I987" t="s">
        <v>158</v>
      </c>
      <c r="J987" t="s">
        <v>115</v>
      </c>
      <c r="K987" t="s">
        <v>158</v>
      </c>
      <c r="L987" s="25">
        <v>45525.806250000001</v>
      </c>
      <c r="M987" t="s">
        <v>202</v>
      </c>
      <c r="N987" t="s">
        <v>306</v>
      </c>
      <c r="O987" t="s">
        <v>239</v>
      </c>
      <c r="P987" t="s">
        <v>239</v>
      </c>
      <c r="S987" t="s">
        <v>162</v>
      </c>
      <c r="T987" t="s">
        <v>188</v>
      </c>
      <c r="X987" t="s">
        <v>163</v>
      </c>
      <c r="Y987" t="s">
        <v>158</v>
      </c>
      <c r="AD987" t="s">
        <v>164</v>
      </c>
      <c r="AH987" t="s">
        <v>164</v>
      </c>
      <c r="AL987" t="s">
        <v>167</v>
      </c>
      <c r="AM987" t="s">
        <v>192</v>
      </c>
      <c r="AN987" t="s">
        <v>162</v>
      </c>
      <c r="AP987" t="s">
        <v>162</v>
      </c>
      <c r="AQ987" t="s">
        <v>169</v>
      </c>
      <c r="AR987">
        <v>3</v>
      </c>
    </row>
    <row r="988" spans="1:44" x14ac:dyDescent="0.35">
      <c r="A988" t="s">
        <v>236</v>
      </c>
      <c r="B988" t="s">
        <v>1295</v>
      </c>
      <c r="C988" t="s">
        <v>1293</v>
      </c>
      <c r="D988">
        <v>2</v>
      </c>
      <c r="E988" t="s">
        <v>184</v>
      </c>
      <c r="F988">
        <v>15.763199999999999</v>
      </c>
      <c r="G988">
        <v>88</v>
      </c>
      <c r="H988">
        <v>231827</v>
      </c>
      <c r="I988" t="s">
        <v>158</v>
      </c>
      <c r="J988" t="s">
        <v>115</v>
      </c>
      <c r="K988" t="s">
        <v>158</v>
      </c>
      <c r="L988" s="25">
        <v>45525.795138888891</v>
      </c>
      <c r="M988" t="s">
        <v>202</v>
      </c>
      <c r="N988" t="s">
        <v>306</v>
      </c>
      <c r="O988" t="s">
        <v>239</v>
      </c>
      <c r="P988" t="s">
        <v>239</v>
      </c>
      <c r="S988" t="s">
        <v>162</v>
      </c>
      <c r="T988" t="s">
        <v>188</v>
      </c>
      <c r="X988" t="s">
        <v>163</v>
      </c>
      <c r="Y988" t="s">
        <v>158</v>
      </c>
      <c r="AD988" t="s">
        <v>164</v>
      </c>
      <c r="AH988" t="s">
        <v>164</v>
      </c>
      <c r="AL988" t="s">
        <v>167</v>
      </c>
      <c r="AM988" t="s">
        <v>192</v>
      </c>
      <c r="AN988" t="s">
        <v>162</v>
      </c>
      <c r="AP988" t="s">
        <v>162</v>
      </c>
      <c r="AQ988" t="s">
        <v>169</v>
      </c>
      <c r="AR988">
        <v>3</v>
      </c>
    </row>
    <row r="989" spans="1:44" x14ac:dyDescent="0.35">
      <c r="A989" t="s">
        <v>236</v>
      </c>
      <c r="B989" t="s">
        <v>1295</v>
      </c>
      <c r="C989" t="s">
        <v>1296</v>
      </c>
      <c r="D989">
        <v>2</v>
      </c>
      <c r="E989" t="s">
        <v>184</v>
      </c>
      <c r="F989">
        <v>15.763199999999999</v>
      </c>
      <c r="G989">
        <v>88</v>
      </c>
      <c r="H989">
        <v>231826</v>
      </c>
      <c r="I989" t="s">
        <v>158</v>
      </c>
      <c r="J989" t="s">
        <v>115</v>
      </c>
      <c r="K989" t="s">
        <v>158</v>
      </c>
      <c r="L989" s="25">
        <v>45525.804166666669</v>
      </c>
      <c r="M989" t="s">
        <v>202</v>
      </c>
      <c r="N989" t="s">
        <v>306</v>
      </c>
      <c r="O989" t="s">
        <v>239</v>
      </c>
      <c r="P989" t="s">
        <v>239</v>
      </c>
      <c r="S989" t="s">
        <v>162</v>
      </c>
      <c r="T989" t="s">
        <v>188</v>
      </c>
      <c r="X989" t="s">
        <v>163</v>
      </c>
      <c r="Y989" t="s">
        <v>158</v>
      </c>
      <c r="AD989" t="s">
        <v>164</v>
      </c>
      <c r="AH989" t="s">
        <v>164</v>
      </c>
      <c r="AL989" t="s">
        <v>167</v>
      </c>
      <c r="AM989" t="s">
        <v>192</v>
      </c>
      <c r="AN989" t="s">
        <v>162</v>
      </c>
      <c r="AP989" t="s">
        <v>162</v>
      </c>
      <c r="AQ989" t="s">
        <v>169</v>
      </c>
      <c r="AR989">
        <v>3</v>
      </c>
    </row>
    <row r="990" spans="1:44" x14ac:dyDescent="0.35">
      <c r="A990" t="s">
        <v>181</v>
      </c>
      <c r="B990" t="s">
        <v>1297</v>
      </c>
      <c r="C990" t="s">
        <v>1298</v>
      </c>
      <c r="D990">
        <v>3</v>
      </c>
      <c r="E990" t="s">
        <v>157</v>
      </c>
      <c r="F990">
        <v>4.2047999999999996</v>
      </c>
      <c r="G990">
        <v>14</v>
      </c>
      <c r="H990">
        <v>231782</v>
      </c>
      <c r="I990" t="s">
        <v>158</v>
      </c>
      <c r="J990" t="s">
        <v>202</v>
      </c>
      <c r="K990" t="s">
        <v>158</v>
      </c>
      <c r="L990" s="25">
        <v>45525.813888888893</v>
      </c>
      <c r="M990" t="s">
        <v>202</v>
      </c>
      <c r="N990" t="s">
        <v>181</v>
      </c>
      <c r="Q990" t="s">
        <v>186</v>
      </c>
      <c r="R990" t="s">
        <v>216</v>
      </c>
      <c r="S990" t="s">
        <v>162</v>
      </c>
      <c r="T990" t="s">
        <v>162</v>
      </c>
      <c r="X990" t="s">
        <v>251</v>
      </c>
      <c r="Y990" t="s">
        <v>158</v>
      </c>
      <c r="AD990" t="s">
        <v>164</v>
      </c>
      <c r="AH990" t="s">
        <v>164</v>
      </c>
      <c r="AL990" t="s">
        <v>167</v>
      </c>
      <c r="AM990" t="s">
        <v>189</v>
      </c>
      <c r="AN990" t="s">
        <v>180</v>
      </c>
      <c r="AP990" t="s">
        <v>218</v>
      </c>
      <c r="AQ990" t="s">
        <v>169</v>
      </c>
      <c r="AR990">
        <v>3</v>
      </c>
    </row>
    <row r="991" spans="1:44" x14ac:dyDescent="0.35">
      <c r="A991" t="s">
        <v>154</v>
      </c>
      <c r="B991" t="s">
        <v>1299</v>
      </c>
      <c r="C991" t="s">
        <v>1300</v>
      </c>
      <c r="D991">
        <v>3</v>
      </c>
      <c r="E991" t="s">
        <v>157</v>
      </c>
      <c r="F991">
        <v>1.2864</v>
      </c>
      <c r="G991">
        <v>6</v>
      </c>
      <c r="H991">
        <v>271499</v>
      </c>
      <c r="I991" t="s">
        <v>158</v>
      </c>
      <c r="J991" t="s">
        <v>202</v>
      </c>
      <c r="K991" t="s">
        <v>158</v>
      </c>
      <c r="L991" s="25">
        <v>45531.595833333333</v>
      </c>
      <c r="M991" t="s">
        <v>160</v>
      </c>
      <c r="N991" t="s">
        <v>161</v>
      </c>
      <c r="S991" t="s">
        <v>162</v>
      </c>
      <c r="T991" t="s">
        <v>162</v>
      </c>
      <c r="Y991" t="s">
        <v>158</v>
      </c>
      <c r="AD991" t="s">
        <v>164</v>
      </c>
      <c r="AH991" t="s">
        <v>164</v>
      </c>
      <c r="AL991" t="s">
        <v>167</v>
      </c>
      <c r="AM991" t="s">
        <v>168</v>
      </c>
      <c r="AN991" t="s">
        <v>162</v>
      </c>
      <c r="AP991" t="s">
        <v>162</v>
      </c>
      <c r="AQ991" t="s">
        <v>169</v>
      </c>
      <c r="AR991">
        <v>3</v>
      </c>
    </row>
    <row r="992" spans="1:44" x14ac:dyDescent="0.35">
      <c r="A992" t="s">
        <v>181</v>
      </c>
      <c r="B992" t="s">
        <v>1301</v>
      </c>
      <c r="C992" t="s">
        <v>1302</v>
      </c>
      <c r="D992">
        <v>2</v>
      </c>
      <c r="E992" t="s">
        <v>157</v>
      </c>
      <c r="F992">
        <v>4.8959999999999999</v>
      </c>
      <c r="G992">
        <v>25</v>
      </c>
      <c r="H992">
        <v>271502</v>
      </c>
      <c r="I992" t="s">
        <v>158</v>
      </c>
      <c r="J992" t="s">
        <v>202</v>
      </c>
      <c r="K992" t="s">
        <v>158</v>
      </c>
      <c r="L992" s="25">
        <v>45525.813888888893</v>
      </c>
      <c r="M992" t="s">
        <v>202</v>
      </c>
      <c r="N992" t="s">
        <v>181</v>
      </c>
      <c r="Q992" t="s">
        <v>186</v>
      </c>
      <c r="R992" t="s">
        <v>216</v>
      </c>
      <c r="S992" t="s">
        <v>162</v>
      </c>
      <c r="T992" t="s">
        <v>162</v>
      </c>
      <c r="X992" t="s">
        <v>251</v>
      </c>
      <c r="Y992" t="s">
        <v>158</v>
      </c>
      <c r="AD992" t="s">
        <v>164</v>
      </c>
      <c r="AH992" t="s">
        <v>164</v>
      </c>
      <c r="AL992" t="s">
        <v>167</v>
      </c>
      <c r="AM992" t="s">
        <v>189</v>
      </c>
      <c r="AN992" t="s">
        <v>180</v>
      </c>
      <c r="AP992" t="s">
        <v>218</v>
      </c>
      <c r="AQ992" t="s">
        <v>169</v>
      </c>
      <c r="AR992">
        <v>3</v>
      </c>
    </row>
    <row r="993" spans="1:44" x14ac:dyDescent="0.35">
      <c r="A993" t="s">
        <v>236</v>
      </c>
      <c r="B993" t="s">
        <v>1303</v>
      </c>
      <c r="C993" t="s">
        <v>1304</v>
      </c>
      <c r="D993">
        <v>2</v>
      </c>
      <c r="E993" t="s">
        <v>157</v>
      </c>
      <c r="F993">
        <v>1.7664</v>
      </c>
      <c r="G993">
        <v>17</v>
      </c>
      <c r="H993">
        <v>271508</v>
      </c>
      <c r="I993" t="s">
        <v>158</v>
      </c>
      <c r="J993" t="s">
        <v>202</v>
      </c>
      <c r="K993" t="s">
        <v>158</v>
      </c>
      <c r="L993" s="25">
        <v>45525.81527777778</v>
      </c>
      <c r="M993" t="s">
        <v>202</v>
      </c>
      <c r="N993" t="s">
        <v>306</v>
      </c>
      <c r="O993" t="s">
        <v>239</v>
      </c>
      <c r="P993" t="s">
        <v>239</v>
      </c>
      <c r="S993" t="s">
        <v>162</v>
      </c>
      <c r="T993" t="s">
        <v>188</v>
      </c>
      <c r="X993" t="s">
        <v>163</v>
      </c>
      <c r="Y993" t="s">
        <v>158</v>
      </c>
      <c r="AD993" t="s">
        <v>164</v>
      </c>
      <c r="AH993" t="s">
        <v>164</v>
      </c>
      <c r="AL993" t="s">
        <v>167</v>
      </c>
      <c r="AM993" t="s">
        <v>192</v>
      </c>
      <c r="AN993" t="s">
        <v>162</v>
      </c>
      <c r="AP993" t="s">
        <v>162</v>
      </c>
      <c r="AQ993" t="s">
        <v>169</v>
      </c>
      <c r="AR993">
        <v>3</v>
      </c>
    </row>
    <row r="994" spans="1:44" x14ac:dyDescent="0.35">
      <c r="A994" t="s">
        <v>193</v>
      </c>
      <c r="B994" t="s">
        <v>1305</v>
      </c>
      <c r="C994" t="s">
        <v>1306</v>
      </c>
      <c r="D994">
        <v>2</v>
      </c>
      <c r="E994" t="s">
        <v>157</v>
      </c>
      <c r="F994">
        <v>2.3039999999999998</v>
      </c>
      <c r="G994">
        <v>9</v>
      </c>
      <c r="H994">
        <v>271512</v>
      </c>
      <c r="I994" t="s">
        <v>158</v>
      </c>
      <c r="J994" t="s">
        <v>115</v>
      </c>
      <c r="K994" t="s">
        <v>158</v>
      </c>
      <c r="L994" s="25">
        <v>45531.554861111108</v>
      </c>
      <c r="M994" t="s">
        <v>160</v>
      </c>
      <c r="N994" t="s">
        <v>314</v>
      </c>
      <c r="S994" t="s">
        <v>507</v>
      </c>
      <c r="T994" t="s">
        <v>473</v>
      </c>
      <c r="V994" s="25">
        <v>45545.555555555547</v>
      </c>
      <c r="X994" t="s">
        <v>396</v>
      </c>
      <c r="Y994" t="s">
        <v>158</v>
      </c>
      <c r="AD994" t="s">
        <v>164</v>
      </c>
      <c r="AH994" t="s">
        <v>164</v>
      </c>
      <c r="AL994" t="s">
        <v>179</v>
      </c>
      <c r="AM994" t="s">
        <v>475</v>
      </c>
      <c r="AN994" t="s">
        <v>180</v>
      </c>
      <c r="AP994" t="s">
        <v>318</v>
      </c>
      <c r="AQ994" t="s">
        <v>169</v>
      </c>
      <c r="AR994">
        <v>3</v>
      </c>
    </row>
    <row r="995" spans="1:44" x14ac:dyDescent="0.35">
      <c r="A995" t="s">
        <v>236</v>
      </c>
      <c r="B995" t="s">
        <v>1307</v>
      </c>
      <c r="C995" t="s">
        <v>1308</v>
      </c>
      <c r="D995">
        <v>3</v>
      </c>
      <c r="E995" t="s">
        <v>184</v>
      </c>
      <c r="F995">
        <v>7.6031999999999993</v>
      </c>
      <c r="G995">
        <v>28</v>
      </c>
      <c r="H995">
        <v>253430</v>
      </c>
      <c r="I995" t="s">
        <v>158</v>
      </c>
      <c r="J995" t="s">
        <v>115</v>
      </c>
      <c r="K995" t="s">
        <v>158</v>
      </c>
      <c r="L995" s="25">
        <v>45525.816666666673</v>
      </c>
      <c r="M995" t="s">
        <v>202</v>
      </c>
      <c r="N995" t="s">
        <v>306</v>
      </c>
      <c r="O995" t="s">
        <v>239</v>
      </c>
      <c r="P995" t="s">
        <v>239</v>
      </c>
      <c r="T995" t="s">
        <v>188</v>
      </c>
      <c r="X995" t="s">
        <v>163</v>
      </c>
      <c r="Y995" t="s">
        <v>158</v>
      </c>
      <c r="AD995" t="s">
        <v>164</v>
      </c>
      <c r="AH995" t="s">
        <v>164</v>
      </c>
      <c r="AL995" t="s">
        <v>167</v>
      </c>
      <c r="AM995" t="s">
        <v>192</v>
      </c>
      <c r="AN995" t="s">
        <v>162</v>
      </c>
      <c r="AP995" t="s">
        <v>162</v>
      </c>
      <c r="AQ995" t="s">
        <v>169</v>
      </c>
      <c r="AR995">
        <v>3</v>
      </c>
    </row>
    <row r="996" spans="1:44" x14ac:dyDescent="0.35">
      <c r="A996" t="s">
        <v>236</v>
      </c>
      <c r="B996" t="s">
        <v>1307</v>
      </c>
      <c r="C996" t="s">
        <v>1308</v>
      </c>
      <c r="D996">
        <v>3</v>
      </c>
      <c r="E996" t="s">
        <v>157</v>
      </c>
      <c r="F996">
        <v>4.992</v>
      </c>
      <c r="G996">
        <v>23</v>
      </c>
      <c r="H996">
        <v>253421</v>
      </c>
      <c r="I996" t="s">
        <v>158</v>
      </c>
      <c r="J996" t="s">
        <v>202</v>
      </c>
      <c r="K996" t="s">
        <v>158</v>
      </c>
      <c r="L996" s="25">
        <v>45525.817361111112</v>
      </c>
      <c r="M996" t="s">
        <v>202</v>
      </c>
      <c r="N996" t="s">
        <v>236</v>
      </c>
      <c r="O996" t="s">
        <v>239</v>
      </c>
      <c r="P996" t="s">
        <v>239</v>
      </c>
      <c r="T996" t="s">
        <v>874</v>
      </c>
      <c r="X996" t="s">
        <v>242</v>
      </c>
      <c r="Y996" t="s">
        <v>158</v>
      </c>
      <c r="AD996" t="s">
        <v>164</v>
      </c>
      <c r="AH996" t="s">
        <v>164</v>
      </c>
      <c r="AL996" t="s">
        <v>167</v>
      </c>
      <c r="AM996" t="s">
        <v>242</v>
      </c>
      <c r="AN996" t="s">
        <v>162</v>
      </c>
      <c r="AP996" t="s">
        <v>162</v>
      </c>
      <c r="AQ996" t="s">
        <v>169</v>
      </c>
      <c r="AR996">
        <v>3</v>
      </c>
    </row>
    <row r="997" spans="1:44" x14ac:dyDescent="0.35">
      <c r="A997" t="s">
        <v>236</v>
      </c>
      <c r="B997" t="s">
        <v>1307</v>
      </c>
      <c r="C997" t="s">
        <v>1308</v>
      </c>
      <c r="D997">
        <v>3</v>
      </c>
      <c r="E997" t="s">
        <v>157</v>
      </c>
      <c r="F997">
        <v>4.992</v>
      </c>
      <c r="G997">
        <v>23</v>
      </c>
      <c r="H997">
        <v>232361</v>
      </c>
      <c r="I997" t="s">
        <v>158</v>
      </c>
      <c r="J997" t="s">
        <v>202</v>
      </c>
      <c r="K997" t="s">
        <v>158</v>
      </c>
      <c r="L997" s="25">
        <v>45525.818055555559</v>
      </c>
      <c r="M997" t="s">
        <v>202</v>
      </c>
      <c r="N997" t="s">
        <v>236</v>
      </c>
      <c r="O997" t="s">
        <v>239</v>
      </c>
      <c r="P997" t="s">
        <v>239</v>
      </c>
      <c r="T997" t="s">
        <v>874</v>
      </c>
      <c r="U997" s="25">
        <v>45525.818055555559</v>
      </c>
      <c r="X997" t="s">
        <v>242</v>
      </c>
      <c r="Y997" t="s">
        <v>158</v>
      </c>
      <c r="AD997" t="s">
        <v>164</v>
      </c>
      <c r="AG997" s="25">
        <v>45525.818055555559</v>
      </c>
      <c r="AH997" t="s">
        <v>164</v>
      </c>
      <c r="AL997" t="s">
        <v>167</v>
      </c>
      <c r="AM997" t="s">
        <v>242</v>
      </c>
      <c r="AN997" t="s">
        <v>162</v>
      </c>
      <c r="AP997" t="s">
        <v>162</v>
      </c>
      <c r="AQ997" t="s">
        <v>169</v>
      </c>
      <c r="AR997">
        <v>3</v>
      </c>
    </row>
    <row r="998" spans="1:44" x14ac:dyDescent="0.35">
      <c r="A998" t="s">
        <v>236</v>
      </c>
      <c r="B998" t="s">
        <v>1307</v>
      </c>
      <c r="C998" t="s">
        <v>1308</v>
      </c>
      <c r="D998">
        <v>3</v>
      </c>
      <c r="E998" t="s">
        <v>184</v>
      </c>
      <c r="F998">
        <v>9.1776</v>
      </c>
      <c r="G998">
        <v>28</v>
      </c>
      <c r="H998">
        <v>232360</v>
      </c>
      <c r="I998" t="s">
        <v>158</v>
      </c>
      <c r="J998" t="s">
        <v>115</v>
      </c>
      <c r="K998" t="s">
        <v>158</v>
      </c>
      <c r="L998" s="25">
        <v>45525.816666666673</v>
      </c>
      <c r="M998" t="s">
        <v>202</v>
      </c>
      <c r="N998" t="s">
        <v>306</v>
      </c>
      <c r="O998" t="s">
        <v>239</v>
      </c>
      <c r="P998" t="s">
        <v>239</v>
      </c>
      <c r="T998" t="s">
        <v>188</v>
      </c>
      <c r="X998" t="s">
        <v>163</v>
      </c>
      <c r="Y998" t="s">
        <v>158</v>
      </c>
      <c r="AD998" t="s">
        <v>164</v>
      </c>
      <c r="AH998" t="s">
        <v>164</v>
      </c>
      <c r="AL998" t="s">
        <v>167</v>
      </c>
      <c r="AM998" t="s">
        <v>192</v>
      </c>
      <c r="AN998" t="s">
        <v>162</v>
      </c>
      <c r="AP998" t="s">
        <v>162</v>
      </c>
      <c r="AQ998" t="s">
        <v>169</v>
      </c>
      <c r="AR998">
        <v>3</v>
      </c>
    </row>
    <row r="999" spans="1:44" x14ac:dyDescent="0.35">
      <c r="A999" t="s">
        <v>181</v>
      </c>
      <c r="B999" t="s">
        <v>1307</v>
      </c>
      <c r="C999" t="s">
        <v>1308</v>
      </c>
      <c r="D999">
        <v>3</v>
      </c>
      <c r="E999" t="s">
        <v>184</v>
      </c>
      <c r="F999">
        <v>3.0144000000000002</v>
      </c>
      <c r="G999">
        <v>23</v>
      </c>
      <c r="H999">
        <v>232371</v>
      </c>
      <c r="I999" t="s">
        <v>158</v>
      </c>
      <c r="J999" t="s">
        <v>115</v>
      </c>
      <c r="K999" t="s">
        <v>158</v>
      </c>
      <c r="L999" s="25">
        <v>45525.820833333331</v>
      </c>
      <c r="M999" t="s">
        <v>202</v>
      </c>
      <c r="N999" t="s">
        <v>181</v>
      </c>
      <c r="Q999" t="s">
        <v>186</v>
      </c>
      <c r="R999" t="s">
        <v>216</v>
      </c>
      <c r="T999" t="s">
        <v>162</v>
      </c>
      <c r="X999" t="s">
        <v>251</v>
      </c>
      <c r="Y999" t="s">
        <v>158</v>
      </c>
      <c r="AD999" t="s">
        <v>164</v>
      </c>
      <c r="AH999" t="s">
        <v>164</v>
      </c>
      <c r="AL999" t="s">
        <v>167</v>
      </c>
      <c r="AM999" t="s">
        <v>189</v>
      </c>
      <c r="AN999" t="s">
        <v>180</v>
      </c>
      <c r="AP999" t="s">
        <v>218</v>
      </c>
      <c r="AQ999" t="s">
        <v>169</v>
      </c>
      <c r="AR999">
        <v>3</v>
      </c>
    </row>
    <row r="1000" spans="1:44" x14ac:dyDescent="0.35">
      <c r="A1000" t="s">
        <v>181</v>
      </c>
      <c r="B1000" t="s">
        <v>1309</v>
      </c>
      <c r="C1000" t="s">
        <v>1308</v>
      </c>
      <c r="D1000">
        <v>2</v>
      </c>
      <c r="E1000" t="s">
        <v>184</v>
      </c>
      <c r="F1000">
        <v>20.7744</v>
      </c>
      <c r="G1000">
        <v>16</v>
      </c>
      <c r="H1000">
        <v>232359</v>
      </c>
      <c r="I1000" t="s">
        <v>158</v>
      </c>
      <c r="J1000" t="s">
        <v>115</v>
      </c>
      <c r="K1000" t="s">
        <v>158</v>
      </c>
      <c r="L1000" s="25">
        <v>45525.819444444453</v>
      </c>
      <c r="M1000" t="s">
        <v>202</v>
      </c>
      <c r="N1000" t="s">
        <v>181</v>
      </c>
      <c r="Q1000" t="s">
        <v>186</v>
      </c>
      <c r="R1000" t="s">
        <v>216</v>
      </c>
      <c r="S1000" t="s">
        <v>1310</v>
      </c>
      <c r="T1000" t="s">
        <v>162</v>
      </c>
      <c r="X1000" t="s">
        <v>251</v>
      </c>
      <c r="Y1000" t="s">
        <v>158</v>
      </c>
      <c r="AD1000" t="s">
        <v>164</v>
      </c>
      <c r="AH1000" t="s">
        <v>164</v>
      </c>
      <c r="AL1000" t="s">
        <v>167</v>
      </c>
      <c r="AM1000" t="s">
        <v>189</v>
      </c>
      <c r="AN1000" t="s">
        <v>180</v>
      </c>
      <c r="AP1000" t="s">
        <v>218</v>
      </c>
      <c r="AQ1000" t="s">
        <v>169</v>
      </c>
      <c r="AR1000">
        <v>3</v>
      </c>
    </row>
    <row r="1001" spans="1:44" x14ac:dyDescent="0.35">
      <c r="A1001" t="s">
        <v>181</v>
      </c>
      <c r="B1001" t="s">
        <v>1311</v>
      </c>
      <c r="C1001" t="s">
        <v>1312</v>
      </c>
      <c r="D1001">
        <v>2</v>
      </c>
      <c r="E1001" t="s">
        <v>157</v>
      </c>
      <c r="F1001">
        <v>1.0944</v>
      </c>
      <c r="G1001">
        <v>10</v>
      </c>
      <c r="H1001">
        <v>271542</v>
      </c>
      <c r="I1001" t="s">
        <v>158</v>
      </c>
      <c r="J1001" t="s">
        <v>202</v>
      </c>
      <c r="K1001" t="s">
        <v>158</v>
      </c>
      <c r="L1001" s="25">
        <v>45525.822222222218</v>
      </c>
      <c r="M1001" t="s">
        <v>202</v>
      </c>
      <c r="N1001" t="s">
        <v>181</v>
      </c>
      <c r="Q1001" t="s">
        <v>186</v>
      </c>
      <c r="R1001" t="s">
        <v>216</v>
      </c>
      <c r="T1001" t="s">
        <v>162</v>
      </c>
      <c r="X1001" t="s">
        <v>251</v>
      </c>
      <c r="Y1001" t="s">
        <v>158</v>
      </c>
      <c r="AD1001" t="s">
        <v>164</v>
      </c>
      <c r="AH1001" t="s">
        <v>164</v>
      </c>
      <c r="AL1001" t="s">
        <v>167</v>
      </c>
      <c r="AM1001" t="s">
        <v>189</v>
      </c>
      <c r="AN1001" t="s">
        <v>180</v>
      </c>
      <c r="AP1001" t="s">
        <v>218</v>
      </c>
      <c r="AQ1001" t="s">
        <v>169</v>
      </c>
      <c r="AR1001">
        <v>3</v>
      </c>
    </row>
    <row r="1002" spans="1:44" x14ac:dyDescent="0.35">
      <c r="A1002" t="s">
        <v>181</v>
      </c>
      <c r="B1002" t="s">
        <v>1313</v>
      </c>
      <c r="C1002" t="s">
        <v>1314</v>
      </c>
      <c r="D1002">
        <v>3</v>
      </c>
      <c r="E1002" t="s">
        <v>184</v>
      </c>
      <c r="F1002">
        <v>5.5103999999999997</v>
      </c>
      <c r="G1002">
        <v>17</v>
      </c>
      <c r="H1002">
        <v>183031</v>
      </c>
      <c r="I1002" t="s">
        <v>158</v>
      </c>
      <c r="J1002" t="s">
        <v>115</v>
      </c>
      <c r="K1002" t="s">
        <v>158</v>
      </c>
      <c r="L1002" s="25">
        <v>45532.656944444447</v>
      </c>
      <c r="M1002" t="s">
        <v>160</v>
      </c>
      <c r="N1002" t="s">
        <v>181</v>
      </c>
      <c r="Q1002" t="s">
        <v>186</v>
      </c>
      <c r="R1002" t="s">
        <v>216</v>
      </c>
      <c r="S1002" t="s">
        <v>1315</v>
      </c>
      <c r="T1002" t="s">
        <v>476</v>
      </c>
      <c r="X1002" t="s">
        <v>189</v>
      </c>
      <c r="Y1002" t="s">
        <v>164</v>
      </c>
      <c r="AD1002" t="s">
        <v>164</v>
      </c>
      <c r="AH1002" t="s">
        <v>164</v>
      </c>
      <c r="AL1002" t="s">
        <v>179</v>
      </c>
      <c r="AM1002" t="s">
        <v>545</v>
      </c>
      <c r="AN1002" t="s">
        <v>180</v>
      </c>
      <c r="AP1002" t="s">
        <v>218</v>
      </c>
      <c r="AQ1002" t="s">
        <v>169</v>
      </c>
      <c r="AR1002">
        <v>3</v>
      </c>
    </row>
    <row r="1003" spans="1:44" x14ac:dyDescent="0.35">
      <c r="A1003" t="s">
        <v>170</v>
      </c>
      <c r="B1003" t="s">
        <v>1316</v>
      </c>
      <c r="C1003" t="s">
        <v>1317</v>
      </c>
      <c r="D1003">
        <v>3</v>
      </c>
      <c r="E1003" t="s">
        <v>157</v>
      </c>
      <c r="F1003">
        <v>11.0976</v>
      </c>
      <c r="G1003">
        <v>28</v>
      </c>
      <c r="H1003">
        <v>232416</v>
      </c>
      <c r="I1003" t="s">
        <v>158</v>
      </c>
      <c r="J1003" t="s">
        <v>202</v>
      </c>
      <c r="K1003" t="s">
        <v>158</v>
      </c>
      <c r="L1003" s="25">
        <v>45525.822916666657</v>
      </c>
      <c r="M1003" t="s">
        <v>202</v>
      </c>
      <c r="N1003" t="s">
        <v>173</v>
      </c>
      <c r="T1003" t="s">
        <v>162</v>
      </c>
      <c r="X1003" t="s">
        <v>528</v>
      </c>
      <c r="Y1003" t="s">
        <v>158</v>
      </c>
      <c r="AD1003" t="s">
        <v>164</v>
      </c>
      <c r="AH1003" t="s">
        <v>164</v>
      </c>
      <c r="AL1003" t="s">
        <v>167</v>
      </c>
      <c r="AM1003" t="s">
        <v>330</v>
      </c>
      <c r="AN1003" t="s">
        <v>180</v>
      </c>
      <c r="AP1003" t="s">
        <v>24</v>
      </c>
      <c r="AQ1003" t="s">
        <v>169</v>
      </c>
      <c r="AR1003">
        <v>3</v>
      </c>
    </row>
    <row r="1004" spans="1:44" x14ac:dyDescent="0.35">
      <c r="A1004" t="s">
        <v>219</v>
      </c>
      <c r="B1004" t="s">
        <v>1318</v>
      </c>
      <c r="C1004" t="s">
        <v>1319</v>
      </c>
      <c r="D1004">
        <v>2</v>
      </c>
      <c r="E1004" t="s">
        <v>184</v>
      </c>
      <c r="F1004">
        <v>10.752000000000001</v>
      </c>
      <c r="G1004">
        <v>9</v>
      </c>
      <c r="H1004">
        <v>253685</v>
      </c>
      <c r="I1004" t="s">
        <v>158</v>
      </c>
      <c r="J1004" t="s">
        <v>115</v>
      </c>
      <c r="K1004" t="s">
        <v>158</v>
      </c>
      <c r="L1004" s="25">
        <v>45532.615277777782</v>
      </c>
      <c r="M1004" t="s">
        <v>160</v>
      </c>
      <c r="N1004" t="s">
        <v>281</v>
      </c>
      <c r="S1004" t="s">
        <v>1320</v>
      </c>
      <c r="T1004" t="s">
        <v>767</v>
      </c>
      <c r="Y1004" t="s">
        <v>164</v>
      </c>
      <c r="AD1004" t="s">
        <v>164</v>
      </c>
      <c r="AH1004" t="s">
        <v>164</v>
      </c>
      <c r="AL1004" t="s">
        <v>179</v>
      </c>
      <c r="AM1004" t="s">
        <v>276</v>
      </c>
      <c r="AN1004" t="s">
        <v>180</v>
      </c>
      <c r="AP1004" t="s">
        <v>13</v>
      </c>
      <c r="AQ1004" t="s">
        <v>169</v>
      </c>
      <c r="AR1004">
        <v>3</v>
      </c>
    </row>
    <row r="1005" spans="1:44" x14ac:dyDescent="0.35">
      <c r="A1005" t="s">
        <v>181</v>
      </c>
      <c r="B1005" t="s">
        <v>1321</v>
      </c>
      <c r="C1005" t="s">
        <v>1322</v>
      </c>
      <c r="D1005">
        <v>2</v>
      </c>
      <c r="E1005" t="s">
        <v>157</v>
      </c>
      <c r="F1005">
        <v>2.1888000000000001</v>
      </c>
      <c r="G1005">
        <v>24</v>
      </c>
      <c r="H1005">
        <v>271930</v>
      </c>
      <c r="I1005" t="s">
        <v>158</v>
      </c>
      <c r="J1005" t="s">
        <v>202</v>
      </c>
      <c r="K1005" t="s">
        <v>158</v>
      </c>
      <c r="L1005" s="25">
        <v>45532.640277777777</v>
      </c>
      <c r="M1005" t="s">
        <v>160</v>
      </c>
      <c r="N1005" t="s">
        <v>181</v>
      </c>
      <c r="Q1005" t="s">
        <v>186</v>
      </c>
      <c r="R1005" t="s">
        <v>216</v>
      </c>
      <c r="S1005" t="s">
        <v>1323</v>
      </c>
      <c r="T1005" t="s">
        <v>767</v>
      </c>
      <c r="U1005" s="25">
        <v>45534.736111111109</v>
      </c>
      <c r="X1005" t="s">
        <v>189</v>
      </c>
      <c r="Y1005" t="s">
        <v>164</v>
      </c>
      <c r="AD1005" t="s">
        <v>164</v>
      </c>
      <c r="AG1005" s="25">
        <v>45534.736111111109</v>
      </c>
      <c r="AH1005" t="s">
        <v>164</v>
      </c>
      <c r="AL1005" t="s">
        <v>179</v>
      </c>
      <c r="AM1005" t="s">
        <v>276</v>
      </c>
      <c r="AN1005" t="s">
        <v>180</v>
      </c>
      <c r="AP1005" t="s">
        <v>13</v>
      </c>
      <c r="AQ1005" t="s">
        <v>169</v>
      </c>
      <c r="AR1005">
        <v>3</v>
      </c>
    </row>
    <row r="1006" spans="1:44" x14ac:dyDescent="0.35">
      <c r="A1006" t="s">
        <v>181</v>
      </c>
      <c r="B1006" t="s">
        <v>1321</v>
      </c>
      <c r="C1006" t="s">
        <v>1324</v>
      </c>
      <c r="D1006">
        <v>2</v>
      </c>
      <c r="E1006" t="s">
        <v>184</v>
      </c>
      <c r="F1006">
        <v>4.3775999999999993</v>
      </c>
      <c r="G1006">
        <v>21</v>
      </c>
      <c r="H1006">
        <v>232408</v>
      </c>
      <c r="I1006" t="s">
        <v>158</v>
      </c>
      <c r="J1006" t="s">
        <v>115</v>
      </c>
      <c r="K1006" t="s">
        <v>158</v>
      </c>
      <c r="L1006" s="25">
        <v>45525.823611111111</v>
      </c>
      <c r="M1006" t="s">
        <v>202</v>
      </c>
      <c r="N1006" t="s">
        <v>181</v>
      </c>
      <c r="Q1006" t="s">
        <v>186</v>
      </c>
      <c r="R1006" t="s">
        <v>216</v>
      </c>
      <c r="T1006" t="s">
        <v>162</v>
      </c>
      <c r="X1006" t="s">
        <v>251</v>
      </c>
      <c r="Y1006" t="s">
        <v>158</v>
      </c>
      <c r="AD1006" t="s">
        <v>164</v>
      </c>
      <c r="AH1006" t="s">
        <v>164</v>
      </c>
      <c r="AL1006" t="s">
        <v>167</v>
      </c>
      <c r="AM1006" t="s">
        <v>189</v>
      </c>
      <c r="AN1006" t="s">
        <v>180</v>
      </c>
      <c r="AP1006" t="s">
        <v>218</v>
      </c>
      <c r="AQ1006" t="s">
        <v>169</v>
      </c>
      <c r="AR1006">
        <v>3</v>
      </c>
    </row>
    <row r="1007" spans="1:44" x14ac:dyDescent="0.35">
      <c r="A1007" t="s">
        <v>170</v>
      </c>
      <c r="B1007" t="s">
        <v>1325</v>
      </c>
      <c r="C1007" t="s">
        <v>1326</v>
      </c>
      <c r="D1007">
        <v>3</v>
      </c>
      <c r="E1007" t="s">
        <v>184</v>
      </c>
      <c r="F1007">
        <v>2.3616000000000001</v>
      </c>
      <c r="G1007">
        <v>12</v>
      </c>
      <c r="H1007">
        <v>232405</v>
      </c>
      <c r="I1007" t="s">
        <v>158</v>
      </c>
      <c r="J1007" t="s">
        <v>115</v>
      </c>
      <c r="K1007" t="s">
        <v>158</v>
      </c>
      <c r="L1007" s="25">
        <v>45525.824305555558</v>
      </c>
      <c r="M1007" t="s">
        <v>202</v>
      </c>
      <c r="N1007" t="s">
        <v>173</v>
      </c>
      <c r="T1007" t="s">
        <v>162</v>
      </c>
      <c r="X1007" t="s">
        <v>528</v>
      </c>
      <c r="Y1007" t="s">
        <v>158</v>
      </c>
      <c r="AD1007" t="s">
        <v>164</v>
      </c>
      <c r="AH1007" t="s">
        <v>164</v>
      </c>
      <c r="AL1007" t="s">
        <v>167</v>
      </c>
      <c r="AM1007" t="s">
        <v>330</v>
      </c>
      <c r="AN1007" t="s">
        <v>180</v>
      </c>
      <c r="AP1007" t="s">
        <v>24</v>
      </c>
      <c r="AQ1007" t="s">
        <v>169</v>
      </c>
      <c r="AR1007">
        <v>3</v>
      </c>
    </row>
    <row r="1008" spans="1:44" x14ac:dyDescent="0.35">
      <c r="A1008" t="s">
        <v>193</v>
      </c>
      <c r="B1008" t="s">
        <v>1327</v>
      </c>
      <c r="C1008" t="s">
        <v>1328</v>
      </c>
      <c r="D1008">
        <v>2</v>
      </c>
      <c r="E1008" t="s">
        <v>184</v>
      </c>
      <c r="F1008">
        <v>3.7631999999999999</v>
      </c>
      <c r="G1008">
        <v>9</v>
      </c>
      <c r="H1008">
        <v>276531</v>
      </c>
      <c r="I1008" t="s">
        <v>158</v>
      </c>
      <c r="J1008" t="s">
        <v>115</v>
      </c>
      <c r="K1008" t="s">
        <v>158</v>
      </c>
      <c r="L1008" s="25">
        <v>45533.648611111108</v>
      </c>
      <c r="M1008" t="s">
        <v>160</v>
      </c>
      <c r="N1008" t="s">
        <v>314</v>
      </c>
      <c r="S1008" t="s">
        <v>1329</v>
      </c>
      <c r="T1008" t="s">
        <v>767</v>
      </c>
      <c r="U1008" s="25">
        <v>45533.511805555558</v>
      </c>
      <c r="X1008" t="s">
        <v>788</v>
      </c>
      <c r="Y1008" t="s">
        <v>164</v>
      </c>
      <c r="AD1008" t="s">
        <v>164</v>
      </c>
      <c r="AG1008" s="25">
        <v>45533.511805555558</v>
      </c>
      <c r="AH1008" t="s">
        <v>164</v>
      </c>
      <c r="AL1008" t="s">
        <v>179</v>
      </c>
      <c r="AM1008" t="s">
        <v>276</v>
      </c>
      <c r="AN1008" t="s">
        <v>180</v>
      </c>
      <c r="AP1008" t="s">
        <v>13</v>
      </c>
      <c r="AQ1008" t="s">
        <v>169</v>
      </c>
      <c r="AR1008">
        <v>3</v>
      </c>
    </row>
    <row r="1009" spans="1:44" x14ac:dyDescent="0.35">
      <c r="A1009" t="s">
        <v>236</v>
      </c>
      <c r="B1009" t="s">
        <v>1330</v>
      </c>
      <c r="C1009" t="s">
        <v>1331</v>
      </c>
      <c r="D1009">
        <v>3</v>
      </c>
      <c r="E1009" t="s">
        <v>157</v>
      </c>
      <c r="F1009">
        <v>21.9072</v>
      </c>
      <c r="G1009">
        <v>34</v>
      </c>
      <c r="H1009">
        <v>144634</v>
      </c>
      <c r="I1009" t="s">
        <v>158</v>
      </c>
      <c r="J1009" t="s">
        <v>202</v>
      </c>
      <c r="K1009" t="s">
        <v>158</v>
      </c>
      <c r="L1009" s="25">
        <v>45532.75277777778</v>
      </c>
      <c r="M1009" t="s">
        <v>202</v>
      </c>
      <c r="N1009" t="s">
        <v>236</v>
      </c>
      <c r="O1009" t="s">
        <v>239</v>
      </c>
      <c r="P1009" t="s">
        <v>239</v>
      </c>
      <c r="S1009" t="s">
        <v>1262</v>
      </c>
      <c r="T1009" t="s">
        <v>162</v>
      </c>
      <c r="X1009" t="s">
        <v>242</v>
      </c>
      <c r="Y1009" t="s">
        <v>158</v>
      </c>
      <c r="AD1009" t="s">
        <v>164</v>
      </c>
      <c r="AH1009" t="s">
        <v>164</v>
      </c>
      <c r="AL1009" t="s">
        <v>167</v>
      </c>
      <c r="AM1009" t="s">
        <v>242</v>
      </c>
      <c r="AN1009" t="s">
        <v>162</v>
      </c>
      <c r="AP1009" t="s">
        <v>162</v>
      </c>
      <c r="AQ1009" t="s">
        <v>169</v>
      </c>
      <c r="AR1009">
        <v>3</v>
      </c>
    </row>
    <row r="1010" spans="1:44" x14ac:dyDescent="0.35">
      <c r="A1010" t="s">
        <v>236</v>
      </c>
      <c r="B1010" t="s">
        <v>1330</v>
      </c>
      <c r="C1010" t="s">
        <v>1331</v>
      </c>
      <c r="D1010">
        <v>3</v>
      </c>
      <c r="E1010" t="s">
        <v>184</v>
      </c>
      <c r="F1010">
        <v>22.828800000000001</v>
      </c>
      <c r="G1010">
        <v>34</v>
      </c>
      <c r="H1010">
        <v>144635</v>
      </c>
      <c r="I1010" t="s">
        <v>158</v>
      </c>
      <c r="J1010" t="s">
        <v>115</v>
      </c>
      <c r="K1010" t="s">
        <v>158</v>
      </c>
      <c r="L1010" s="25">
        <v>45532.756944444453</v>
      </c>
      <c r="M1010" t="s">
        <v>202</v>
      </c>
      <c r="N1010" t="s">
        <v>236</v>
      </c>
      <c r="O1010" t="s">
        <v>239</v>
      </c>
      <c r="P1010" t="s">
        <v>239</v>
      </c>
      <c r="S1010" t="s">
        <v>1262</v>
      </c>
      <c r="T1010" t="s">
        <v>162</v>
      </c>
      <c r="X1010" t="s">
        <v>242</v>
      </c>
      <c r="Y1010" t="s">
        <v>158</v>
      </c>
      <c r="AD1010" t="s">
        <v>164</v>
      </c>
      <c r="AH1010" t="s">
        <v>164</v>
      </c>
      <c r="AL1010" t="s">
        <v>167</v>
      </c>
      <c r="AM1010" t="s">
        <v>242</v>
      </c>
      <c r="AN1010" t="s">
        <v>162</v>
      </c>
      <c r="AP1010" t="s">
        <v>162</v>
      </c>
      <c r="AQ1010" t="s">
        <v>169</v>
      </c>
      <c r="AR1010">
        <v>3</v>
      </c>
    </row>
    <row r="1011" spans="1:44" x14ac:dyDescent="0.35">
      <c r="A1011" t="s">
        <v>236</v>
      </c>
      <c r="B1011" t="s">
        <v>1332</v>
      </c>
      <c r="C1011" t="s">
        <v>1331</v>
      </c>
      <c r="D1011">
        <v>2</v>
      </c>
      <c r="E1011" t="s">
        <v>184</v>
      </c>
      <c r="F1011">
        <v>21.177600000000002</v>
      </c>
      <c r="G1011">
        <v>36</v>
      </c>
      <c r="H1011">
        <v>144636</v>
      </c>
      <c r="I1011" t="s">
        <v>158</v>
      </c>
      <c r="J1011" t="s">
        <v>115</v>
      </c>
      <c r="K1011" t="s">
        <v>158</v>
      </c>
      <c r="L1011" s="25">
        <v>45532.779166666667</v>
      </c>
      <c r="M1011" t="s">
        <v>202</v>
      </c>
      <c r="N1011" t="s">
        <v>236</v>
      </c>
      <c r="O1011" t="s">
        <v>239</v>
      </c>
      <c r="P1011" t="s">
        <v>239</v>
      </c>
      <c r="S1011" t="s">
        <v>1264</v>
      </c>
      <c r="T1011" t="s">
        <v>162</v>
      </c>
      <c r="X1011" t="s">
        <v>242</v>
      </c>
      <c r="Y1011" t="s">
        <v>158</v>
      </c>
      <c r="AD1011" t="s">
        <v>164</v>
      </c>
      <c r="AH1011" t="s">
        <v>164</v>
      </c>
      <c r="AL1011" t="s">
        <v>167</v>
      </c>
      <c r="AM1011" t="s">
        <v>242</v>
      </c>
      <c r="AN1011" t="s">
        <v>162</v>
      </c>
      <c r="AP1011" t="s">
        <v>162</v>
      </c>
      <c r="AQ1011" t="s">
        <v>169</v>
      </c>
      <c r="AR1011">
        <v>3</v>
      </c>
    </row>
    <row r="1012" spans="1:44" x14ac:dyDescent="0.35">
      <c r="A1012" t="s">
        <v>236</v>
      </c>
      <c r="B1012" t="s">
        <v>1330</v>
      </c>
      <c r="C1012" t="s">
        <v>1331</v>
      </c>
      <c r="D1012">
        <v>3</v>
      </c>
      <c r="E1012" t="s">
        <v>184</v>
      </c>
      <c r="F1012">
        <v>22.367999999999999</v>
      </c>
      <c r="G1012">
        <v>34</v>
      </c>
      <c r="H1012">
        <v>144637</v>
      </c>
      <c r="I1012" t="s">
        <v>158</v>
      </c>
      <c r="J1012" t="s">
        <v>115</v>
      </c>
      <c r="K1012" t="s">
        <v>158</v>
      </c>
      <c r="L1012" s="25">
        <v>45532.780555555553</v>
      </c>
      <c r="M1012" t="s">
        <v>202</v>
      </c>
      <c r="N1012" t="s">
        <v>236</v>
      </c>
      <c r="O1012" t="s">
        <v>239</v>
      </c>
      <c r="P1012" t="s">
        <v>239</v>
      </c>
      <c r="S1012" t="s">
        <v>1264</v>
      </c>
      <c r="T1012" t="s">
        <v>162</v>
      </c>
      <c r="X1012" t="s">
        <v>242</v>
      </c>
      <c r="Y1012" t="s">
        <v>158</v>
      </c>
      <c r="AD1012" t="s">
        <v>164</v>
      </c>
      <c r="AH1012" t="s">
        <v>164</v>
      </c>
      <c r="AL1012" t="s">
        <v>167</v>
      </c>
      <c r="AM1012" t="s">
        <v>242</v>
      </c>
      <c r="AN1012" t="s">
        <v>162</v>
      </c>
      <c r="AP1012" t="s">
        <v>162</v>
      </c>
      <c r="AQ1012" t="s">
        <v>169</v>
      </c>
      <c r="AR1012">
        <v>3</v>
      </c>
    </row>
    <row r="1013" spans="1:44" x14ac:dyDescent="0.35">
      <c r="A1013" t="s">
        <v>181</v>
      </c>
      <c r="B1013" t="s">
        <v>1332</v>
      </c>
      <c r="C1013" t="s">
        <v>1331</v>
      </c>
      <c r="D1013">
        <v>2</v>
      </c>
      <c r="E1013" t="s">
        <v>184</v>
      </c>
      <c r="F1013">
        <v>19.219200000000001</v>
      </c>
      <c r="G1013">
        <v>36</v>
      </c>
      <c r="H1013">
        <v>144639</v>
      </c>
      <c r="I1013" t="s">
        <v>158</v>
      </c>
      <c r="J1013" t="s">
        <v>115</v>
      </c>
      <c r="K1013" t="s">
        <v>158</v>
      </c>
      <c r="L1013" s="25">
        <v>45532.78125</v>
      </c>
      <c r="M1013" t="s">
        <v>202</v>
      </c>
      <c r="N1013" t="s">
        <v>181</v>
      </c>
      <c r="Q1013" t="s">
        <v>245</v>
      </c>
      <c r="R1013" t="s">
        <v>187</v>
      </c>
      <c r="S1013" t="s">
        <v>1333</v>
      </c>
      <c r="T1013" t="s">
        <v>476</v>
      </c>
      <c r="W1013" t="s">
        <v>1334</v>
      </c>
      <c r="X1013" t="s">
        <v>246</v>
      </c>
      <c r="Y1013" t="s">
        <v>158</v>
      </c>
      <c r="AD1013" t="s">
        <v>164</v>
      </c>
      <c r="AH1013" t="s">
        <v>164</v>
      </c>
      <c r="AL1013" t="s">
        <v>179</v>
      </c>
      <c r="AM1013" t="s">
        <v>318</v>
      </c>
      <c r="AN1013" t="s">
        <v>180</v>
      </c>
      <c r="AP1013" t="s">
        <v>318</v>
      </c>
      <c r="AQ1013" t="s">
        <v>169</v>
      </c>
      <c r="AR1013">
        <v>3</v>
      </c>
    </row>
    <row r="1014" spans="1:44" x14ac:dyDescent="0.35">
      <c r="A1014" t="s">
        <v>236</v>
      </c>
      <c r="B1014" t="s">
        <v>1330</v>
      </c>
      <c r="C1014" t="s">
        <v>1331</v>
      </c>
      <c r="D1014">
        <v>2</v>
      </c>
      <c r="E1014" t="s">
        <v>184</v>
      </c>
      <c r="F1014">
        <v>4.5311999999999992</v>
      </c>
      <c r="G1014">
        <v>33</v>
      </c>
      <c r="H1014">
        <v>184057</v>
      </c>
      <c r="I1014" t="s">
        <v>158</v>
      </c>
      <c r="J1014" t="s">
        <v>115</v>
      </c>
      <c r="K1014" t="s">
        <v>158</v>
      </c>
      <c r="L1014" s="25">
        <v>45532.782638888893</v>
      </c>
      <c r="M1014" t="s">
        <v>202</v>
      </c>
      <c r="N1014" t="s">
        <v>236</v>
      </c>
      <c r="O1014" t="s">
        <v>239</v>
      </c>
      <c r="P1014" t="s">
        <v>239</v>
      </c>
      <c r="S1014" t="s">
        <v>1264</v>
      </c>
      <c r="T1014" t="s">
        <v>162</v>
      </c>
      <c r="X1014" t="s">
        <v>242</v>
      </c>
      <c r="Y1014" t="s">
        <v>158</v>
      </c>
      <c r="AD1014" t="s">
        <v>164</v>
      </c>
      <c r="AH1014" t="s">
        <v>164</v>
      </c>
      <c r="AL1014" t="s">
        <v>167</v>
      </c>
      <c r="AM1014" t="s">
        <v>242</v>
      </c>
      <c r="AN1014" t="s">
        <v>162</v>
      </c>
      <c r="AP1014" t="s">
        <v>162</v>
      </c>
      <c r="AQ1014" t="s">
        <v>169</v>
      </c>
      <c r="AR1014">
        <v>3</v>
      </c>
    </row>
    <row r="1015" spans="1:44" x14ac:dyDescent="0.35">
      <c r="A1015" t="s">
        <v>236</v>
      </c>
      <c r="B1015" t="s">
        <v>1330</v>
      </c>
      <c r="C1015" t="s">
        <v>1331</v>
      </c>
      <c r="D1015">
        <v>2</v>
      </c>
      <c r="E1015" t="s">
        <v>184</v>
      </c>
      <c r="F1015">
        <v>4.5311999999999992</v>
      </c>
      <c r="G1015">
        <v>33</v>
      </c>
      <c r="H1015">
        <v>184058</v>
      </c>
      <c r="I1015" t="s">
        <v>158</v>
      </c>
      <c r="J1015" t="s">
        <v>115</v>
      </c>
      <c r="K1015" t="s">
        <v>158</v>
      </c>
      <c r="L1015" s="25">
        <v>45532.783333333333</v>
      </c>
      <c r="M1015" t="s">
        <v>202</v>
      </c>
      <c r="N1015" t="s">
        <v>236</v>
      </c>
      <c r="O1015" t="s">
        <v>239</v>
      </c>
      <c r="P1015" t="s">
        <v>239</v>
      </c>
      <c r="S1015" t="s">
        <v>1264</v>
      </c>
      <c r="T1015" t="s">
        <v>162</v>
      </c>
      <c r="X1015" t="s">
        <v>242</v>
      </c>
      <c r="Y1015" t="s">
        <v>158</v>
      </c>
      <c r="AD1015" t="s">
        <v>164</v>
      </c>
      <c r="AH1015" t="s">
        <v>164</v>
      </c>
      <c r="AL1015" t="s">
        <v>167</v>
      </c>
      <c r="AM1015" t="s">
        <v>242</v>
      </c>
      <c r="AN1015" t="s">
        <v>162</v>
      </c>
      <c r="AP1015" t="s">
        <v>162</v>
      </c>
      <c r="AQ1015" t="s">
        <v>169</v>
      </c>
      <c r="AR1015">
        <v>3</v>
      </c>
    </row>
    <row r="1016" spans="1:44" x14ac:dyDescent="0.35">
      <c r="A1016" t="s">
        <v>236</v>
      </c>
      <c r="B1016" t="s">
        <v>1330</v>
      </c>
      <c r="C1016" t="s">
        <v>1331</v>
      </c>
      <c r="D1016">
        <v>2</v>
      </c>
      <c r="E1016" t="s">
        <v>157</v>
      </c>
      <c r="F1016">
        <v>4.5311999999999992</v>
      </c>
      <c r="G1016">
        <v>31</v>
      </c>
      <c r="H1016">
        <v>256441</v>
      </c>
      <c r="I1016" t="s">
        <v>158</v>
      </c>
      <c r="J1016" t="s">
        <v>115</v>
      </c>
      <c r="K1016" t="s">
        <v>158</v>
      </c>
      <c r="L1016" s="25">
        <v>45532.785416666673</v>
      </c>
      <c r="M1016" t="s">
        <v>202</v>
      </c>
      <c r="N1016" t="s">
        <v>236</v>
      </c>
      <c r="O1016" t="s">
        <v>239</v>
      </c>
      <c r="P1016" t="s">
        <v>239</v>
      </c>
      <c r="S1016" t="s">
        <v>1264</v>
      </c>
      <c r="T1016" t="s">
        <v>162</v>
      </c>
      <c r="X1016" t="s">
        <v>242</v>
      </c>
      <c r="Y1016" t="s">
        <v>158</v>
      </c>
      <c r="AD1016" t="s">
        <v>164</v>
      </c>
      <c r="AH1016" t="s">
        <v>164</v>
      </c>
      <c r="AL1016" t="s">
        <v>167</v>
      </c>
      <c r="AM1016" t="s">
        <v>242</v>
      </c>
      <c r="AN1016" t="s">
        <v>162</v>
      </c>
      <c r="AP1016" t="s">
        <v>162</v>
      </c>
      <c r="AQ1016" t="s">
        <v>169</v>
      </c>
      <c r="AR1016">
        <v>3</v>
      </c>
    </row>
    <row r="1017" spans="1:44" x14ac:dyDescent="0.35">
      <c r="A1017" t="s">
        <v>202</v>
      </c>
      <c r="B1017" t="s">
        <v>1332</v>
      </c>
      <c r="C1017" t="s">
        <v>1331</v>
      </c>
      <c r="D1017">
        <v>2</v>
      </c>
      <c r="E1017" t="s">
        <v>184</v>
      </c>
      <c r="F1017">
        <v>19.219200000000001</v>
      </c>
      <c r="G1017">
        <v>36</v>
      </c>
      <c r="H1017">
        <v>256504</v>
      </c>
      <c r="I1017" t="s">
        <v>158</v>
      </c>
      <c r="J1017" t="s">
        <v>115</v>
      </c>
      <c r="K1017" t="s">
        <v>158</v>
      </c>
      <c r="L1017" s="25">
        <v>45532.786111111112</v>
      </c>
      <c r="M1017" t="s">
        <v>202</v>
      </c>
      <c r="N1017" t="s">
        <v>818</v>
      </c>
      <c r="O1017" t="s">
        <v>239</v>
      </c>
      <c r="P1017" t="s">
        <v>239</v>
      </c>
      <c r="S1017" t="s">
        <v>1264</v>
      </c>
      <c r="T1017" t="s">
        <v>162</v>
      </c>
      <c r="X1017" t="s">
        <v>242</v>
      </c>
      <c r="Y1017" t="s">
        <v>158</v>
      </c>
      <c r="AD1017" t="s">
        <v>164</v>
      </c>
      <c r="AH1017" t="s">
        <v>164</v>
      </c>
      <c r="AL1017" t="s">
        <v>167</v>
      </c>
      <c r="AM1017" t="s">
        <v>242</v>
      </c>
      <c r="AN1017" t="s">
        <v>162</v>
      </c>
      <c r="AP1017" t="s">
        <v>162</v>
      </c>
      <c r="AQ1017" t="s">
        <v>169</v>
      </c>
      <c r="AR1017">
        <v>3</v>
      </c>
    </row>
    <row r="1018" spans="1:44" x14ac:dyDescent="0.35">
      <c r="A1018" t="s">
        <v>181</v>
      </c>
      <c r="B1018" t="s">
        <v>1335</v>
      </c>
      <c r="C1018" t="s">
        <v>1336</v>
      </c>
      <c r="D1018">
        <v>2</v>
      </c>
      <c r="E1018" t="s">
        <v>184</v>
      </c>
      <c r="F1018">
        <v>2.1503999999999999</v>
      </c>
      <c r="G1018">
        <v>27</v>
      </c>
      <c r="H1018">
        <v>276506</v>
      </c>
      <c r="I1018" t="s">
        <v>158</v>
      </c>
      <c r="J1018" t="s">
        <v>115</v>
      </c>
      <c r="K1018" t="s">
        <v>158</v>
      </c>
      <c r="L1018" s="25">
        <v>45524.746527777781</v>
      </c>
      <c r="M1018" t="s">
        <v>160</v>
      </c>
      <c r="N1018" t="s">
        <v>202</v>
      </c>
      <c r="Q1018" t="s">
        <v>716</v>
      </c>
      <c r="R1018" t="s">
        <v>187</v>
      </c>
      <c r="S1018" t="s">
        <v>1333</v>
      </c>
      <c r="T1018" t="s">
        <v>175</v>
      </c>
      <c r="U1018" s="25">
        <v>45525.748611111107</v>
      </c>
      <c r="X1018" t="s">
        <v>246</v>
      </c>
      <c r="Y1018" t="s">
        <v>158</v>
      </c>
      <c r="AD1018" t="s">
        <v>164</v>
      </c>
      <c r="AG1018" s="25">
        <v>45525.748611111107</v>
      </c>
      <c r="AH1018" t="s">
        <v>164</v>
      </c>
      <c r="AL1018" t="s">
        <v>179</v>
      </c>
      <c r="AM1018" t="s">
        <v>175</v>
      </c>
      <c r="AN1018" t="s">
        <v>180</v>
      </c>
      <c r="AP1018" t="s">
        <v>13</v>
      </c>
      <c r="AQ1018" t="s">
        <v>169</v>
      </c>
      <c r="AR1018">
        <v>3</v>
      </c>
    </row>
    <row r="1019" spans="1:44" x14ac:dyDescent="0.35">
      <c r="A1019" t="s">
        <v>181</v>
      </c>
      <c r="B1019" t="s">
        <v>1337</v>
      </c>
      <c r="C1019" t="s">
        <v>1338</v>
      </c>
      <c r="D1019">
        <v>2</v>
      </c>
      <c r="E1019" t="s">
        <v>184</v>
      </c>
      <c r="F1019">
        <v>4.3583999999999996</v>
      </c>
      <c r="G1019">
        <v>16</v>
      </c>
      <c r="H1019">
        <v>256900</v>
      </c>
      <c r="I1019" t="s">
        <v>158</v>
      </c>
      <c r="J1019" t="s">
        <v>115</v>
      </c>
      <c r="K1019" t="s">
        <v>158</v>
      </c>
      <c r="L1019" s="25">
        <v>45532.75</v>
      </c>
      <c r="M1019" t="s">
        <v>202</v>
      </c>
      <c r="S1019" t="s">
        <v>1333</v>
      </c>
      <c r="T1019" t="s">
        <v>207</v>
      </c>
      <c r="W1019" t="s">
        <v>1339</v>
      </c>
      <c r="Y1019" t="s">
        <v>158</v>
      </c>
      <c r="AD1019" t="s">
        <v>164</v>
      </c>
      <c r="AH1019" t="s">
        <v>164</v>
      </c>
      <c r="AL1019" t="s">
        <v>179</v>
      </c>
      <c r="AM1019" t="s">
        <v>211</v>
      </c>
      <c r="AN1019" t="s">
        <v>180</v>
      </c>
      <c r="AP1019" t="s">
        <v>13</v>
      </c>
      <c r="AQ1019" t="s">
        <v>169</v>
      </c>
      <c r="AR1019">
        <v>3</v>
      </c>
    </row>
    <row r="1020" spans="1:44" x14ac:dyDescent="0.35">
      <c r="A1020" t="s">
        <v>236</v>
      </c>
      <c r="B1020" t="s">
        <v>1340</v>
      </c>
      <c r="C1020" t="s">
        <v>1341</v>
      </c>
      <c r="D1020">
        <v>2</v>
      </c>
      <c r="E1020" t="s">
        <v>184</v>
      </c>
      <c r="F1020">
        <v>2.8992</v>
      </c>
      <c r="G1020">
        <v>16</v>
      </c>
      <c r="H1020">
        <v>230886</v>
      </c>
      <c r="I1020" t="s">
        <v>158</v>
      </c>
      <c r="J1020" t="s">
        <v>115</v>
      </c>
      <c r="K1020" t="s">
        <v>158</v>
      </c>
      <c r="L1020" s="25">
        <v>45525.824999999997</v>
      </c>
      <c r="M1020" t="s">
        <v>202</v>
      </c>
      <c r="N1020" t="s">
        <v>306</v>
      </c>
      <c r="O1020" t="s">
        <v>239</v>
      </c>
      <c r="P1020" t="s">
        <v>239</v>
      </c>
      <c r="T1020" t="s">
        <v>188</v>
      </c>
      <c r="X1020" t="s">
        <v>163</v>
      </c>
      <c r="Y1020" t="s">
        <v>158</v>
      </c>
      <c r="AD1020" t="s">
        <v>164</v>
      </c>
      <c r="AH1020" t="s">
        <v>164</v>
      </c>
      <c r="AL1020" t="s">
        <v>167</v>
      </c>
      <c r="AM1020" t="s">
        <v>192</v>
      </c>
      <c r="AN1020" t="s">
        <v>162</v>
      </c>
      <c r="AP1020" t="s">
        <v>162</v>
      </c>
      <c r="AQ1020" t="s">
        <v>169</v>
      </c>
      <c r="AR1020">
        <v>3</v>
      </c>
    </row>
    <row r="1021" spans="1:44" x14ac:dyDescent="0.35">
      <c r="A1021" t="s">
        <v>170</v>
      </c>
      <c r="B1021" t="s">
        <v>1342</v>
      </c>
      <c r="C1021" t="s">
        <v>1343</v>
      </c>
      <c r="D1021">
        <v>2</v>
      </c>
      <c r="E1021" t="s">
        <v>157</v>
      </c>
      <c r="F1021">
        <v>0.94079999999999997</v>
      </c>
      <c r="G1021">
        <v>10</v>
      </c>
      <c r="H1021">
        <v>271106</v>
      </c>
      <c r="I1021" t="s">
        <v>158</v>
      </c>
      <c r="J1021" t="s">
        <v>202</v>
      </c>
      <c r="K1021" t="s">
        <v>158</v>
      </c>
      <c r="L1021" s="25">
        <v>45525.825694444437</v>
      </c>
      <c r="M1021" t="s">
        <v>202</v>
      </c>
      <c r="N1021" t="s">
        <v>173</v>
      </c>
      <c r="T1021" t="s">
        <v>162</v>
      </c>
      <c r="X1021" t="s">
        <v>528</v>
      </c>
      <c r="Y1021" t="s">
        <v>158</v>
      </c>
      <c r="AD1021" t="s">
        <v>164</v>
      </c>
      <c r="AH1021" t="s">
        <v>164</v>
      </c>
      <c r="AL1021" t="s">
        <v>167</v>
      </c>
      <c r="AM1021" t="s">
        <v>330</v>
      </c>
      <c r="AN1021" t="s">
        <v>180</v>
      </c>
      <c r="AP1021" t="s">
        <v>24</v>
      </c>
      <c r="AQ1021" t="s">
        <v>169</v>
      </c>
      <c r="AR1021">
        <v>3</v>
      </c>
    </row>
    <row r="1022" spans="1:44" x14ac:dyDescent="0.35">
      <c r="A1022" t="s">
        <v>193</v>
      </c>
      <c r="B1022" t="s">
        <v>1344</v>
      </c>
      <c r="C1022" t="s">
        <v>1345</v>
      </c>
      <c r="D1022">
        <v>2</v>
      </c>
      <c r="E1022" t="s">
        <v>184</v>
      </c>
      <c r="F1022">
        <v>3.609599999999999</v>
      </c>
      <c r="G1022">
        <v>10</v>
      </c>
      <c r="H1022">
        <v>271091</v>
      </c>
      <c r="I1022" t="s">
        <v>158</v>
      </c>
      <c r="J1022" t="s">
        <v>115</v>
      </c>
      <c r="K1022" t="s">
        <v>158</v>
      </c>
      <c r="L1022" s="25">
        <v>45531.711111111108</v>
      </c>
      <c r="M1022" t="s">
        <v>160</v>
      </c>
      <c r="N1022" t="s">
        <v>314</v>
      </c>
      <c r="R1022" t="s">
        <v>187</v>
      </c>
      <c r="S1022" t="s">
        <v>1346</v>
      </c>
      <c r="T1022" t="s">
        <v>175</v>
      </c>
      <c r="U1022" s="25">
        <v>45538.745833333327</v>
      </c>
      <c r="X1022" t="s">
        <v>273</v>
      </c>
      <c r="Y1022" t="s">
        <v>164</v>
      </c>
      <c r="AD1022" t="s">
        <v>164</v>
      </c>
      <c r="AG1022" s="25">
        <v>45538.745833333327</v>
      </c>
      <c r="AH1022" t="s">
        <v>164</v>
      </c>
      <c r="AL1022" t="s">
        <v>179</v>
      </c>
      <c r="AM1022" t="s">
        <v>175</v>
      </c>
      <c r="AN1022" t="s">
        <v>180</v>
      </c>
      <c r="AP1022" t="s">
        <v>13</v>
      </c>
      <c r="AQ1022" t="s">
        <v>169</v>
      </c>
      <c r="AR1022">
        <v>3</v>
      </c>
    </row>
    <row r="1023" spans="1:44" x14ac:dyDescent="0.35">
      <c r="A1023" t="s">
        <v>181</v>
      </c>
      <c r="B1023" t="s">
        <v>1347</v>
      </c>
      <c r="C1023" t="s">
        <v>1348</v>
      </c>
      <c r="D1023">
        <v>3</v>
      </c>
      <c r="E1023" t="s">
        <v>157</v>
      </c>
      <c r="F1023">
        <v>1.5167999999999999</v>
      </c>
      <c r="G1023">
        <v>29</v>
      </c>
      <c r="H1023">
        <v>271076</v>
      </c>
      <c r="I1023" t="s">
        <v>158</v>
      </c>
      <c r="J1023" t="s">
        <v>202</v>
      </c>
      <c r="K1023" t="s">
        <v>158</v>
      </c>
      <c r="L1023" s="25">
        <v>45525.827777777777</v>
      </c>
      <c r="M1023" t="s">
        <v>202</v>
      </c>
      <c r="N1023" t="s">
        <v>181</v>
      </c>
      <c r="Q1023" t="s">
        <v>186</v>
      </c>
      <c r="R1023" t="s">
        <v>216</v>
      </c>
      <c r="T1023" t="s">
        <v>162</v>
      </c>
      <c r="X1023" t="s">
        <v>251</v>
      </c>
      <c r="Y1023" t="s">
        <v>158</v>
      </c>
      <c r="AD1023" t="s">
        <v>164</v>
      </c>
      <c r="AH1023" t="s">
        <v>164</v>
      </c>
      <c r="AL1023" t="s">
        <v>167</v>
      </c>
      <c r="AM1023" t="s">
        <v>189</v>
      </c>
      <c r="AN1023" t="s">
        <v>180</v>
      </c>
      <c r="AP1023" t="s">
        <v>218</v>
      </c>
      <c r="AQ1023" t="s">
        <v>169</v>
      </c>
      <c r="AR1023">
        <v>3</v>
      </c>
    </row>
    <row r="1024" spans="1:44" x14ac:dyDescent="0.35">
      <c r="A1024" t="s">
        <v>181</v>
      </c>
      <c r="B1024" t="s">
        <v>1347</v>
      </c>
      <c r="C1024" t="s">
        <v>1348</v>
      </c>
      <c r="D1024">
        <v>3</v>
      </c>
      <c r="E1024" t="s">
        <v>157</v>
      </c>
      <c r="F1024">
        <v>1.5167999999999999</v>
      </c>
      <c r="G1024">
        <v>29</v>
      </c>
      <c r="H1024">
        <v>158360</v>
      </c>
      <c r="I1024" t="s">
        <v>158</v>
      </c>
      <c r="J1024" t="s">
        <v>202</v>
      </c>
      <c r="K1024" t="s">
        <v>158</v>
      </c>
      <c r="L1024" s="25">
        <v>45525.82708333333</v>
      </c>
      <c r="M1024" t="s">
        <v>202</v>
      </c>
      <c r="N1024" t="s">
        <v>181</v>
      </c>
      <c r="Q1024" t="s">
        <v>186</v>
      </c>
      <c r="R1024" t="s">
        <v>216</v>
      </c>
      <c r="T1024" t="s">
        <v>162</v>
      </c>
      <c r="X1024" t="s">
        <v>251</v>
      </c>
      <c r="Y1024" t="s">
        <v>158</v>
      </c>
      <c r="AD1024" t="s">
        <v>164</v>
      </c>
      <c r="AH1024" t="s">
        <v>164</v>
      </c>
      <c r="AL1024" t="s">
        <v>167</v>
      </c>
      <c r="AM1024" t="s">
        <v>189</v>
      </c>
      <c r="AN1024" t="s">
        <v>180</v>
      </c>
      <c r="AP1024" t="s">
        <v>218</v>
      </c>
      <c r="AQ1024" t="s">
        <v>169</v>
      </c>
      <c r="AR1024">
        <v>3</v>
      </c>
    </row>
    <row r="1025" spans="1:44" x14ac:dyDescent="0.35">
      <c r="A1025" t="s">
        <v>236</v>
      </c>
      <c r="B1025" t="s">
        <v>1347</v>
      </c>
      <c r="C1025" t="s">
        <v>1349</v>
      </c>
      <c r="D1025">
        <v>3</v>
      </c>
      <c r="E1025" t="s">
        <v>184</v>
      </c>
      <c r="F1025">
        <v>5.7791999999999986</v>
      </c>
      <c r="G1025">
        <v>22</v>
      </c>
      <c r="H1025">
        <v>144577</v>
      </c>
      <c r="I1025" t="s">
        <v>158</v>
      </c>
      <c r="J1025" t="s">
        <v>115</v>
      </c>
      <c r="K1025" t="s">
        <v>158</v>
      </c>
      <c r="L1025" s="25">
        <v>45525.826388888891</v>
      </c>
      <c r="M1025" t="s">
        <v>202</v>
      </c>
      <c r="N1025" t="s">
        <v>306</v>
      </c>
      <c r="O1025" t="s">
        <v>239</v>
      </c>
      <c r="P1025" t="s">
        <v>239</v>
      </c>
      <c r="T1025" t="s">
        <v>188</v>
      </c>
      <c r="X1025" t="s">
        <v>163</v>
      </c>
      <c r="Y1025" t="s">
        <v>158</v>
      </c>
      <c r="AD1025" t="s">
        <v>164</v>
      </c>
      <c r="AH1025" t="s">
        <v>164</v>
      </c>
      <c r="AL1025" t="s">
        <v>167</v>
      </c>
      <c r="AM1025" t="s">
        <v>192</v>
      </c>
      <c r="AN1025" t="s">
        <v>162</v>
      </c>
      <c r="AP1025" t="s">
        <v>162</v>
      </c>
      <c r="AQ1025" t="s">
        <v>169</v>
      </c>
      <c r="AR1025">
        <v>3</v>
      </c>
    </row>
    <row r="1026" spans="1:44" x14ac:dyDescent="0.35">
      <c r="A1026" t="s">
        <v>193</v>
      </c>
      <c r="B1026" t="s">
        <v>1350</v>
      </c>
      <c r="C1026" t="s">
        <v>1351</v>
      </c>
      <c r="D1026">
        <v>2</v>
      </c>
      <c r="E1026" t="s">
        <v>184</v>
      </c>
      <c r="F1026">
        <v>20.121600000000001</v>
      </c>
      <c r="G1026">
        <v>16</v>
      </c>
      <c r="H1026">
        <v>233736</v>
      </c>
      <c r="I1026" t="s">
        <v>158</v>
      </c>
      <c r="J1026" t="s">
        <v>115</v>
      </c>
      <c r="K1026" t="s">
        <v>158</v>
      </c>
      <c r="L1026" s="25">
        <v>45532.790972222218</v>
      </c>
      <c r="M1026" t="s">
        <v>202</v>
      </c>
      <c r="N1026" t="s">
        <v>430</v>
      </c>
      <c r="S1026" t="s">
        <v>1264</v>
      </c>
      <c r="T1026" t="s">
        <v>162</v>
      </c>
      <c r="X1026" t="s">
        <v>163</v>
      </c>
      <c r="Y1026" t="s">
        <v>158</v>
      </c>
      <c r="AD1026" t="s">
        <v>164</v>
      </c>
      <c r="AH1026" t="s">
        <v>164</v>
      </c>
      <c r="AL1026" t="s">
        <v>167</v>
      </c>
      <c r="AM1026" t="s">
        <v>192</v>
      </c>
      <c r="AN1026" t="s">
        <v>162</v>
      </c>
      <c r="AP1026" t="s">
        <v>162</v>
      </c>
      <c r="AQ1026" t="s">
        <v>169</v>
      </c>
      <c r="AR1026">
        <v>3</v>
      </c>
    </row>
    <row r="1027" spans="1:44" x14ac:dyDescent="0.35">
      <c r="A1027" t="s">
        <v>181</v>
      </c>
      <c r="B1027" t="s">
        <v>1350</v>
      </c>
      <c r="C1027" t="s">
        <v>1351</v>
      </c>
      <c r="D1027">
        <v>2</v>
      </c>
      <c r="E1027" t="s">
        <v>157</v>
      </c>
      <c r="F1027">
        <v>0</v>
      </c>
      <c r="G1027">
        <v>10</v>
      </c>
      <c r="H1027">
        <v>255729</v>
      </c>
      <c r="I1027" t="s">
        <v>158</v>
      </c>
      <c r="J1027" t="s">
        <v>202</v>
      </c>
      <c r="K1027" t="s">
        <v>158</v>
      </c>
      <c r="L1027" s="25">
        <v>45532.787499999999</v>
      </c>
      <c r="M1027" t="s">
        <v>202</v>
      </c>
      <c r="N1027" t="s">
        <v>181</v>
      </c>
      <c r="Q1027" t="s">
        <v>716</v>
      </c>
      <c r="R1027" t="s">
        <v>216</v>
      </c>
      <c r="S1027" t="s">
        <v>1264</v>
      </c>
      <c r="T1027" t="s">
        <v>162</v>
      </c>
      <c r="X1027" t="s">
        <v>189</v>
      </c>
      <c r="Y1027" t="s">
        <v>158</v>
      </c>
      <c r="AD1027" t="s">
        <v>164</v>
      </c>
      <c r="AH1027" t="s">
        <v>164</v>
      </c>
      <c r="AL1027" t="s">
        <v>167</v>
      </c>
      <c r="AM1027" t="s">
        <v>189</v>
      </c>
      <c r="AN1027" t="s">
        <v>180</v>
      </c>
      <c r="AP1027" t="s">
        <v>218</v>
      </c>
      <c r="AQ1027" t="s">
        <v>169</v>
      </c>
      <c r="AR1027">
        <v>3</v>
      </c>
    </row>
    <row r="1028" spans="1:44" x14ac:dyDescent="0.35">
      <c r="A1028" t="s">
        <v>202</v>
      </c>
      <c r="B1028" t="s">
        <v>1352</v>
      </c>
      <c r="C1028" t="s">
        <v>1353</v>
      </c>
      <c r="D1028">
        <v>1</v>
      </c>
      <c r="E1028" t="s">
        <v>157</v>
      </c>
      <c r="F1028">
        <v>677.18399999999997</v>
      </c>
      <c r="G1028">
        <v>16</v>
      </c>
      <c r="H1028" t="s">
        <v>1354</v>
      </c>
      <c r="I1028" t="s">
        <v>158</v>
      </c>
      <c r="J1028" t="s">
        <v>505</v>
      </c>
      <c r="K1028" t="s">
        <v>158</v>
      </c>
      <c r="L1028" s="25">
        <v>45519.379166666673</v>
      </c>
      <c r="M1028" t="s">
        <v>202</v>
      </c>
      <c r="N1028" t="s">
        <v>1355</v>
      </c>
      <c r="O1028" t="s">
        <v>239</v>
      </c>
      <c r="P1028" t="s">
        <v>239</v>
      </c>
      <c r="R1028" t="s">
        <v>187</v>
      </c>
      <c r="S1028" t="s">
        <v>162</v>
      </c>
      <c r="T1028" t="s">
        <v>22</v>
      </c>
      <c r="W1028" t="s">
        <v>1356</v>
      </c>
      <c r="Y1028" t="s">
        <v>158</v>
      </c>
      <c r="AB1028">
        <v>5.0999999999999996</v>
      </c>
      <c r="AH1028" t="s">
        <v>158</v>
      </c>
      <c r="AI1028" t="s">
        <v>1357</v>
      </c>
      <c r="AL1028" t="s">
        <v>20</v>
      </c>
      <c r="AM1028" t="s">
        <v>22</v>
      </c>
      <c r="AN1028" t="s">
        <v>290</v>
      </c>
      <c r="AP1028" t="s">
        <v>22</v>
      </c>
      <c r="AQ1028" t="s">
        <v>508</v>
      </c>
      <c r="AR1028">
        <v>3</v>
      </c>
    </row>
    <row r="1029" spans="1:44" x14ac:dyDescent="0.35">
      <c r="A1029" t="s">
        <v>236</v>
      </c>
      <c r="B1029" t="s">
        <v>1352</v>
      </c>
      <c r="C1029" t="s">
        <v>1358</v>
      </c>
      <c r="D1029">
        <v>2</v>
      </c>
      <c r="E1029" t="s">
        <v>184</v>
      </c>
      <c r="F1029">
        <v>558.79679999999996</v>
      </c>
      <c r="G1029">
        <v>18</v>
      </c>
      <c r="H1029" t="s">
        <v>1354</v>
      </c>
      <c r="I1029" t="s">
        <v>158</v>
      </c>
      <c r="J1029" t="s">
        <v>505</v>
      </c>
      <c r="K1029" t="s">
        <v>158</v>
      </c>
      <c r="L1029" s="25">
        <v>45519.379166666673</v>
      </c>
      <c r="M1029" t="s">
        <v>202</v>
      </c>
      <c r="N1029" t="s">
        <v>1355</v>
      </c>
      <c r="O1029" t="s">
        <v>239</v>
      </c>
      <c r="P1029" t="s">
        <v>239</v>
      </c>
      <c r="R1029" t="s">
        <v>187</v>
      </c>
      <c r="S1029" t="s">
        <v>162</v>
      </c>
      <c r="T1029" t="s">
        <v>22</v>
      </c>
      <c r="W1029" t="s">
        <v>1356</v>
      </c>
      <c r="Y1029" t="s">
        <v>158</v>
      </c>
      <c r="AB1029">
        <v>5.0999999999999996</v>
      </c>
      <c r="AH1029" t="s">
        <v>158</v>
      </c>
      <c r="AI1029" t="s">
        <v>1359</v>
      </c>
      <c r="AL1029" t="s">
        <v>20</v>
      </c>
      <c r="AM1029" t="s">
        <v>22</v>
      </c>
      <c r="AN1029" t="s">
        <v>290</v>
      </c>
      <c r="AP1029" t="s">
        <v>22</v>
      </c>
      <c r="AQ1029" t="s">
        <v>508</v>
      </c>
      <c r="AR1029">
        <v>3</v>
      </c>
    </row>
    <row r="1030" spans="1:44" x14ac:dyDescent="0.35">
      <c r="A1030" t="s">
        <v>193</v>
      </c>
      <c r="B1030" t="s">
        <v>1360</v>
      </c>
      <c r="C1030" t="s">
        <v>1358</v>
      </c>
      <c r="D1030">
        <v>3</v>
      </c>
      <c r="E1030" t="s">
        <v>157</v>
      </c>
      <c r="F1030">
        <v>14.860799999999999</v>
      </c>
      <c r="G1030">
        <v>12</v>
      </c>
      <c r="H1030" t="s">
        <v>1354</v>
      </c>
      <c r="I1030" t="s">
        <v>158</v>
      </c>
      <c r="J1030" t="s">
        <v>505</v>
      </c>
      <c r="K1030" t="s">
        <v>158</v>
      </c>
      <c r="L1030" s="25">
        <v>45519.379166666673</v>
      </c>
      <c r="M1030" t="s">
        <v>202</v>
      </c>
      <c r="N1030" t="s">
        <v>1355</v>
      </c>
      <c r="O1030" t="s">
        <v>239</v>
      </c>
      <c r="P1030" t="s">
        <v>239</v>
      </c>
      <c r="R1030" t="s">
        <v>187</v>
      </c>
      <c r="S1030" t="s">
        <v>162</v>
      </c>
      <c r="T1030" t="s">
        <v>22</v>
      </c>
      <c r="W1030" t="s">
        <v>1356</v>
      </c>
      <c r="Y1030" t="s">
        <v>158</v>
      </c>
      <c r="AB1030">
        <v>5.0999999999999996</v>
      </c>
      <c r="AH1030" t="s">
        <v>158</v>
      </c>
      <c r="AI1030" t="s">
        <v>1359</v>
      </c>
      <c r="AL1030" t="s">
        <v>20</v>
      </c>
      <c r="AM1030" t="s">
        <v>22</v>
      </c>
      <c r="AN1030" t="s">
        <v>290</v>
      </c>
      <c r="AP1030" t="s">
        <v>22</v>
      </c>
      <c r="AQ1030" t="s">
        <v>508</v>
      </c>
      <c r="AR1030">
        <v>3</v>
      </c>
    </row>
    <row r="1031" spans="1:44" x14ac:dyDescent="0.35">
      <c r="A1031" t="s">
        <v>181</v>
      </c>
      <c r="B1031" t="s">
        <v>1352</v>
      </c>
      <c r="C1031" t="s">
        <v>1358</v>
      </c>
      <c r="D1031">
        <v>2</v>
      </c>
      <c r="E1031" t="s">
        <v>184</v>
      </c>
      <c r="F1031">
        <v>16.032</v>
      </c>
      <c r="G1031">
        <v>25</v>
      </c>
      <c r="H1031" t="s">
        <v>1354</v>
      </c>
      <c r="I1031" t="s">
        <v>158</v>
      </c>
      <c r="J1031" t="s">
        <v>505</v>
      </c>
      <c r="K1031" t="s">
        <v>158</v>
      </c>
      <c r="L1031" s="25">
        <v>45519.379166666673</v>
      </c>
      <c r="M1031" t="s">
        <v>202</v>
      </c>
      <c r="N1031" t="s">
        <v>181</v>
      </c>
      <c r="O1031" t="s">
        <v>239</v>
      </c>
      <c r="P1031" t="s">
        <v>239</v>
      </c>
      <c r="R1031" t="s">
        <v>187</v>
      </c>
      <c r="S1031" t="s">
        <v>162</v>
      </c>
      <c r="T1031" t="s">
        <v>22</v>
      </c>
      <c r="W1031" t="s">
        <v>1356</v>
      </c>
      <c r="Y1031" t="s">
        <v>158</v>
      </c>
      <c r="AB1031">
        <v>5.0999999999999996</v>
      </c>
      <c r="AH1031" t="s">
        <v>158</v>
      </c>
      <c r="AI1031" t="s">
        <v>1359</v>
      </c>
      <c r="AL1031" t="s">
        <v>20</v>
      </c>
      <c r="AM1031" t="s">
        <v>22</v>
      </c>
      <c r="AN1031" t="s">
        <v>290</v>
      </c>
      <c r="AP1031" t="s">
        <v>22</v>
      </c>
      <c r="AQ1031" t="s">
        <v>508</v>
      </c>
      <c r="AR1031">
        <v>3</v>
      </c>
    </row>
    <row r="1032" spans="1:44" x14ac:dyDescent="0.35">
      <c r="A1032" t="s">
        <v>181</v>
      </c>
      <c r="B1032" t="s">
        <v>1352</v>
      </c>
      <c r="C1032" t="s">
        <v>1358</v>
      </c>
      <c r="D1032">
        <v>2</v>
      </c>
      <c r="E1032" t="s">
        <v>184</v>
      </c>
      <c r="F1032">
        <v>16.032</v>
      </c>
      <c r="G1032">
        <v>25</v>
      </c>
      <c r="H1032" t="s">
        <v>1354</v>
      </c>
      <c r="I1032" t="s">
        <v>158</v>
      </c>
      <c r="J1032" t="s">
        <v>505</v>
      </c>
      <c r="K1032" t="s">
        <v>158</v>
      </c>
      <c r="L1032" s="25">
        <v>45519.379166666673</v>
      </c>
      <c r="M1032" t="s">
        <v>202</v>
      </c>
      <c r="N1032" t="s">
        <v>181</v>
      </c>
      <c r="O1032" t="s">
        <v>239</v>
      </c>
      <c r="P1032" t="s">
        <v>239</v>
      </c>
      <c r="R1032" t="s">
        <v>187</v>
      </c>
      <c r="S1032" t="s">
        <v>162</v>
      </c>
      <c r="T1032" t="s">
        <v>22</v>
      </c>
      <c r="W1032" t="s">
        <v>1356</v>
      </c>
      <c r="Y1032" t="s">
        <v>158</v>
      </c>
      <c r="AB1032">
        <v>5.0999999999999996</v>
      </c>
      <c r="AH1032" t="s">
        <v>158</v>
      </c>
      <c r="AI1032" t="s">
        <v>1359</v>
      </c>
      <c r="AL1032" t="s">
        <v>20</v>
      </c>
      <c r="AM1032" t="s">
        <v>22</v>
      </c>
      <c r="AN1032" t="s">
        <v>290</v>
      </c>
      <c r="AP1032" t="s">
        <v>22</v>
      </c>
      <c r="AQ1032" t="s">
        <v>508</v>
      </c>
      <c r="AR1032">
        <v>3</v>
      </c>
    </row>
    <row r="1033" spans="1:44" x14ac:dyDescent="0.35">
      <c r="A1033" t="s">
        <v>181</v>
      </c>
      <c r="B1033" t="s">
        <v>1352</v>
      </c>
      <c r="C1033" t="s">
        <v>1358</v>
      </c>
      <c r="D1033">
        <v>2</v>
      </c>
      <c r="E1033" t="s">
        <v>184</v>
      </c>
      <c r="F1033">
        <v>16.032</v>
      </c>
      <c r="G1033">
        <v>25</v>
      </c>
      <c r="H1033" t="s">
        <v>1354</v>
      </c>
      <c r="I1033" t="s">
        <v>158</v>
      </c>
      <c r="J1033" t="s">
        <v>505</v>
      </c>
      <c r="K1033" t="s">
        <v>158</v>
      </c>
      <c r="L1033" s="25">
        <v>45519.379166666673</v>
      </c>
      <c r="M1033" t="s">
        <v>202</v>
      </c>
      <c r="N1033" t="s">
        <v>181</v>
      </c>
      <c r="O1033" t="s">
        <v>239</v>
      </c>
      <c r="P1033" t="s">
        <v>239</v>
      </c>
      <c r="R1033" t="s">
        <v>187</v>
      </c>
      <c r="S1033" t="s">
        <v>162</v>
      </c>
      <c r="T1033" t="s">
        <v>22</v>
      </c>
      <c r="W1033" t="s">
        <v>1356</v>
      </c>
      <c r="Y1033" t="s">
        <v>158</v>
      </c>
      <c r="AB1033">
        <v>5.0999999999999996</v>
      </c>
      <c r="AH1033" t="s">
        <v>158</v>
      </c>
      <c r="AI1033" t="s">
        <v>1359</v>
      </c>
      <c r="AL1033" t="s">
        <v>20</v>
      </c>
      <c r="AM1033" t="s">
        <v>22</v>
      </c>
      <c r="AN1033" t="s">
        <v>290</v>
      </c>
      <c r="AP1033" t="s">
        <v>22</v>
      </c>
      <c r="AQ1033" t="s">
        <v>508</v>
      </c>
      <c r="AR1033">
        <v>3</v>
      </c>
    </row>
    <row r="1034" spans="1:44" x14ac:dyDescent="0.35">
      <c r="A1034" t="s">
        <v>193</v>
      </c>
      <c r="B1034" t="s">
        <v>1360</v>
      </c>
      <c r="C1034" t="s">
        <v>1361</v>
      </c>
      <c r="D1034">
        <v>2</v>
      </c>
      <c r="E1034" t="s">
        <v>184</v>
      </c>
      <c r="F1034">
        <v>3.0720000000000001</v>
      </c>
      <c r="G1034">
        <v>14</v>
      </c>
      <c r="H1034" t="s">
        <v>1354</v>
      </c>
      <c r="I1034" t="s">
        <v>158</v>
      </c>
      <c r="J1034" t="s">
        <v>505</v>
      </c>
      <c r="K1034" t="s">
        <v>158</v>
      </c>
      <c r="L1034" s="25">
        <v>45519.379166666673</v>
      </c>
      <c r="M1034" t="s">
        <v>202</v>
      </c>
      <c r="N1034" t="s">
        <v>314</v>
      </c>
      <c r="O1034" t="s">
        <v>239</v>
      </c>
      <c r="P1034" t="s">
        <v>239</v>
      </c>
      <c r="R1034" t="s">
        <v>187</v>
      </c>
      <c r="S1034" t="s">
        <v>507</v>
      </c>
      <c r="T1034" t="s">
        <v>509</v>
      </c>
      <c r="X1034" t="s">
        <v>163</v>
      </c>
      <c r="AH1034" t="s">
        <v>164</v>
      </c>
      <c r="AL1034" t="s">
        <v>179</v>
      </c>
      <c r="AM1034" t="s">
        <v>1362</v>
      </c>
      <c r="AN1034" t="s">
        <v>180</v>
      </c>
      <c r="AP1034" t="s">
        <v>24</v>
      </c>
      <c r="AQ1034" t="s">
        <v>508</v>
      </c>
      <c r="AR1034">
        <v>3</v>
      </c>
    </row>
    <row r="1035" spans="1:44" x14ac:dyDescent="0.35">
      <c r="A1035" t="s">
        <v>193</v>
      </c>
      <c r="B1035" t="s">
        <v>1360</v>
      </c>
      <c r="C1035" t="s">
        <v>1361</v>
      </c>
      <c r="D1035">
        <v>3</v>
      </c>
      <c r="E1035" t="s">
        <v>184</v>
      </c>
      <c r="F1035">
        <v>12.153600000000001</v>
      </c>
      <c r="G1035">
        <v>17</v>
      </c>
      <c r="H1035" t="s">
        <v>1354</v>
      </c>
      <c r="I1035" t="s">
        <v>158</v>
      </c>
      <c r="J1035" t="s">
        <v>505</v>
      </c>
      <c r="K1035" t="s">
        <v>158</v>
      </c>
      <c r="L1035" s="25">
        <v>45519.379166666673</v>
      </c>
      <c r="M1035" t="s">
        <v>202</v>
      </c>
      <c r="N1035" t="s">
        <v>236</v>
      </c>
      <c r="O1035" t="s">
        <v>239</v>
      </c>
      <c r="P1035" t="s">
        <v>239</v>
      </c>
      <c r="R1035" t="s">
        <v>187</v>
      </c>
      <c r="S1035" t="s">
        <v>162</v>
      </c>
      <c r="T1035" t="s">
        <v>188</v>
      </c>
      <c r="X1035" t="s">
        <v>163</v>
      </c>
      <c r="Y1035" t="s">
        <v>158</v>
      </c>
      <c r="AH1035" t="s">
        <v>164</v>
      </c>
      <c r="AL1035" t="s">
        <v>167</v>
      </c>
      <c r="AM1035" t="s">
        <v>192</v>
      </c>
      <c r="AN1035" t="s">
        <v>162</v>
      </c>
      <c r="AP1035" t="s">
        <v>162</v>
      </c>
      <c r="AQ1035" t="s">
        <v>508</v>
      </c>
      <c r="AR1035">
        <v>3</v>
      </c>
    </row>
    <row r="1036" spans="1:44" x14ac:dyDescent="0.35">
      <c r="A1036" t="s">
        <v>193</v>
      </c>
      <c r="B1036" t="s">
        <v>1360</v>
      </c>
      <c r="C1036" t="s">
        <v>1361</v>
      </c>
      <c r="D1036">
        <v>2</v>
      </c>
      <c r="E1036" t="s">
        <v>184</v>
      </c>
      <c r="F1036">
        <v>2.016</v>
      </c>
      <c r="G1036">
        <v>14</v>
      </c>
      <c r="H1036" t="s">
        <v>1354</v>
      </c>
      <c r="I1036" t="s">
        <v>158</v>
      </c>
      <c r="J1036" t="s">
        <v>505</v>
      </c>
      <c r="K1036" t="s">
        <v>158</v>
      </c>
      <c r="L1036" s="25">
        <v>45519.379166666673</v>
      </c>
      <c r="M1036" t="s">
        <v>202</v>
      </c>
      <c r="N1036" t="s">
        <v>236</v>
      </c>
      <c r="O1036" t="s">
        <v>239</v>
      </c>
      <c r="P1036" t="s">
        <v>239</v>
      </c>
      <c r="R1036" t="s">
        <v>187</v>
      </c>
      <c r="S1036" t="s">
        <v>162</v>
      </c>
      <c r="T1036" t="s">
        <v>188</v>
      </c>
      <c r="X1036" t="s">
        <v>163</v>
      </c>
      <c r="Y1036" t="s">
        <v>158</v>
      </c>
      <c r="AH1036" t="s">
        <v>164</v>
      </c>
      <c r="AL1036" t="s">
        <v>167</v>
      </c>
      <c r="AM1036" t="s">
        <v>192</v>
      </c>
      <c r="AN1036" t="s">
        <v>162</v>
      </c>
      <c r="AP1036" t="s">
        <v>162</v>
      </c>
      <c r="AQ1036" t="s">
        <v>508</v>
      </c>
      <c r="AR1036">
        <v>3</v>
      </c>
    </row>
    <row r="1037" spans="1:44" x14ac:dyDescent="0.35">
      <c r="A1037" t="s">
        <v>154</v>
      </c>
      <c r="B1037" t="s">
        <v>1363</v>
      </c>
      <c r="C1037" t="s">
        <v>1364</v>
      </c>
      <c r="D1037">
        <v>3</v>
      </c>
      <c r="E1037" t="s">
        <v>157</v>
      </c>
      <c r="G1037">
        <v>22</v>
      </c>
      <c r="H1037" t="s">
        <v>722</v>
      </c>
      <c r="I1037" t="s">
        <v>158</v>
      </c>
      <c r="J1037" t="s">
        <v>202</v>
      </c>
      <c r="K1037" t="s">
        <v>158</v>
      </c>
      <c r="L1037" s="25">
        <v>45519.332638888889</v>
      </c>
      <c r="M1037" t="s">
        <v>202</v>
      </c>
      <c r="N1037" t="s">
        <v>232</v>
      </c>
      <c r="O1037" t="s">
        <v>239</v>
      </c>
      <c r="P1037" t="s">
        <v>239</v>
      </c>
      <c r="R1037" t="s">
        <v>216</v>
      </c>
      <c r="S1037" t="s">
        <v>162</v>
      </c>
      <c r="T1037" t="s">
        <v>866</v>
      </c>
      <c r="W1037" t="s">
        <v>1365</v>
      </c>
      <c r="AB1037">
        <v>0.83333333333333337</v>
      </c>
      <c r="AH1037" t="s">
        <v>158</v>
      </c>
      <c r="AI1037" t="s">
        <v>1366</v>
      </c>
      <c r="AL1037" t="s">
        <v>20</v>
      </c>
      <c r="AM1037" t="s">
        <v>18</v>
      </c>
      <c r="AN1037" t="s">
        <v>290</v>
      </c>
      <c r="AP1037" t="s">
        <v>18</v>
      </c>
      <c r="AQ1037" t="s">
        <v>508</v>
      </c>
      <c r="AR1037">
        <v>3</v>
      </c>
    </row>
    <row r="1038" spans="1:44" x14ac:dyDescent="0.35">
      <c r="A1038" t="s">
        <v>193</v>
      </c>
      <c r="B1038" t="s">
        <v>1363</v>
      </c>
      <c r="C1038" t="s">
        <v>1364</v>
      </c>
      <c r="D1038">
        <v>2</v>
      </c>
      <c r="E1038" t="s">
        <v>184</v>
      </c>
      <c r="F1038">
        <v>1.1903999999999999</v>
      </c>
      <c r="G1038">
        <v>34</v>
      </c>
      <c r="H1038" t="s">
        <v>722</v>
      </c>
      <c r="I1038" t="s">
        <v>158</v>
      </c>
      <c r="J1038" t="s">
        <v>202</v>
      </c>
      <c r="K1038" t="s">
        <v>158</v>
      </c>
      <c r="L1038" s="25">
        <v>45519.332638888889</v>
      </c>
      <c r="M1038" t="s">
        <v>202</v>
      </c>
      <c r="N1038" t="s">
        <v>314</v>
      </c>
      <c r="O1038" t="s">
        <v>239</v>
      </c>
      <c r="P1038" t="s">
        <v>239</v>
      </c>
      <c r="R1038" t="s">
        <v>216</v>
      </c>
      <c r="S1038" t="s">
        <v>507</v>
      </c>
      <c r="T1038" t="s">
        <v>509</v>
      </c>
      <c r="AH1038" t="s">
        <v>164</v>
      </c>
      <c r="AL1038" t="s">
        <v>179</v>
      </c>
      <c r="AM1038" t="s">
        <v>1362</v>
      </c>
      <c r="AN1038" t="s">
        <v>180</v>
      </c>
      <c r="AP1038" t="s">
        <v>24</v>
      </c>
      <c r="AQ1038" t="s">
        <v>508</v>
      </c>
      <c r="AR1038">
        <v>3</v>
      </c>
    </row>
    <row r="1039" spans="1:44" x14ac:dyDescent="0.35">
      <c r="A1039" t="s">
        <v>236</v>
      </c>
      <c r="B1039" t="s">
        <v>1363</v>
      </c>
      <c r="C1039" t="s">
        <v>1364</v>
      </c>
      <c r="D1039">
        <v>3</v>
      </c>
      <c r="E1039" t="s">
        <v>184</v>
      </c>
      <c r="F1039">
        <v>4.0511999999999997</v>
      </c>
      <c r="G1039">
        <v>26</v>
      </c>
      <c r="H1039" t="s">
        <v>722</v>
      </c>
      <c r="I1039" t="s">
        <v>158</v>
      </c>
      <c r="J1039" t="s">
        <v>202</v>
      </c>
      <c r="K1039" t="s">
        <v>158</v>
      </c>
      <c r="L1039" s="25">
        <v>45519.332638888889</v>
      </c>
      <c r="M1039" t="s">
        <v>202</v>
      </c>
      <c r="N1039" t="s">
        <v>236</v>
      </c>
      <c r="O1039" t="s">
        <v>239</v>
      </c>
      <c r="P1039" t="s">
        <v>239</v>
      </c>
      <c r="R1039" t="s">
        <v>216</v>
      </c>
      <c r="S1039" t="s">
        <v>162</v>
      </c>
      <c r="T1039" t="s">
        <v>188</v>
      </c>
      <c r="X1039" t="s">
        <v>163</v>
      </c>
      <c r="Y1039" t="s">
        <v>158</v>
      </c>
      <c r="AH1039" t="s">
        <v>164</v>
      </c>
      <c r="AL1039" t="s">
        <v>167</v>
      </c>
      <c r="AM1039" t="s">
        <v>192</v>
      </c>
      <c r="AN1039" t="s">
        <v>162</v>
      </c>
      <c r="AP1039" t="s">
        <v>162</v>
      </c>
      <c r="AQ1039" t="s">
        <v>508</v>
      </c>
      <c r="AR1039">
        <v>3</v>
      </c>
    </row>
    <row r="1040" spans="1:44" x14ac:dyDescent="0.35">
      <c r="A1040" t="s">
        <v>193</v>
      </c>
      <c r="B1040" t="s">
        <v>1363</v>
      </c>
      <c r="C1040" t="s">
        <v>1364</v>
      </c>
      <c r="D1040">
        <v>2</v>
      </c>
      <c r="E1040" t="s">
        <v>184</v>
      </c>
      <c r="F1040">
        <v>1.1903999999999999</v>
      </c>
      <c r="G1040">
        <v>34</v>
      </c>
      <c r="H1040" t="s">
        <v>722</v>
      </c>
      <c r="I1040" t="s">
        <v>158</v>
      </c>
      <c r="J1040" t="s">
        <v>202</v>
      </c>
      <c r="K1040" t="s">
        <v>158</v>
      </c>
      <c r="L1040" s="25">
        <v>45519.332638888889</v>
      </c>
      <c r="M1040" t="s">
        <v>202</v>
      </c>
      <c r="N1040" t="s">
        <v>314</v>
      </c>
      <c r="O1040" t="s">
        <v>239</v>
      </c>
      <c r="P1040" t="s">
        <v>239</v>
      </c>
      <c r="R1040" t="s">
        <v>216</v>
      </c>
      <c r="S1040" t="s">
        <v>507</v>
      </c>
      <c r="T1040" t="s">
        <v>509</v>
      </c>
      <c r="AH1040" t="s">
        <v>164</v>
      </c>
      <c r="AL1040" t="s">
        <v>179</v>
      </c>
      <c r="AM1040" t="s">
        <v>1362</v>
      </c>
      <c r="AN1040" t="s">
        <v>180</v>
      </c>
      <c r="AP1040" t="s">
        <v>24</v>
      </c>
      <c r="AQ1040" t="s">
        <v>508</v>
      </c>
      <c r="AR1040">
        <v>3</v>
      </c>
    </row>
    <row r="1041" spans="1:44" x14ac:dyDescent="0.35">
      <c r="A1041" t="s">
        <v>219</v>
      </c>
      <c r="B1041" t="s">
        <v>1367</v>
      </c>
      <c r="C1041" t="s">
        <v>1368</v>
      </c>
      <c r="D1041">
        <v>2</v>
      </c>
      <c r="E1041" t="s">
        <v>184</v>
      </c>
      <c r="F1041">
        <v>1.1519999999999999</v>
      </c>
      <c r="G1041">
        <v>9</v>
      </c>
      <c r="H1041" t="s">
        <v>709</v>
      </c>
      <c r="I1041" t="s">
        <v>158</v>
      </c>
      <c r="J1041" t="s">
        <v>505</v>
      </c>
      <c r="K1041" t="s">
        <v>158</v>
      </c>
      <c r="L1041" s="25">
        <v>45519.416666666657</v>
      </c>
      <c r="M1041" t="s">
        <v>506</v>
      </c>
      <c r="N1041" t="s">
        <v>236</v>
      </c>
      <c r="O1041" t="s">
        <v>239</v>
      </c>
      <c r="P1041" t="s">
        <v>239</v>
      </c>
      <c r="R1041" t="s">
        <v>187</v>
      </c>
      <c r="S1041" t="s">
        <v>162</v>
      </c>
      <c r="T1041" t="s">
        <v>188</v>
      </c>
      <c r="X1041" t="s">
        <v>163</v>
      </c>
      <c r="Y1041" t="s">
        <v>158</v>
      </c>
      <c r="AH1041" t="s">
        <v>164</v>
      </c>
      <c r="AL1041" t="s">
        <v>167</v>
      </c>
      <c r="AM1041" t="s">
        <v>192</v>
      </c>
      <c r="AN1041" t="s">
        <v>162</v>
      </c>
      <c r="AP1041" t="s">
        <v>162</v>
      </c>
      <c r="AQ1041" t="s">
        <v>508</v>
      </c>
      <c r="AR1041">
        <v>3</v>
      </c>
    </row>
    <row r="1042" spans="1:44" x14ac:dyDescent="0.35">
      <c r="A1042" t="s">
        <v>193</v>
      </c>
      <c r="B1042" t="s">
        <v>1367</v>
      </c>
      <c r="C1042" t="s">
        <v>1368</v>
      </c>
      <c r="D1042">
        <v>2</v>
      </c>
      <c r="E1042" t="s">
        <v>184</v>
      </c>
      <c r="F1042">
        <v>10.7136</v>
      </c>
      <c r="G1042">
        <v>9</v>
      </c>
      <c r="H1042" t="s">
        <v>709</v>
      </c>
      <c r="I1042" t="s">
        <v>158</v>
      </c>
      <c r="J1042" t="s">
        <v>505</v>
      </c>
      <c r="K1042" t="s">
        <v>158</v>
      </c>
      <c r="L1042" s="25">
        <v>45519.416666666657</v>
      </c>
      <c r="M1042" t="s">
        <v>506</v>
      </c>
      <c r="N1042" t="s">
        <v>314</v>
      </c>
      <c r="O1042" t="s">
        <v>239</v>
      </c>
      <c r="P1042" t="s">
        <v>239</v>
      </c>
      <c r="R1042" t="s">
        <v>187</v>
      </c>
      <c r="S1042" t="s">
        <v>507</v>
      </c>
      <c r="T1042" t="s">
        <v>509</v>
      </c>
      <c r="U1042" s="25">
        <v>45519.416666666657</v>
      </c>
      <c r="X1042" t="s">
        <v>163</v>
      </c>
      <c r="AG1042" s="25">
        <v>45519.416666666657</v>
      </c>
      <c r="AH1042" t="s">
        <v>164</v>
      </c>
      <c r="AL1042" t="s">
        <v>179</v>
      </c>
      <c r="AM1042" t="s">
        <v>1362</v>
      </c>
      <c r="AN1042" t="s">
        <v>180</v>
      </c>
      <c r="AP1042" t="s">
        <v>24</v>
      </c>
      <c r="AQ1042" t="s">
        <v>508</v>
      </c>
      <c r="AR1042">
        <v>3</v>
      </c>
    </row>
    <row r="1043" spans="1:44" x14ac:dyDescent="0.35">
      <c r="A1043" t="s">
        <v>193</v>
      </c>
      <c r="B1043" t="s">
        <v>1367</v>
      </c>
      <c r="C1043" t="s">
        <v>1368</v>
      </c>
      <c r="D1043">
        <v>2</v>
      </c>
      <c r="E1043" t="s">
        <v>184</v>
      </c>
      <c r="F1043">
        <v>10.7136</v>
      </c>
      <c r="G1043">
        <v>9</v>
      </c>
      <c r="H1043" t="s">
        <v>709</v>
      </c>
      <c r="I1043" t="s">
        <v>158</v>
      </c>
      <c r="J1043" t="s">
        <v>505</v>
      </c>
      <c r="K1043" t="s">
        <v>158</v>
      </c>
      <c r="L1043" s="25">
        <v>45519.416666666657</v>
      </c>
      <c r="M1043" t="s">
        <v>506</v>
      </c>
      <c r="N1043" t="s">
        <v>314</v>
      </c>
      <c r="O1043" t="s">
        <v>239</v>
      </c>
      <c r="P1043" t="s">
        <v>239</v>
      </c>
      <c r="R1043" t="s">
        <v>187</v>
      </c>
      <c r="S1043" t="s">
        <v>507</v>
      </c>
      <c r="T1043" t="s">
        <v>509</v>
      </c>
      <c r="U1043" s="25">
        <v>45519.416666666657</v>
      </c>
      <c r="X1043" t="s">
        <v>163</v>
      </c>
      <c r="AG1043" s="25">
        <v>45519.416666666657</v>
      </c>
      <c r="AH1043" t="s">
        <v>164</v>
      </c>
      <c r="AL1043" t="s">
        <v>179</v>
      </c>
      <c r="AM1043" t="s">
        <v>1362</v>
      </c>
      <c r="AN1043" t="s">
        <v>180</v>
      </c>
      <c r="AP1043" t="s">
        <v>24</v>
      </c>
      <c r="AQ1043" t="s">
        <v>508</v>
      </c>
      <c r="AR1043">
        <v>3</v>
      </c>
    </row>
    <row r="1044" spans="1:44" x14ac:dyDescent="0.35">
      <c r="A1044" t="s">
        <v>193</v>
      </c>
      <c r="B1044" t="s">
        <v>1367</v>
      </c>
      <c r="C1044" t="s">
        <v>1368</v>
      </c>
      <c r="D1044">
        <v>2</v>
      </c>
      <c r="E1044" t="s">
        <v>184</v>
      </c>
      <c r="F1044">
        <v>10.7136</v>
      </c>
      <c r="G1044">
        <v>9</v>
      </c>
      <c r="H1044" t="s">
        <v>709</v>
      </c>
      <c r="I1044" t="s">
        <v>158</v>
      </c>
      <c r="J1044" t="s">
        <v>505</v>
      </c>
      <c r="K1044" t="s">
        <v>158</v>
      </c>
      <c r="L1044" s="25">
        <v>45519.416666666657</v>
      </c>
      <c r="M1044" t="s">
        <v>506</v>
      </c>
      <c r="N1044" t="s">
        <v>314</v>
      </c>
      <c r="O1044" t="s">
        <v>239</v>
      </c>
      <c r="P1044" t="s">
        <v>239</v>
      </c>
      <c r="R1044" t="s">
        <v>187</v>
      </c>
      <c r="S1044" t="s">
        <v>507</v>
      </c>
      <c r="T1044" t="s">
        <v>509</v>
      </c>
      <c r="U1044" s="25">
        <v>45519.416666666657</v>
      </c>
      <c r="X1044" t="s">
        <v>163</v>
      </c>
      <c r="AG1044" s="25">
        <v>45519.416666666657</v>
      </c>
      <c r="AH1044" t="s">
        <v>164</v>
      </c>
      <c r="AL1044" t="s">
        <v>179</v>
      </c>
      <c r="AM1044" t="s">
        <v>1362</v>
      </c>
      <c r="AN1044" t="s">
        <v>180</v>
      </c>
      <c r="AP1044" t="s">
        <v>24</v>
      </c>
      <c r="AQ1044" t="s">
        <v>508</v>
      </c>
      <c r="AR1044">
        <v>3</v>
      </c>
    </row>
    <row r="1045" spans="1:44" x14ac:dyDescent="0.35">
      <c r="A1045" t="s">
        <v>202</v>
      </c>
      <c r="B1045" t="s">
        <v>1367</v>
      </c>
      <c r="C1045" t="s">
        <v>1368</v>
      </c>
      <c r="D1045">
        <v>2</v>
      </c>
      <c r="E1045" t="s">
        <v>184</v>
      </c>
      <c r="F1045">
        <v>10.7136</v>
      </c>
      <c r="G1045">
        <v>9</v>
      </c>
      <c r="H1045" t="s">
        <v>709</v>
      </c>
      <c r="I1045" t="s">
        <v>158</v>
      </c>
      <c r="J1045" t="s">
        <v>505</v>
      </c>
      <c r="K1045" t="s">
        <v>158</v>
      </c>
      <c r="L1045" s="25">
        <v>45519.416666666657</v>
      </c>
      <c r="M1045" t="s">
        <v>506</v>
      </c>
      <c r="N1045" t="s">
        <v>314</v>
      </c>
      <c r="O1045" t="s">
        <v>239</v>
      </c>
      <c r="P1045" t="s">
        <v>239</v>
      </c>
      <c r="R1045" t="s">
        <v>187</v>
      </c>
      <c r="S1045" t="s">
        <v>507</v>
      </c>
      <c r="T1045" t="s">
        <v>509</v>
      </c>
      <c r="U1045" s="25">
        <v>45519.416666666657</v>
      </c>
      <c r="X1045" t="s">
        <v>163</v>
      </c>
      <c r="AG1045" s="25">
        <v>45519.416666666657</v>
      </c>
      <c r="AH1045" t="s">
        <v>164</v>
      </c>
      <c r="AL1045" t="s">
        <v>179</v>
      </c>
      <c r="AM1045" t="s">
        <v>1362</v>
      </c>
      <c r="AN1045" t="s">
        <v>180</v>
      </c>
      <c r="AP1045" t="s">
        <v>24</v>
      </c>
      <c r="AQ1045" t="s">
        <v>508</v>
      </c>
      <c r="AR1045">
        <v>3</v>
      </c>
    </row>
    <row r="1046" spans="1:44" x14ac:dyDescent="0.35">
      <c r="A1046" t="s">
        <v>193</v>
      </c>
      <c r="B1046" t="s">
        <v>1369</v>
      </c>
      <c r="C1046" t="s">
        <v>1370</v>
      </c>
      <c r="D1046">
        <v>2</v>
      </c>
      <c r="E1046" t="s">
        <v>157</v>
      </c>
      <c r="F1046">
        <v>2.0352000000000001</v>
      </c>
      <c r="G1046">
        <v>14</v>
      </c>
      <c r="H1046" t="s">
        <v>746</v>
      </c>
      <c r="I1046" t="s">
        <v>158</v>
      </c>
      <c r="J1046" t="s">
        <v>202</v>
      </c>
      <c r="K1046" t="s">
        <v>158</v>
      </c>
      <c r="L1046" s="25">
        <v>45519.5</v>
      </c>
      <c r="M1046" t="s">
        <v>160</v>
      </c>
      <c r="N1046" t="s">
        <v>314</v>
      </c>
      <c r="O1046" t="s">
        <v>239</v>
      </c>
      <c r="P1046" t="s">
        <v>239</v>
      </c>
      <c r="R1046" t="s">
        <v>216</v>
      </c>
      <c r="S1046" t="s">
        <v>507</v>
      </c>
      <c r="T1046" t="s">
        <v>509</v>
      </c>
      <c r="X1046" t="s">
        <v>163</v>
      </c>
      <c r="AH1046" t="s">
        <v>164</v>
      </c>
      <c r="AL1046" t="s">
        <v>179</v>
      </c>
      <c r="AM1046" t="s">
        <v>1362</v>
      </c>
      <c r="AN1046" t="s">
        <v>180</v>
      </c>
      <c r="AP1046" t="s">
        <v>24</v>
      </c>
      <c r="AQ1046" t="s">
        <v>508</v>
      </c>
      <c r="AR1046">
        <v>3</v>
      </c>
    </row>
    <row r="1047" spans="1:44" x14ac:dyDescent="0.35">
      <c r="A1047" t="s">
        <v>236</v>
      </c>
      <c r="B1047" t="s">
        <v>1369</v>
      </c>
      <c r="C1047" t="s">
        <v>1370</v>
      </c>
      <c r="D1047">
        <v>3</v>
      </c>
      <c r="E1047" t="s">
        <v>184</v>
      </c>
      <c r="F1047">
        <v>4.8767999999999994</v>
      </c>
      <c r="G1047">
        <v>18</v>
      </c>
      <c r="H1047" t="s">
        <v>746</v>
      </c>
      <c r="I1047" t="s">
        <v>158</v>
      </c>
      <c r="J1047" t="s">
        <v>202</v>
      </c>
      <c r="K1047" t="s">
        <v>158</v>
      </c>
      <c r="L1047" s="25">
        <v>45519.5</v>
      </c>
      <c r="M1047" t="s">
        <v>160</v>
      </c>
      <c r="N1047" t="s">
        <v>236</v>
      </c>
      <c r="O1047" t="s">
        <v>239</v>
      </c>
      <c r="P1047" t="s">
        <v>239</v>
      </c>
      <c r="R1047" t="s">
        <v>216</v>
      </c>
      <c r="S1047" t="s">
        <v>162</v>
      </c>
      <c r="T1047" t="s">
        <v>188</v>
      </c>
      <c r="X1047" t="s">
        <v>163</v>
      </c>
      <c r="Y1047" t="s">
        <v>158</v>
      </c>
      <c r="AH1047" t="s">
        <v>164</v>
      </c>
      <c r="AL1047" t="s">
        <v>167</v>
      </c>
      <c r="AM1047" t="s">
        <v>192</v>
      </c>
      <c r="AN1047" t="s">
        <v>162</v>
      </c>
      <c r="AP1047" t="s">
        <v>162</v>
      </c>
      <c r="AQ1047" t="s">
        <v>508</v>
      </c>
      <c r="AR1047">
        <v>3</v>
      </c>
    </row>
    <row r="1048" spans="1:44" x14ac:dyDescent="0.35">
      <c r="A1048" t="s">
        <v>181</v>
      </c>
      <c r="B1048" t="s">
        <v>1371</v>
      </c>
      <c r="C1048" t="s">
        <v>1372</v>
      </c>
      <c r="D1048">
        <v>2</v>
      </c>
      <c r="E1048" t="s">
        <v>157</v>
      </c>
      <c r="F1048">
        <v>6.1247999999999996</v>
      </c>
      <c r="G1048">
        <v>28</v>
      </c>
      <c r="I1048" t="s">
        <v>158</v>
      </c>
      <c r="J1048" t="s">
        <v>214</v>
      </c>
      <c r="K1048" t="s">
        <v>158</v>
      </c>
      <c r="L1048" t="s">
        <v>1373</v>
      </c>
      <c r="M1048" t="s">
        <v>202</v>
      </c>
      <c r="N1048" t="s">
        <v>181</v>
      </c>
      <c r="Q1048" t="s">
        <v>186</v>
      </c>
      <c r="S1048" t="s">
        <v>364</v>
      </c>
      <c r="T1048" t="s">
        <v>270</v>
      </c>
      <c r="U1048" t="s">
        <v>1373</v>
      </c>
      <c r="W1048" t="s">
        <v>1374</v>
      </c>
      <c r="X1048" t="s">
        <v>270</v>
      </c>
      <c r="Y1048" t="s">
        <v>164</v>
      </c>
      <c r="AG1048" t="s">
        <v>1373</v>
      </c>
      <c r="AH1048" t="s">
        <v>164</v>
      </c>
      <c r="AL1048" t="s">
        <v>20</v>
      </c>
      <c r="AM1048" t="s">
        <v>20</v>
      </c>
      <c r="AN1048" t="s">
        <v>290</v>
      </c>
      <c r="AP1048" t="s">
        <v>20</v>
      </c>
      <c r="AQ1048" t="s">
        <v>556</v>
      </c>
      <c r="AR1048">
        <v>3</v>
      </c>
    </row>
    <row r="1049" spans="1:44" x14ac:dyDescent="0.35">
      <c r="A1049" t="s">
        <v>181</v>
      </c>
      <c r="B1049" t="s">
        <v>1371</v>
      </c>
      <c r="C1049" t="s">
        <v>1372</v>
      </c>
      <c r="D1049">
        <v>2</v>
      </c>
      <c r="E1049" t="s">
        <v>157</v>
      </c>
      <c r="F1049">
        <v>6.1247999999999996</v>
      </c>
      <c r="G1049">
        <v>28</v>
      </c>
      <c r="I1049" t="s">
        <v>158</v>
      </c>
      <c r="J1049" t="s">
        <v>214</v>
      </c>
      <c r="K1049" t="s">
        <v>158</v>
      </c>
      <c r="L1049" t="s">
        <v>1373</v>
      </c>
      <c r="M1049" t="s">
        <v>202</v>
      </c>
      <c r="N1049" t="s">
        <v>181</v>
      </c>
      <c r="S1049" t="s">
        <v>364</v>
      </c>
      <c r="T1049" t="s">
        <v>270</v>
      </c>
      <c r="U1049" t="s">
        <v>1373</v>
      </c>
      <c r="W1049" t="s">
        <v>1374</v>
      </c>
      <c r="X1049" t="s">
        <v>270</v>
      </c>
      <c r="Y1049" t="s">
        <v>164</v>
      </c>
      <c r="AG1049" t="s">
        <v>1373</v>
      </c>
      <c r="AH1049" t="s">
        <v>164</v>
      </c>
      <c r="AL1049" t="s">
        <v>20</v>
      </c>
      <c r="AM1049" t="s">
        <v>20</v>
      </c>
      <c r="AN1049" t="s">
        <v>290</v>
      </c>
      <c r="AP1049" t="s">
        <v>20</v>
      </c>
      <c r="AQ1049" t="s">
        <v>556</v>
      </c>
      <c r="AR1049">
        <v>3</v>
      </c>
    </row>
    <row r="1050" spans="1:44" x14ac:dyDescent="0.35">
      <c r="A1050" t="s">
        <v>181</v>
      </c>
      <c r="B1050" t="s">
        <v>1375</v>
      </c>
      <c r="C1050" t="s">
        <v>1376</v>
      </c>
      <c r="D1050">
        <v>2</v>
      </c>
      <c r="E1050" t="s">
        <v>184</v>
      </c>
      <c r="F1050">
        <v>97.862399999999994</v>
      </c>
      <c r="G1050">
        <v>21</v>
      </c>
      <c r="I1050" t="s">
        <v>158</v>
      </c>
      <c r="J1050" t="s">
        <v>505</v>
      </c>
      <c r="K1050" t="s">
        <v>158</v>
      </c>
      <c r="L1050" t="s">
        <v>1377</v>
      </c>
      <c r="M1050" t="s">
        <v>1007</v>
      </c>
      <c r="N1050" t="s">
        <v>181</v>
      </c>
      <c r="Q1050" t="s">
        <v>186</v>
      </c>
      <c r="R1050" t="s">
        <v>216</v>
      </c>
      <c r="S1050" t="s">
        <v>162</v>
      </c>
      <c r="T1050" t="s">
        <v>162</v>
      </c>
      <c r="U1050" t="s">
        <v>1373</v>
      </c>
      <c r="W1050" t="s">
        <v>1378</v>
      </c>
      <c r="X1050" t="s">
        <v>189</v>
      </c>
      <c r="Y1050" t="s">
        <v>158</v>
      </c>
      <c r="Z1050">
        <v>9.4644954337899545E-2</v>
      </c>
      <c r="AG1050" t="s">
        <v>1373</v>
      </c>
      <c r="AH1050" t="s">
        <v>164</v>
      </c>
      <c r="AL1050" t="s">
        <v>167</v>
      </c>
      <c r="AM1050" t="s">
        <v>189</v>
      </c>
      <c r="AN1050" t="s">
        <v>180</v>
      </c>
      <c r="AP1050" t="s">
        <v>218</v>
      </c>
      <c r="AQ1050" t="s">
        <v>556</v>
      </c>
      <c r="AR1050">
        <v>3</v>
      </c>
    </row>
    <row r="1051" spans="1:44" x14ac:dyDescent="0.35">
      <c r="A1051" t="s">
        <v>181</v>
      </c>
      <c r="B1051" t="s">
        <v>1375</v>
      </c>
      <c r="C1051" t="s">
        <v>1376</v>
      </c>
      <c r="D1051">
        <v>2</v>
      </c>
      <c r="E1051" t="s">
        <v>184</v>
      </c>
      <c r="F1051">
        <v>97.862399999999994</v>
      </c>
      <c r="G1051">
        <v>21</v>
      </c>
      <c r="I1051" t="s">
        <v>158</v>
      </c>
      <c r="J1051" t="s">
        <v>505</v>
      </c>
      <c r="K1051" t="s">
        <v>158</v>
      </c>
      <c r="L1051" t="s">
        <v>1377</v>
      </c>
      <c r="M1051" t="s">
        <v>1007</v>
      </c>
      <c r="N1051" t="s">
        <v>181</v>
      </c>
      <c r="Q1051" t="s">
        <v>186</v>
      </c>
      <c r="R1051" t="s">
        <v>216</v>
      </c>
      <c r="S1051" t="s">
        <v>162</v>
      </c>
      <c r="T1051" t="s">
        <v>162</v>
      </c>
      <c r="U1051" t="s">
        <v>1373</v>
      </c>
      <c r="W1051" t="s">
        <v>1378</v>
      </c>
      <c r="X1051" t="s">
        <v>189</v>
      </c>
      <c r="Y1051" t="s">
        <v>158</v>
      </c>
      <c r="Z1051">
        <v>9.4644954337899545E-2</v>
      </c>
      <c r="AG1051" t="s">
        <v>1373</v>
      </c>
      <c r="AH1051" t="s">
        <v>164</v>
      </c>
      <c r="AL1051" t="s">
        <v>167</v>
      </c>
      <c r="AM1051" t="s">
        <v>189</v>
      </c>
      <c r="AN1051" t="s">
        <v>180</v>
      </c>
      <c r="AP1051" t="s">
        <v>218</v>
      </c>
      <c r="AQ1051" t="s">
        <v>556</v>
      </c>
      <c r="AR1051">
        <v>3</v>
      </c>
    </row>
    <row r="1052" spans="1:44" x14ac:dyDescent="0.35">
      <c r="B1052" t="s">
        <v>1379</v>
      </c>
      <c r="C1052" t="s">
        <v>1380</v>
      </c>
      <c r="D1052">
        <v>2</v>
      </c>
      <c r="E1052" t="s">
        <v>184</v>
      </c>
      <c r="F1052">
        <v>8.5055999999999994</v>
      </c>
      <c r="G1052">
        <v>24</v>
      </c>
      <c r="I1052" t="s">
        <v>158</v>
      </c>
      <c r="J1052" t="s">
        <v>505</v>
      </c>
      <c r="K1052" t="s">
        <v>164</v>
      </c>
      <c r="L1052" t="s">
        <v>1381</v>
      </c>
      <c r="M1052" t="s">
        <v>202</v>
      </c>
      <c r="N1052" t="s">
        <v>270</v>
      </c>
      <c r="U1052" t="s">
        <v>1373</v>
      </c>
      <c r="W1052" t="s">
        <v>1382</v>
      </c>
      <c r="X1052" t="s">
        <v>228</v>
      </c>
      <c r="Y1052" t="s">
        <v>164</v>
      </c>
      <c r="AG1052" t="s">
        <v>1373</v>
      </c>
      <c r="AH1052" t="s">
        <v>164</v>
      </c>
      <c r="AL1052" t="s">
        <v>199</v>
      </c>
      <c r="AM1052" t="s">
        <v>199</v>
      </c>
      <c r="AN1052" t="s">
        <v>200</v>
      </c>
      <c r="AP1052" t="s">
        <v>201</v>
      </c>
      <c r="AQ1052" t="s">
        <v>556</v>
      </c>
      <c r="AR1052">
        <v>3</v>
      </c>
    </row>
    <row r="1053" spans="1:44" x14ac:dyDescent="0.35">
      <c r="B1053" t="s">
        <v>1379</v>
      </c>
      <c r="C1053" t="s">
        <v>1380</v>
      </c>
      <c r="D1053">
        <v>2</v>
      </c>
      <c r="E1053" t="s">
        <v>184</v>
      </c>
      <c r="F1053">
        <v>54.835199999999993</v>
      </c>
      <c r="G1053">
        <v>24</v>
      </c>
      <c r="I1053" t="s">
        <v>158</v>
      </c>
      <c r="J1053" t="s">
        <v>505</v>
      </c>
      <c r="K1053" t="s">
        <v>164</v>
      </c>
      <c r="L1053" t="s">
        <v>1381</v>
      </c>
      <c r="M1053" t="s">
        <v>202</v>
      </c>
      <c r="N1053" t="s">
        <v>270</v>
      </c>
      <c r="U1053" t="s">
        <v>1373</v>
      </c>
      <c r="W1053" t="s">
        <v>1382</v>
      </c>
      <c r="X1053" t="s">
        <v>228</v>
      </c>
      <c r="Y1053" t="s">
        <v>164</v>
      </c>
      <c r="AG1053" t="s">
        <v>1373</v>
      </c>
      <c r="AH1053" t="s">
        <v>164</v>
      </c>
      <c r="AL1053" t="s">
        <v>199</v>
      </c>
      <c r="AM1053" t="s">
        <v>199</v>
      </c>
      <c r="AN1053" t="s">
        <v>200</v>
      </c>
      <c r="AP1053" t="s">
        <v>201</v>
      </c>
      <c r="AQ1053" t="s">
        <v>556</v>
      </c>
      <c r="AR1053">
        <v>3</v>
      </c>
    </row>
    <row r="1054" spans="1:44" x14ac:dyDescent="0.35">
      <c r="A1054" t="s">
        <v>181</v>
      </c>
      <c r="B1054" t="s">
        <v>1383</v>
      </c>
      <c r="C1054" t="s">
        <v>1384</v>
      </c>
      <c r="D1054">
        <v>3</v>
      </c>
      <c r="E1054" t="s">
        <v>184</v>
      </c>
      <c r="F1054">
        <v>8.9471999999999987</v>
      </c>
      <c r="G1054">
        <v>26</v>
      </c>
      <c r="I1054" t="s">
        <v>158</v>
      </c>
      <c r="J1054" t="s">
        <v>214</v>
      </c>
      <c r="K1054" t="s">
        <v>158</v>
      </c>
      <c r="L1054" t="s">
        <v>1385</v>
      </c>
      <c r="M1054" t="s">
        <v>506</v>
      </c>
      <c r="N1054" t="s">
        <v>181</v>
      </c>
      <c r="Q1054" t="s">
        <v>186</v>
      </c>
      <c r="R1054" t="s">
        <v>216</v>
      </c>
      <c r="S1054" t="s">
        <v>162</v>
      </c>
      <c r="T1054" t="s">
        <v>162</v>
      </c>
      <c r="U1054" t="s">
        <v>1373</v>
      </c>
      <c r="W1054" t="s">
        <v>1386</v>
      </c>
      <c r="X1054" t="s">
        <v>189</v>
      </c>
      <c r="Y1054" t="s">
        <v>158</v>
      </c>
      <c r="Z1054">
        <v>0.91842082191780827</v>
      </c>
      <c r="AG1054" t="s">
        <v>1373</v>
      </c>
      <c r="AH1054" t="s">
        <v>164</v>
      </c>
      <c r="AL1054" t="s">
        <v>167</v>
      </c>
      <c r="AM1054" t="s">
        <v>189</v>
      </c>
      <c r="AN1054" t="s">
        <v>180</v>
      </c>
      <c r="AP1054" t="s">
        <v>218</v>
      </c>
      <c r="AQ1054" t="s">
        <v>556</v>
      </c>
      <c r="AR1054">
        <v>3</v>
      </c>
    </row>
    <row r="1055" spans="1:44" x14ac:dyDescent="0.35">
      <c r="A1055" t="s">
        <v>181</v>
      </c>
      <c r="B1055" t="s">
        <v>1387</v>
      </c>
      <c r="C1055" t="s">
        <v>1384</v>
      </c>
      <c r="D1055">
        <v>2</v>
      </c>
      <c r="E1055" t="s">
        <v>184</v>
      </c>
      <c r="F1055">
        <v>8.9471999999999987</v>
      </c>
      <c r="G1055">
        <v>26</v>
      </c>
      <c r="I1055" t="s">
        <v>158</v>
      </c>
      <c r="J1055" t="s">
        <v>214</v>
      </c>
      <c r="K1055" t="s">
        <v>158</v>
      </c>
      <c r="L1055" t="s">
        <v>1385</v>
      </c>
      <c r="M1055" t="s">
        <v>506</v>
      </c>
      <c r="N1055" t="s">
        <v>181</v>
      </c>
      <c r="Q1055" t="s">
        <v>186</v>
      </c>
      <c r="R1055" t="s">
        <v>216</v>
      </c>
      <c r="S1055" t="s">
        <v>162</v>
      </c>
      <c r="T1055" t="s">
        <v>162</v>
      </c>
      <c r="U1055" t="s">
        <v>1373</v>
      </c>
      <c r="W1055" t="s">
        <v>1386</v>
      </c>
      <c r="X1055" t="s">
        <v>189</v>
      </c>
      <c r="Y1055" t="s">
        <v>158</v>
      </c>
      <c r="Z1055">
        <v>0.91842082191780827</v>
      </c>
      <c r="AG1055" t="s">
        <v>1373</v>
      </c>
      <c r="AH1055" t="s">
        <v>164</v>
      </c>
      <c r="AL1055" t="s">
        <v>167</v>
      </c>
      <c r="AM1055" t="s">
        <v>189</v>
      </c>
      <c r="AN1055" t="s">
        <v>180</v>
      </c>
      <c r="AP1055" t="s">
        <v>218</v>
      </c>
      <c r="AQ1055" t="s">
        <v>556</v>
      </c>
      <c r="AR1055">
        <v>3</v>
      </c>
    </row>
    <row r="1056" spans="1:44" x14ac:dyDescent="0.35">
      <c r="A1056" t="s">
        <v>170</v>
      </c>
      <c r="B1056" t="s">
        <v>1388</v>
      </c>
      <c r="C1056" t="s">
        <v>1389</v>
      </c>
      <c r="D1056">
        <v>3</v>
      </c>
      <c r="E1056" t="s">
        <v>184</v>
      </c>
      <c r="F1056">
        <v>6.72</v>
      </c>
      <c r="G1056">
        <v>29</v>
      </c>
      <c r="I1056" t="s">
        <v>158</v>
      </c>
      <c r="J1056" t="s">
        <v>505</v>
      </c>
      <c r="K1056" t="s">
        <v>158</v>
      </c>
      <c r="L1056" t="s">
        <v>1390</v>
      </c>
      <c r="M1056" t="s">
        <v>506</v>
      </c>
      <c r="N1056" t="s">
        <v>270</v>
      </c>
      <c r="S1056" t="s">
        <v>162</v>
      </c>
      <c r="T1056" t="s">
        <v>162</v>
      </c>
      <c r="U1056" t="s">
        <v>1373</v>
      </c>
      <c r="W1056" t="s">
        <v>616</v>
      </c>
      <c r="X1056" t="s">
        <v>270</v>
      </c>
      <c r="Y1056" t="s">
        <v>164</v>
      </c>
      <c r="AG1056" t="s">
        <v>1373</v>
      </c>
      <c r="AH1056" t="s">
        <v>164</v>
      </c>
      <c r="AL1056" t="s">
        <v>167</v>
      </c>
      <c r="AM1056" t="s">
        <v>360</v>
      </c>
      <c r="AN1056" t="s">
        <v>200</v>
      </c>
      <c r="AP1056" t="s">
        <v>201</v>
      </c>
      <c r="AQ1056" t="s">
        <v>556</v>
      </c>
      <c r="AR1056">
        <v>3</v>
      </c>
    </row>
    <row r="1057" spans="1:44" x14ac:dyDescent="0.35">
      <c r="A1057" t="s">
        <v>170</v>
      </c>
      <c r="B1057" t="s">
        <v>1388</v>
      </c>
      <c r="C1057" t="s">
        <v>1389</v>
      </c>
      <c r="D1057">
        <v>3</v>
      </c>
      <c r="E1057" t="s">
        <v>184</v>
      </c>
      <c r="F1057">
        <v>6.3551999999999991</v>
      </c>
      <c r="G1057">
        <v>29</v>
      </c>
      <c r="I1057" t="s">
        <v>158</v>
      </c>
      <c r="J1057" t="s">
        <v>505</v>
      </c>
      <c r="K1057" t="s">
        <v>158</v>
      </c>
      <c r="L1057" t="s">
        <v>1390</v>
      </c>
      <c r="M1057" t="s">
        <v>506</v>
      </c>
      <c r="N1057" t="s">
        <v>270</v>
      </c>
      <c r="S1057" t="s">
        <v>162</v>
      </c>
      <c r="T1057" t="s">
        <v>162</v>
      </c>
      <c r="U1057" t="s">
        <v>1373</v>
      </c>
      <c r="W1057" t="s">
        <v>616</v>
      </c>
      <c r="X1057" t="s">
        <v>270</v>
      </c>
      <c r="Y1057" t="s">
        <v>164</v>
      </c>
      <c r="AG1057" t="s">
        <v>1373</v>
      </c>
      <c r="AH1057" t="s">
        <v>164</v>
      </c>
      <c r="AL1057" t="s">
        <v>167</v>
      </c>
      <c r="AM1057" t="s">
        <v>360</v>
      </c>
      <c r="AN1057" t="s">
        <v>200</v>
      </c>
      <c r="AP1057" t="s">
        <v>201</v>
      </c>
      <c r="AQ1057" t="s">
        <v>556</v>
      </c>
      <c r="AR1057">
        <v>3</v>
      </c>
    </row>
    <row r="1058" spans="1:44" x14ac:dyDescent="0.35">
      <c r="A1058" t="s">
        <v>181</v>
      </c>
      <c r="B1058" t="s">
        <v>1388</v>
      </c>
      <c r="C1058" t="s">
        <v>1389</v>
      </c>
      <c r="D1058">
        <v>4</v>
      </c>
      <c r="E1058" t="s">
        <v>184</v>
      </c>
      <c r="F1058">
        <v>13.44</v>
      </c>
      <c r="G1058">
        <v>28</v>
      </c>
      <c r="I1058" t="s">
        <v>158</v>
      </c>
      <c r="J1058" t="s">
        <v>505</v>
      </c>
      <c r="K1058" t="s">
        <v>158</v>
      </c>
      <c r="L1058" t="s">
        <v>1390</v>
      </c>
      <c r="M1058" t="s">
        <v>506</v>
      </c>
      <c r="N1058" t="s">
        <v>181</v>
      </c>
      <c r="Q1058" t="s">
        <v>186</v>
      </c>
      <c r="R1058" t="s">
        <v>187</v>
      </c>
      <c r="S1058" t="s">
        <v>162</v>
      </c>
      <c r="T1058" t="s">
        <v>162</v>
      </c>
      <c r="U1058" t="s">
        <v>1373</v>
      </c>
      <c r="W1058" t="s">
        <v>616</v>
      </c>
      <c r="X1058" t="s">
        <v>189</v>
      </c>
      <c r="Y1058" t="s">
        <v>158</v>
      </c>
      <c r="Z1058">
        <v>7.9574975034246579E-4</v>
      </c>
      <c r="AG1058" t="s">
        <v>1373</v>
      </c>
      <c r="AH1058" t="s">
        <v>164</v>
      </c>
      <c r="AL1058" t="s">
        <v>167</v>
      </c>
      <c r="AM1058" t="s">
        <v>189</v>
      </c>
      <c r="AN1058" t="s">
        <v>180</v>
      </c>
      <c r="AP1058" t="s">
        <v>218</v>
      </c>
      <c r="AQ1058" t="s">
        <v>556</v>
      </c>
      <c r="AR1058">
        <v>3</v>
      </c>
    </row>
    <row r="1059" spans="1:44" x14ac:dyDescent="0.35">
      <c r="A1059" t="s">
        <v>181</v>
      </c>
      <c r="B1059" t="s">
        <v>1391</v>
      </c>
      <c r="C1059" t="s">
        <v>1392</v>
      </c>
      <c r="D1059">
        <v>2</v>
      </c>
      <c r="E1059" t="s">
        <v>184</v>
      </c>
      <c r="F1059">
        <v>6.1823999999999986</v>
      </c>
      <c r="G1059">
        <v>26</v>
      </c>
      <c r="I1059" t="s">
        <v>158</v>
      </c>
      <c r="J1059" t="s">
        <v>214</v>
      </c>
      <c r="K1059" t="s">
        <v>158</v>
      </c>
      <c r="L1059" t="s">
        <v>1393</v>
      </c>
      <c r="M1059" t="s">
        <v>506</v>
      </c>
      <c r="N1059" t="s">
        <v>181</v>
      </c>
      <c r="Q1059" t="s">
        <v>186</v>
      </c>
      <c r="R1059" t="s">
        <v>216</v>
      </c>
      <c r="S1059" t="s">
        <v>162</v>
      </c>
      <c r="T1059" t="s">
        <v>162</v>
      </c>
      <c r="U1059" t="s">
        <v>1373</v>
      </c>
      <c r="W1059" t="s">
        <v>616</v>
      </c>
      <c r="X1059" t="s">
        <v>189</v>
      </c>
      <c r="Y1059" t="s">
        <v>158</v>
      </c>
      <c r="Z1059">
        <v>4.9346904965753424</v>
      </c>
      <c r="AG1059" t="s">
        <v>1373</v>
      </c>
      <c r="AH1059" t="s">
        <v>164</v>
      </c>
      <c r="AL1059" t="s">
        <v>167</v>
      </c>
      <c r="AM1059" t="s">
        <v>189</v>
      </c>
      <c r="AN1059" t="s">
        <v>180</v>
      </c>
      <c r="AP1059" t="s">
        <v>218</v>
      </c>
      <c r="AQ1059" t="s">
        <v>556</v>
      </c>
      <c r="AR1059">
        <v>3</v>
      </c>
    </row>
    <row r="1060" spans="1:44" x14ac:dyDescent="0.35">
      <c r="A1060" t="s">
        <v>181</v>
      </c>
      <c r="B1060" t="s">
        <v>1391</v>
      </c>
      <c r="C1060" t="s">
        <v>1392</v>
      </c>
      <c r="D1060">
        <v>2</v>
      </c>
      <c r="E1060" t="s">
        <v>184</v>
      </c>
      <c r="F1060">
        <v>6.1823999999999986</v>
      </c>
      <c r="G1060">
        <v>26</v>
      </c>
      <c r="I1060" t="s">
        <v>158</v>
      </c>
      <c r="J1060" t="s">
        <v>214</v>
      </c>
      <c r="K1060" t="s">
        <v>158</v>
      </c>
      <c r="L1060" t="s">
        <v>1393</v>
      </c>
      <c r="M1060" t="s">
        <v>506</v>
      </c>
      <c r="N1060" t="s">
        <v>181</v>
      </c>
      <c r="Q1060" t="s">
        <v>186</v>
      </c>
      <c r="R1060" t="s">
        <v>216</v>
      </c>
      <c r="S1060" t="s">
        <v>162</v>
      </c>
      <c r="T1060" t="s">
        <v>162</v>
      </c>
      <c r="U1060" t="s">
        <v>1373</v>
      </c>
      <c r="W1060" t="s">
        <v>616</v>
      </c>
      <c r="X1060" t="s">
        <v>189</v>
      </c>
      <c r="Y1060" t="s">
        <v>158</v>
      </c>
      <c r="Z1060">
        <v>4.9346904965753424</v>
      </c>
      <c r="AG1060" t="s">
        <v>1373</v>
      </c>
      <c r="AH1060" t="s">
        <v>164</v>
      </c>
      <c r="AL1060" t="s">
        <v>167</v>
      </c>
      <c r="AM1060" t="s">
        <v>189</v>
      </c>
      <c r="AN1060" t="s">
        <v>180</v>
      </c>
      <c r="AP1060" t="s">
        <v>218</v>
      </c>
      <c r="AQ1060" t="s">
        <v>556</v>
      </c>
      <c r="AR1060">
        <v>3</v>
      </c>
    </row>
    <row r="1061" spans="1:44" x14ac:dyDescent="0.35">
      <c r="A1061" t="s">
        <v>193</v>
      </c>
      <c r="B1061" t="s">
        <v>1394</v>
      </c>
      <c r="C1061" t="s">
        <v>1395</v>
      </c>
      <c r="D1061">
        <v>2</v>
      </c>
      <c r="E1061" t="s">
        <v>184</v>
      </c>
      <c r="F1061">
        <v>3.6288</v>
      </c>
      <c r="G1061">
        <v>12</v>
      </c>
      <c r="I1061" t="s">
        <v>158</v>
      </c>
      <c r="J1061" t="s">
        <v>214</v>
      </c>
      <c r="K1061" t="s">
        <v>158</v>
      </c>
      <c r="L1061" t="s">
        <v>1396</v>
      </c>
      <c r="M1061" t="s">
        <v>506</v>
      </c>
      <c r="N1061" t="s">
        <v>314</v>
      </c>
      <c r="S1061" t="s">
        <v>507</v>
      </c>
      <c r="T1061" t="s">
        <v>270</v>
      </c>
      <c r="U1061" t="s">
        <v>1373</v>
      </c>
      <c r="W1061" t="s">
        <v>1397</v>
      </c>
      <c r="X1061" t="s">
        <v>176</v>
      </c>
      <c r="Y1061" t="s">
        <v>164</v>
      </c>
      <c r="AG1061" t="s">
        <v>1373</v>
      </c>
      <c r="AH1061" t="s">
        <v>164</v>
      </c>
      <c r="AL1061" t="s">
        <v>179</v>
      </c>
      <c r="AM1061" t="s">
        <v>1398</v>
      </c>
      <c r="AN1061" t="s">
        <v>180</v>
      </c>
      <c r="AP1061" t="s">
        <v>13</v>
      </c>
      <c r="AQ1061" t="s">
        <v>556</v>
      </c>
      <c r="AR1061">
        <v>3</v>
      </c>
    </row>
    <row r="1062" spans="1:44" x14ac:dyDescent="0.35">
      <c r="A1062" t="s">
        <v>193</v>
      </c>
      <c r="B1062" t="s">
        <v>1394</v>
      </c>
      <c r="C1062" t="s">
        <v>1395</v>
      </c>
      <c r="D1062">
        <v>2</v>
      </c>
      <c r="E1062" t="s">
        <v>184</v>
      </c>
      <c r="F1062">
        <v>3.6288</v>
      </c>
      <c r="G1062">
        <v>12</v>
      </c>
      <c r="I1062" t="s">
        <v>158</v>
      </c>
      <c r="J1062" t="s">
        <v>214</v>
      </c>
      <c r="K1062" t="s">
        <v>158</v>
      </c>
      <c r="L1062" t="s">
        <v>1396</v>
      </c>
      <c r="M1062" t="s">
        <v>506</v>
      </c>
      <c r="N1062" t="s">
        <v>314</v>
      </c>
      <c r="S1062" t="s">
        <v>507</v>
      </c>
      <c r="T1062" t="s">
        <v>270</v>
      </c>
      <c r="U1062" t="s">
        <v>1396</v>
      </c>
      <c r="W1062" t="s">
        <v>1397</v>
      </c>
      <c r="X1062" t="s">
        <v>176</v>
      </c>
      <c r="Y1062" t="s">
        <v>164</v>
      </c>
      <c r="AG1062" t="s">
        <v>1373</v>
      </c>
      <c r="AH1062" t="s">
        <v>164</v>
      </c>
      <c r="AL1062" t="s">
        <v>179</v>
      </c>
      <c r="AM1062" t="s">
        <v>1398</v>
      </c>
      <c r="AN1062" t="s">
        <v>180</v>
      </c>
      <c r="AP1062" t="s">
        <v>13</v>
      </c>
      <c r="AQ1062" t="s">
        <v>556</v>
      </c>
      <c r="AR1062">
        <v>3</v>
      </c>
    </row>
    <row r="1063" spans="1:44" x14ac:dyDescent="0.35">
      <c r="A1063" t="s">
        <v>193</v>
      </c>
      <c r="B1063" t="s">
        <v>1394</v>
      </c>
      <c r="C1063" t="s">
        <v>1395</v>
      </c>
      <c r="D1063">
        <v>2</v>
      </c>
      <c r="E1063" t="s">
        <v>184</v>
      </c>
      <c r="F1063">
        <v>3.6288</v>
      </c>
      <c r="G1063">
        <v>12</v>
      </c>
      <c r="I1063" t="s">
        <v>158</v>
      </c>
      <c r="J1063" t="s">
        <v>214</v>
      </c>
      <c r="K1063" t="s">
        <v>158</v>
      </c>
      <c r="L1063" t="s">
        <v>1396</v>
      </c>
      <c r="M1063" t="s">
        <v>506</v>
      </c>
      <c r="N1063" t="s">
        <v>314</v>
      </c>
      <c r="S1063" t="s">
        <v>507</v>
      </c>
      <c r="T1063" t="s">
        <v>270</v>
      </c>
      <c r="U1063" t="s">
        <v>1396</v>
      </c>
      <c r="W1063" t="s">
        <v>1397</v>
      </c>
      <c r="X1063" t="s">
        <v>176</v>
      </c>
      <c r="Y1063" t="s">
        <v>164</v>
      </c>
      <c r="AG1063" t="s">
        <v>1396</v>
      </c>
      <c r="AH1063" t="s">
        <v>164</v>
      </c>
      <c r="AL1063" t="s">
        <v>179</v>
      </c>
      <c r="AM1063" t="s">
        <v>1398</v>
      </c>
      <c r="AN1063" t="s">
        <v>180</v>
      </c>
      <c r="AP1063" t="s">
        <v>13</v>
      </c>
      <c r="AQ1063" t="s">
        <v>556</v>
      </c>
      <c r="AR1063">
        <v>3</v>
      </c>
    </row>
    <row r="1064" spans="1:44" x14ac:dyDescent="0.35">
      <c r="A1064" t="s">
        <v>202</v>
      </c>
      <c r="B1064" t="s">
        <v>1394</v>
      </c>
      <c r="C1064" t="s">
        <v>1395</v>
      </c>
      <c r="D1064">
        <v>2</v>
      </c>
      <c r="E1064" t="s">
        <v>157</v>
      </c>
      <c r="F1064">
        <v>2.9376000000000002</v>
      </c>
      <c r="G1064">
        <v>13</v>
      </c>
      <c r="I1064" t="s">
        <v>158</v>
      </c>
      <c r="J1064" t="s">
        <v>214</v>
      </c>
      <c r="K1064" t="s">
        <v>158</v>
      </c>
      <c r="L1064" t="s">
        <v>1396</v>
      </c>
      <c r="M1064" t="s">
        <v>506</v>
      </c>
      <c r="N1064" t="s">
        <v>314</v>
      </c>
      <c r="S1064" t="s">
        <v>507</v>
      </c>
      <c r="T1064" t="s">
        <v>270</v>
      </c>
      <c r="U1064" t="s">
        <v>1396</v>
      </c>
      <c r="W1064" t="s">
        <v>1397</v>
      </c>
      <c r="X1064" t="s">
        <v>176</v>
      </c>
      <c r="Y1064" t="s">
        <v>164</v>
      </c>
      <c r="AG1064" t="s">
        <v>1396</v>
      </c>
      <c r="AH1064" t="s">
        <v>164</v>
      </c>
      <c r="AL1064" t="s">
        <v>179</v>
      </c>
      <c r="AM1064" t="s">
        <v>1398</v>
      </c>
      <c r="AN1064" t="s">
        <v>180</v>
      </c>
      <c r="AP1064" t="s">
        <v>13</v>
      </c>
      <c r="AQ1064" t="s">
        <v>556</v>
      </c>
      <c r="AR1064">
        <v>3</v>
      </c>
    </row>
    <row r="1065" spans="1:44" x14ac:dyDescent="0.35">
      <c r="A1065" t="s">
        <v>202</v>
      </c>
      <c r="B1065" t="s">
        <v>1394</v>
      </c>
      <c r="C1065" t="s">
        <v>1395</v>
      </c>
      <c r="D1065">
        <v>2</v>
      </c>
      <c r="E1065" t="s">
        <v>157</v>
      </c>
      <c r="F1065">
        <v>2.9376000000000002</v>
      </c>
      <c r="G1065">
        <v>13</v>
      </c>
      <c r="I1065" t="s">
        <v>158</v>
      </c>
      <c r="J1065" t="s">
        <v>214</v>
      </c>
      <c r="K1065" t="s">
        <v>158</v>
      </c>
      <c r="L1065" t="s">
        <v>1396</v>
      </c>
      <c r="M1065" t="s">
        <v>506</v>
      </c>
      <c r="N1065" t="s">
        <v>314</v>
      </c>
      <c r="S1065" t="s">
        <v>507</v>
      </c>
      <c r="T1065" t="s">
        <v>270</v>
      </c>
      <c r="U1065" t="s">
        <v>1396</v>
      </c>
      <c r="W1065" t="s">
        <v>1397</v>
      </c>
      <c r="X1065" t="s">
        <v>176</v>
      </c>
      <c r="Y1065" t="s">
        <v>164</v>
      </c>
      <c r="AG1065" t="s">
        <v>1396</v>
      </c>
      <c r="AH1065" t="s">
        <v>164</v>
      </c>
      <c r="AL1065" t="s">
        <v>179</v>
      </c>
      <c r="AM1065" t="s">
        <v>1398</v>
      </c>
      <c r="AN1065" t="s">
        <v>180</v>
      </c>
      <c r="AP1065" t="s">
        <v>13</v>
      </c>
      <c r="AQ1065" t="s">
        <v>556</v>
      </c>
      <c r="AR1065">
        <v>3</v>
      </c>
    </row>
    <row r="1066" spans="1:44" x14ac:dyDescent="0.35">
      <c r="A1066" t="s">
        <v>193</v>
      </c>
      <c r="B1066" t="s">
        <v>1399</v>
      </c>
      <c r="C1066" t="s">
        <v>1400</v>
      </c>
      <c r="D1066">
        <v>2</v>
      </c>
      <c r="E1066" t="s">
        <v>157</v>
      </c>
      <c r="F1066">
        <v>0</v>
      </c>
      <c r="G1066">
        <v>23</v>
      </c>
      <c r="I1066" t="s">
        <v>158</v>
      </c>
      <c r="J1066" t="s">
        <v>505</v>
      </c>
      <c r="K1066" t="s">
        <v>158</v>
      </c>
      <c r="L1066" t="s">
        <v>1401</v>
      </c>
      <c r="M1066" t="s">
        <v>506</v>
      </c>
      <c r="N1066" t="s">
        <v>270</v>
      </c>
      <c r="S1066" t="s">
        <v>162</v>
      </c>
      <c r="T1066" t="s">
        <v>162</v>
      </c>
      <c r="U1066" t="s">
        <v>1401</v>
      </c>
      <c r="W1066" t="s">
        <v>1402</v>
      </c>
      <c r="X1066" t="s">
        <v>270</v>
      </c>
      <c r="Y1066" t="s">
        <v>164</v>
      </c>
      <c r="AG1066" t="s">
        <v>1401</v>
      </c>
      <c r="AH1066" t="s">
        <v>164</v>
      </c>
      <c r="AL1066" t="s">
        <v>162</v>
      </c>
      <c r="AM1066" t="s">
        <v>360</v>
      </c>
      <c r="AN1066" t="s">
        <v>200</v>
      </c>
      <c r="AP1066" t="s">
        <v>201</v>
      </c>
      <c r="AQ1066" t="s">
        <v>556</v>
      </c>
      <c r="AR1066">
        <v>3</v>
      </c>
    </row>
    <row r="1067" spans="1:44" x14ac:dyDescent="0.35">
      <c r="A1067" t="s">
        <v>236</v>
      </c>
      <c r="B1067" t="s">
        <v>1399</v>
      </c>
      <c r="C1067" t="s">
        <v>1400</v>
      </c>
      <c r="D1067">
        <v>2</v>
      </c>
      <c r="E1067" t="s">
        <v>157</v>
      </c>
      <c r="F1067">
        <v>5.0688000000000004</v>
      </c>
      <c r="G1067">
        <v>23</v>
      </c>
      <c r="I1067" t="s">
        <v>158</v>
      </c>
      <c r="J1067" t="s">
        <v>505</v>
      </c>
      <c r="K1067" t="s">
        <v>158</v>
      </c>
      <c r="L1067" t="s">
        <v>1401</v>
      </c>
      <c r="M1067" t="s">
        <v>506</v>
      </c>
      <c r="N1067" t="s">
        <v>236</v>
      </c>
      <c r="S1067" t="s">
        <v>507</v>
      </c>
      <c r="T1067" t="s">
        <v>271</v>
      </c>
      <c r="U1067" t="s">
        <v>1401</v>
      </c>
      <c r="W1067" t="s">
        <v>1403</v>
      </c>
      <c r="X1067" t="s">
        <v>270</v>
      </c>
      <c r="Y1067" t="s">
        <v>164</v>
      </c>
      <c r="AG1067" t="s">
        <v>1401</v>
      </c>
      <c r="AH1067" t="s">
        <v>164</v>
      </c>
      <c r="AL1067" t="s">
        <v>162</v>
      </c>
      <c r="AM1067" t="s">
        <v>360</v>
      </c>
      <c r="AN1067" t="s">
        <v>200</v>
      </c>
      <c r="AP1067" t="s">
        <v>201</v>
      </c>
      <c r="AQ1067" t="s">
        <v>556</v>
      </c>
      <c r="AR1067">
        <v>3</v>
      </c>
    </row>
    <row r="1068" spans="1:44" x14ac:dyDescent="0.35">
      <c r="A1068" t="s">
        <v>193</v>
      </c>
      <c r="B1068" t="s">
        <v>1399</v>
      </c>
      <c r="C1068" t="s">
        <v>1400</v>
      </c>
      <c r="D1068">
        <v>2</v>
      </c>
      <c r="E1068" t="s">
        <v>157</v>
      </c>
      <c r="F1068">
        <v>0</v>
      </c>
      <c r="G1068">
        <v>23</v>
      </c>
      <c r="I1068" t="s">
        <v>158</v>
      </c>
      <c r="J1068" t="s">
        <v>505</v>
      </c>
      <c r="K1068" t="s">
        <v>158</v>
      </c>
      <c r="L1068" t="s">
        <v>1401</v>
      </c>
      <c r="M1068" t="s">
        <v>506</v>
      </c>
      <c r="N1068" t="s">
        <v>270</v>
      </c>
      <c r="S1068" t="s">
        <v>162</v>
      </c>
      <c r="T1068" t="s">
        <v>162</v>
      </c>
      <c r="U1068" t="s">
        <v>1401</v>
      </c>
      <c r="W1068" t="s">
        <v>1402</v>
      </c>
      <c r="X1068" t="s">
        <v>270</v>
      </c>
      <c r="Y1068" t="s">
        <v>164</v>
      </c>
      <c r="AG1068" t="s">
        <v>1401</v>
      </c>
      <c r="AH1068" t="s">
        <v>164</v>
      </c>
      <c r="AL1068" t="s">
        <v>162</v>
      </c>
      <c r="AM1068" t="s">
        <v>360</v>
      </c>
      <c r="AN1068" t="s">
        <v>200</v>
      </c>
      <c r="AP1068" t="s">
        <v>201</v>
      </c>
      <c r="AQ1068" t="s">
        <v>556</v>
      </c>
      <c r="AR1068">
        <v>3</v>
      </c>
    </row>
    <row r="1069" spans="1:44" x14ac:dyDescent="0.35">
      <c r="A1069" t="s">
        <v>236</v>
      </c>
      <c r="B1069" t="s">
        <v>1399</v>
      </c>
      <c r="C1069" t="s">
        <v>1400</v>
      </c>
      <c r="D1069">
        <v>2</v>
      </c>
      <c r="E1069" t="s">
        <v>184</v>
      </c>
      <c r="F1069">
        <v>5.0688000000000004</v>
      </c>
      <c r="G1069">
        <v>20</v>
      </c>
      <c r="I1069" t="s">
        <v>158</v>
      </c>
      <c r="J1069" t="s">
        <v>505</v>
      </c>
      <c r="K1069" t="s">
        <v>158</v>
      </c>
      <c r="L1069" t="s">
        <v>1401</v>
      </c>
      <c r="M1069" t="s">
        <v>506</v>
      </c>
      <c r="N1069" t="s">
        <v>236</v>
      </c>
      <c r="S1069" t="s">
        <v>507</v>
      </c>
      <c r="T1069" t="s">
        <v>271</v>
      </c>
      <c r="U1069" t="s">
        <v>1401</v>
      </c>
      <c r="W1069" t="s">
        <v>1403</v>
      </c>
      <c r="X1069" t="s">
        <v>270</v>
      </c>
      <c r="Y1069" t="s">
        <v>164</v>
      </c>
      <c r="AG1069" t="s">
        <v>1401</v>
      </c>
      <c r="AH1069" t="s">
        <v>164</v>
      </c>
      <c r="AL1069" t="s">
        <v>162</v>
      </c>
      <c r="AM1069" t="s">
        <v>360</v>
      </c>
      <c r="AN1069" t="s">
        <v>200</v>
      </c>
      <c r="AP1069" t="s">
        <v>201</v>
      </c>
      <c r="AQ1069" t="s">
        <v>556</v>
      </c>
      <c r="AR1069">
        <v>3</v>
      </c>
    </row>
    <row r="1070" spans="1:44" x14ac:dyDescent="0.35">
      <c r="A1070" t="s">
        <v>181</v>
      </c>
      <c r="B1070" t="s">
        <v>1399</v>
      </c>
      <c r="C1070" t="s">
        <v>1404</v>
      </c>
      <c r="D1070">
        <v>2</v>
      </c>
      <c r="E1070" t="s">
        <v>184</v>
      </c>
      <c r="F1070">
        <v>38.207999999999998</v>
      </c>
      <c r="G1070">
        <v>17</v>
      </c>
      <c r="I1070" t="s">
        <v>158</v>
      </c>
      <c r="J1070" t="s">
        <v>505</v>
      </c>
      <c r="K1070" t="s">
        <v>158</v>
      </c>
      <c r="L1070" t="s">
        <v>1401</v>
      </c>
      <c r="M1070" t="s">
        <v>506</v>
      </c>
      <c r="N1070" t="s">
        <v>270</v>
      </c>
      <c r="S1070" t="s">
        <v>162</v>
      </c>
      <c r="T1070" t="s">
        <v>162</v>
      </c>
      <c r="U1070" t="s">
        <v>1401</v>
      </c>
      <c r="W1070" t="s">
        <v>1405</v>
      </c>
      <c r="X1070" t="s">
        <v>270</v>
      </c>
      <c r="Y1070" t="s">
        <v>158</v>
      </c>
      <c r="Z1070">
        <v>9.0045662100456614</v>
      </c>
      <c r="AG1070" t="s">
        <v>1401</v>
      </c>
      <c r="AH1070" t="s">
        <v>164</v>
      </c>
      <c r="AL1070" t="s">
        <v>167</v>
      </c>
      <c r="AM1070" t="s">
        <v>829</v>
      </c>
      <c r="AN1070" t="s">
        <v>162</v>
      </c>
      <c r="AP1070" t="s">
        <v>162</v>
      </c>
      <c r="AQ1070" t="s">
        <v>556</v>
      </c>
      <c r="AR1070">
        <v>3</v>
      </c>
    </row>
    <row r="1071" spans="1:44" x14ac:dyDescent="0.35">
      <c r="A1071" t="s">
        <v>193</v>
      </c>
      <c r="B1071" t="s">
        <v>1406</v>
      </c>
      <c r="C1071" t="s">
        <v>1407</v>
      </c>
      <c r="D1071">
        <v>2</v>
      </c>
      <c r="E1071" t="s">
        <v>157</v>
      </c>
      <c r="F1071">
        <v>1.7472000000000001</v>
      </c>
      <c r="G1071">
        <v>9</v>
      </c>
      <c r="I1071" t="s">
        <v>158</v>
      </c>
      <c r="J1071" t="s">
        <v>505</v>
      </c>
      <c r="K1071" t="s">
        <v>158</v>
      </c>
      <c r="L1071" t="s">
        <v>1408</v>
      </c>
      <c r="M1071" t="s">
        <v>1007</v>
      </c>
      <c r="N1071" t="s">
        <v>314</v>
      </c>
      <c r="S1071" t="s">
        <v>162</v>
      </c>
      <c r="T1071" t="s">
        <v>162</v>
      </c>
      <c r="U1071" t="s">
        <v>1408</v>
      </c>
      <c r="W1071" t="s">
        <v>1409</v>
      </c>
      <c r="X1071" t="s">
        <v>270</v>
      </c>
      <c r="Y1071" t="s">
        <v>164</v>
      </c>
      <c r="AG1071" t="s">
        <v>1408</v>
      </c>
      <c r="AH1071" t="s">
        <v>164</v>
      </c>
      <c r="AL1071" t="s">
        <v>162</v>
      </c>
      <c r="AM1071" t="s">
        <v>360</v>
      </c>
      <c r="AN1071" t="s">
        <v>200</v>
      </c>
      <c r="AP1071" t="s">
        <v>201</v>
      </c>
      <c r="AQ1071" t="s">
        <v>556</v>
      </c>
      <c r="AR1071">
        <v>3</v>
      </c>
    </row>
    <row r="1072" spans="1:44" x14ac:dyDescent="0.35">
      <c r="A1072" t="s">
        <v>193</v>
      </c>
      <c r="B1072" t="s">
        <v>1406</v>
      </c>
      <c r="C1072" t="s">
        <v>1407</v>
      </c>
      <c r="D1072">
        <v>2</v>
      </c>
      <c r="E1072" t="s">
        <v>184</v>
      </c>
      <c r="F1072">
        <v>1.9776</v>
      </c>
      <c r="G1072">
        <v>16</v>
      </c>
      <c r="I1072" t="s">
        <v>158</v>
      </c>
      <c r="J1072" t="s">
        <v>505</v>
      </c>
      <c r="K1072" t="s">
        <v>158</v>
      </c>
      <c r="L1072" t="s">
        <v>1408</v>
      </c>
      <c r="M1072" t="s">
        <v>1007</v>
      </c>
      <c r="N1072" t="s">
        <v>314</v>
      </c>
      <c r="S1072" t="s">
        <v>162</v>
      </c>
      <c r="T1072" t="s">
        <v>162</v>
      </c>
      <c r="U1072" t="s">
        <v>1408</v>
      </c>
      <c r="W1072" t="s">
        <v>1409</v>
      </c>
      <c r="X1072" t="s">
        <v>270</v>
      </c>
      <c r="Y1072" t="s">
        <v>164</v>
      </c>
      <c r="AG1072" t="s">
        <v>1408</v>
      </c>
      <c r="AH1072" t="s">
        <v>164</v>
      </c>
      <c r="AL1072" t="s">
        <v>162</v>
      </c>
      <c r="AM1072" t="s">
        <v>360</v>
      </c>
      <c r="AN1072" t="s">
        <v>200</v>
      </c>
      <c r="AP1072" t="s">
        <v>201</v>
      </c>
      <c r="AQ1072" t="s">
        <v>556</v>
      </c>
      <c r="AR1072">
        <v>3</v>
      </c>
    </row>
    <row r="1073" spans="1:44" x14ac:dyDescent="0.35">
      <c r="A1073" t="s">
        <v>154</v>
      </c>
      <c r="B1073" t="s">
        <v>1406</v>
      </c>
      <c r="C1073" t="s">
        <v>1407</v>
      </c>
      <c r="D1073">
        <v>2</v>
      </c>
      <c r="E1073" t="s">
        <v>157</v>
      </c>
      <c r="F1073">
        <v>1.2672000000000001</v>
      </c>
      <c r="G1073">
        <v>4</v>
      </c>
      <c r="I1073" t="s">
        <v>158</v>
      </c>
      <c r="J1073" t="s">
        <v>505</v>
      </c>
      <c r="K1073" t="s">
        <v>158</v>
      </c>
      <c r="L1073" t="s">
        <v>1408</v>
      </c>
      <c r="M1073" t="s">
        <v>1007</v>
      </c>
      <c r="N1073" t="s">
        <v>232</v>
      </c>
      <c r="S1073" t="s">
        <v>162</v>
      </c>
      <c r="T1073" t="s">
        <v>162</v>
      </c>
      <c r="U1073" t="s">
        <v>1408</v>
      </c>
      <c r="W1073" t="s">
        <v>1409</v>
      </c>
      <c r="X1073" t="s">
        <v>270</v>
      </c>
      <c r="Y1073" t="s">
        <v>164</v>
      </c>
      <c r="AG1073" t="s">
        <v>1408</v>
      </c>
      <c r="AH1073" t="s">
        <v>164</v>
      </c>
      <c r="AL1073" t="s">
        <v>162</v>
      </c>
      <c r="AM1073" t="s">
        <v>939</v>
      </c>
      <c r="AN1073" t="s">
        <v>290</v>
      </c>
      <c r="AP1073" t="s">
        <v>22</v>
      </c>
      <c r="AQ1073" t="s">
        <v>556</v>
      </c>
      <c r="AR1073">
        <v>3</v>
      </c>
    </row>
    <row r="1074" spans="1:44" x14ac:dyDescent="0.35">
      <c r="A1074" t="s">
        <v>181</v>
      </c>
      <c r="B1074" t="s">
        <v>1406</v>
      </c>
      <c r="C1074" t="s">
        <v>1407</v>
      </c>
      <c r="D1074">
        <v>2</v>
      </c>
      <c r="E1074" t="s">
        <v>157</v>
      </c>
      <c r="F1074">
        <v>6.662399999999999</v>
      </c>
      <c r="G1074">
        <v>23</v>
      </c>
      <c r="I1074" t="s">
        <v>158</v>
      </c>
      <c r="J1074" t="s">
        <v>505</v>
      </c>
      <c r="K1074" t="s">
        <v>158</v>
      </c>
      <c r="L1074" t="s">
        <v>1408</v>
      </c>
      <c r="M1074" t="s">
        <v>1007</v>
      </c>
      <c r="N1074" t="s">
        <v>181</v>
      </c>
      <c r="Q1074" t="s">
        <v>186</v>
      </c>
      <c r="R1074" t="s">
        <v>216</v>
      </c>
      <c r="S1074" t="s">
        <v>162</v>
      </c>
      <c r="T1074" t="s">
        <v>162</v>
      </c>
      <c r="U1074" t="s">
        <v>1408</v>
      </c>
      <c r="W1074" t="s">
        <v>1409</v>
      </c>
      <c r="X1074" t="s">
        <v>189</v>
      </c>
      <c r="Y1074" t="s">
        <v>158</v>
      </c>
      <c r="Z1074">
        <v>0.45836864155251139</v>
      </c>
      <c r="AG1074" t="s">
        <v>1408</v>
      </c>
      <c r="AH1074" t="s">
        <v>164</v>
      </c>
      <c r="AL1074" t="s">
        <v>162</v>
      </c>
      <c r="AM1074" t="s">
        <v>189</v>
      </c>
      <c r="AN1074" t="s">
        <v>180</v>
      </c>
      <c r="AP1074" t="s">
        <v>218</v>
      </c>
      <c r="AQ1074" t="s">
        <v>556</v>
      </c>
      <c r="AR1074">
        <v>3</v>
      </c>
    </row>
    <row r="1075" spans="1:44" x14ac:dyDescent="0.35">
      <c r="A1075" t="s">
        <v>181</v>
      </c>
      <c r="B1075" t="s">
        <v>1406</v>
      </c>
      <c r="C1075" t="s">
        <v>1407</v>
      </c>
      <c r="D1075">
        <v>2</v>
      </c>
      <c r="E1075" t="s">
        <v>157</v>
      </c>
      <c r="F1075">
        <v>6.662399999999999</v>
      </c>
      <c r="G1075">
        <v>23</v>
      </c>
      <c r="I1075" t="s">
        <v>158</v>
      </c>
      <c r="J1075" t="s">
        <v>505</v>
      </c>
      <c r="K1075" t="s">
        <v>158</v>
      </c>
      <c r="L1075" t="s">
        <v>1408</v>
      </c>
      <c r="M1075" t="s">
        <v>1007</v>
      </c>
      <c r="N1075" t="s">
        <v>181</v>
      </c>
      <c r="Q1075" t="s">
        <v>186</v>
      </c>
      <c r="R1075" t="s">
        <v>216</v>
      </c>
      <c r="S1075" t="s">
        <v>162</v>
      </c>
      <c r="T1075" t="s">
        <v>162</v>
      </c>
      <c r="U1075" t="s">
        <v>1408</v>
      </c>
      <c r="W1075" t="s">
        <v>1409</v>
      </c>
      <c r="X1075" t="s">
        <v>189</v>
      </c>
      <c r="Y1075" t="s">
        <v>158</v>
      </c>
      <c r="Z1075">
        <v>0.45836864155251139</v>
      </c>
      <c r="AG1075" t="s">
        <v>1408</v>
      </c>
      <c r="AH1075" t="s">
        <v>164</v>
      </c>
      <c r="AL1075" t="s">
        <v>162</v>
      </c>
      <c r="AM1075" t="s">
        <v>189</v>
      </c>
      <c r="AN1075" t="s">
        <v>180</v>
      </c>
      <c r="AP1075" t="s">
        <v>218</v>
      </c>
      <c r="AQ1075" t="s">
        <v>556</v>
      </c>
      <c r="AR1075">
        <v>3</v>
      </c>
    </row>
    <row r="1076" spans="1:44" x14ac:dyDescent="0.35">
      <c r="A1076" t="s">
        <v>181</v>
      </c>
      <c r="B1076" t="s">
        <v>1406</v>
      </c>
      <c r="C1076" t="s">
        <v>1407</v>
      </c>
      <c r="D1076">
        <v>2</v>
      </c>
      <c r="E1076" t="s">
        <v>157</v>
      </c>
      <c r="F1076">
        <v>6.662399999999999</v>
      </c>
      <c r="G1076">
        <v>23</v>
      </c>
      <c r="I1076" t="s">
        <v>158</v>
      </c>
      <c r="J1076" t="s">
        <v>505</v>
      </c>
      <c r="K1076" t="s">
        <v>158</v>
      </c>
      <c r="L1076" t="s">
        <v>1408</v>
      </c>
      <c r="M1076" t="s">
        <v>1007</v>
      </c>
      <c r="N1076" t="s">
        <v>181</v>
      </c>
      <c r="Q1076" t="s">
        <v>186</v>
      </c>
      <c r="R1076" t="s">
        <v>216</v>
      </c>
      <c r="S1076" t="s">
        <v>162</v>
      </c>
      <c r="T1076" t="s">
        <v>162</v>
      </c>
      <c r="U1076" t="s">
        <v>1408</v>
      </c>
      <c r="W1076" t="s">
        <v>1409</v>
      </c>
      <c r="X1076" t="s">
        <v>189</v>
      </c>
      <c r="Y1076" t="s">
        <v>158</v>
      </c>
      <c r="Z1076">
        <v>0.45836864155251139</v>
      </c>
      <c r="AG1076" t="s">
        <v>1408</v>
      </c>
      <c r="AH1076" t="s">
        <v>164</v>
      </c>
      <c r="AL1076" t="s">
        <v>162</v>
      </c>
      <c r="AM1076" t="s">
        <v>189</v>
      </c>
      <c r="AN1076" t="s">
        <v>180</v>
      </c>
      <c r="AP1076" t="s">
        <v>218</v>
      </c>
      <c r="AQ1076" t="s">
        <v>556</v>
      </c>
      <c r="AR1076">
        <v>3</v>
      </c>
    </row>
    <row r="1077" spans="1:44" x14ac:dyDescent="0.35">
      <c r="A1077" t="s">
        <v>181</v>
      </c>
      <c r="B1077" t="s">
        <v>1406</v>
      </c>
      <c r="C1077" t="s">
        <v>1407</v>
      </c>
      <c r="D1077">
        <v>2</v>
      </c>
      <c r="E1077" t="s">
        <v>184</v>
      </c>
      <c r="F1077">
        <v>9.1199999999999992</v>
      </c>
      <c r="G1077">
        <v>29</v>
      </c>
      <c r="I1077" t="s">
        <v>158</v>
      </c>
      <c r="J1077" t="s">
        <v>505</v>
      </c>
      <c r="K1077" t="s">
        <v>158</v>
      </c>
      <c r="L1077" t="s">
        <v>1408</v>
      </c>
      <c r="M1077" t="s">
        <v>1007</v>
      </c>
      <c r="N1077" t="s">
        <v>181</v>
      </c>
      <c r="Q1077" t="s">
        <v>186</v>
      </c>
      <c r="R1077" t="s">
        <v>216</v>
      </c>
      <c r="S1077" t="s">
        <v>162</v>
      </c>
      <c r="T1077" t="s">
        <v>162</v>
      </c>
      <c r="U1077" t="s">
        <v>1408</v>
      </c>
      <c r="W1077" t="s">
        <v>1409</v>
      </c>
      <c r="X1077" t="s">
        <v>189</v>
      </c>
      <c r="Y1077" t="s">
        <v>158</v>
      </c>
      <c r="Z1077">
        <v>0.45836864155251139</v>
      </c>
      <c r="AG1077" t="s">
        <v>1408</v>
      </c>
      <c r="AH1077" t="s">
        <v>164</v>
      </c>
      <c r="AL1077" t="s">
        <v>162</v>
      </c>
      <c r="AM1077" t="s">
        <v>189</v>
      </c>
      <c r="AN1077" t="s">
        <v>180</v>
      </c>
      <c r="AP1077" t="s">
        <v>218</v>
      </c>
      <c r="AQ1077" t="s">
        <v>556</v>
      </c>
      <c r="AR1077">
        <v>3</v>
      </c>
    </row>
    <row r="1078" spans="1:44" x14ac:dyDescent="0.35">
      <c r="A1078" t="s">
        <v>202</v>
      </c>
      <c r="B1078" t="s">
        <v>1410</v>
      </c>
      <c r="C1078" t="s">
        <v>1411</v>
      </c>
      <c r="D1078">
        <v>2</v>
      </c>
      <c r="E1078" t="s">
        <v>184</v>
      </c>
      <c r="F1078">
        <v>6.1631999999999998</v>
      </c>
      <c r="G1078">
        <v>11</v>
      </c>
      <c r="I1078" t="s">
        <v>158</v>
      </c>
      <c r="J1078" t="s">
        <v>214</v>
      </c>
      <c r="K1078" t="s">
        <v>158</v>
      </c>
      <c r="L1078" t="s">
        <v>1412</v>
      </c>
      <c r="M1078" t="s">
        <v>506</v>
      </c>
      <c r="N1078" t="s">
        <v>270</v>
      </c>
      <c r="S1078" t="s">
        <v>162</v>
      </c>
      <c r="T1078" t="s">
        <v>162</v>
      </c>
      <c r="U1078" t="s">
        <v>1412</v>
      </c>
      <c r="W1078" t="s">
        <v>1413</v>
      </c>
      <c r="X1078" t="s">
        <v>270</v>
      </c>
      <c r="Y1078" t="s">
        <v>164</v>
      </c>
      <c r="AG1078" t="s">
        <v>1412</v>
      </c>
      <c r="AH1078" t="s">
        <v>164</v>
      </c>
      <c r="AL1078" t="s">
        <v>162</v>
      </c>
      <c r="AM1078" t="s">
        <v>360</v>
      </c>
      <c r="AN1078" t="s">
        <v>200</v>
      </c>
      <c r="AP1078" t="s">
        <v>201</v>
      </c>
      <c r="AQ1078" t="s">
        <v>556</v>
      </c>
      <c r="AR1078">
        <v>3</v>
      </c>
    </row>
    <row r="1079" spans="1:44" x14ac:dyDescent="0.35">
      <c r="A1079" t="s">
        <v>181</v>
      </c>
      <c r="B1079" t="s">
        <v>1410</v>
      </c>
      <c r="C1079" t="s">
        <v>1411</v>
      </c>
      <c r="D1079">
        <v>2</v>
      </c>
      <c r="E1079" t="s">
        <v>157</v>
      </c>
      <c r="F1079">
        <v>5.5295999999999994</v>
      </c>
      <c r="G1079">
        <v>23</v>
      </c>
      <c r="I1079" t="s">
        <v>158</v>
      </c>
      <c r="J1079" t="s">
        <v>214</v>
      </c>
      <c r="K1079" t="s">
        <v>158</v>
      </c>
      <c r="L1079" t="s">
        <v>1412</v>
      </c>
      <c r="M1079" t="s">
        <v>506</v>
      </c>
      <c r="N1079" t="s">
        <v>181</v>
      </c>
      <c r="Q1079" t="s">
        <v>186</v>
      </c>
      <c r="R1079" t="s">
        <v>216</v>
      </c>
      <c r="S1079" t="s">
        <v>162</v>
      </c>
      <c r="T1079" t="s">
        <v>162</v>
      </c>
      <c r="U1079" t="s">
        <v>1412</v>
      </c>
      <c r="W1079" t="s">
        <v>1409</v>
      </c>
      <c r="X1079" t="s">
        <v>189</v>
      </c>
      <c r="Y1079" t="s">
        <v>158</v>
      </c>
      <c r="Z1079">
        <v>0.61258832191780821</v>
      </c>
      <c r="AG1079" t="s">
        <v>1412</v>
      </c>
      <c r="AH1079" t="s">
        <v>164</v>
      </c>
      <c r="AL1079" t="s">
        <v>162</v>
      </c>
      <c r="AM1079" t="s">
        <v>189</v>
      </c>
      <c r="AN1079" t="s">
        <v>180</v>
      </c>
      <c r="AP1079" t="s">
        <v>218</v>
      </c>
      <c r="AQ1079" t="s">
        <v>556</v>
      </c>
      <c r="AR1079">
        <v>3</v>
      </c>
    </row>
    <row r="1080" spans="1:44" x14ac:dyDescent="0.35">
      <c r="A1080" t="s">
        <v>181</v>
      </c>
      <c r="B1080" t="s">
        <v>1410</v>
      </c>
      <c r="C1080" t="s">
        <v>1411</v>
      </c>
      <c r="D1080">
        <v>2</v>
      </c>
      <c r="E1080" t="s">
        <v>184</v>
      </c>
      <c r="F1080">
        <v>4.3199999999999994</v>
      </c>
      <c r="G1080">
        <v>23</v>
      </c>
      <c r="I1080" t="s">
        <v>158</v>
      </c>
      <c r="J1080" t="s">
        <v>214</v>
      </c>
      <c r="K1080" t="s">
        <v>158</v>
      </c>
      <c r="L1080" t="s">
        <v>1412</v>
      </c>
      <c r="M1080" t="s">
        <v>506</v>
      </c>
      <c r="N1080" t="s">
        <v>181</v>
      </c>
      <c r="Q1080" t="s">
        <v>186</v>
      </c>
      <c r="R1080" t="s">
        <v>216</v>
      </c>
      <c r="S1080" t="s">
        <v>162</v>
      </c>
      <c r="T1080" t="s">
        <v>162</v>
      </c>
      <c r="U1080" t="s">
        <v>1412</v>
      </c>
      <c r="W1080" t="s">
        <v>1409</v>
      </c>
      <c r="X1080" t="s">
        <v>189</v>
      </c>
      <c r="Y1080" t="s">
        <v>158</v>
      </c>
      <c r="Z1080">
        <v>0.61258832191780821</v>
      </c>
      <c r="AG1080" t="s">
        <v>1412</v>
      </c>
      <c r="AH1080" t="s">
        <v>164</v>
      </c>
      <c r="AL1080" t="s">
        <v>162</v>
      </c>
      <c r="AM1080" t="s">
        <v>189</v>
      </c>
      <c r="AN1080" t="s">
        <v>180</v>
      </c>
      <c r="AP1080" t="s">
        <v>218</v>
      </c>
      <c r="AQ1080" t="s">
        <v>556</v>
      </c>
      <c r="AR1080">
        <v>3</v>
      </c>
    </row>
    <row r="1081" spans="1:44" x14ac:dyDescent="0.35">
      <c r="A1081" t="s">
        <v>219</v>
      </c>
      <c r="B1081" t="s">
        <v>1414</v>
      </c>
      <c r="C1081" t="s">
        <v>1415</v>
      </c>
      <c r="D1081">
        <v>3</v>
      </c>
      <c r="E1081" t="s">
        <v>184</v>
      </c>
      <c r="F1081">
        <v>1.3248</v>
      </c>
      <c r="G1081">
        <v>10</v>
      </c>
      <c r="I1081" t="s">
        <v>158</v>
      </c>
      <c r="J1081" t="s">
        <v>505</v>
      </c>
      <c r="K1081" t="s">
        <v>158</v>
      </c>
      <c r="L1081" t="s">
        <v>1416</v>
      </c>
      <c r="M1081" t="s">
        <v>202</v>
      </c>
      <c r="N1081" t="s">
        <v>270</v>
      </c>
      <c r="S1081" t="s">
        <v>364</v>
      </c>
      <c r="T1081" t="s">
        <v>22</v>
      </c>
      <c r="U1081" t="s">
        <v>1416</v>
      </c>
      <c r="W1081" t="s">
        <v>1417</v>
      </c>
      <c r="X1081" t="s">
        <v>270</v>
      </c>
      <c r="Y1081" t="s">
        <v>158</v>
      </c>
      <c r="Z1081">
        <v>0.1199210587415835</v>
      </c>
      <c r="AG1081" t="s">
        <v>1416</v>
      </c>
      <c r="AH1081" t="s">
        <v>164</v>
      </c>
      <c r="AL1081" t="s">
        <v>20</v>
      </c>
      <c r="AM1081" t="s">
        <v>22</v>
      </c>
      <c r="AN1081" t="s">
        <v>290</v>
      </c>
      <c r="AP1081" t="s">
        <v>22</v>
      </c>
      <c r="AQ1081" t="s">
        <v>556</v>
      </c>
      <c r="AR1081">
        <v>3</v>
      </c>
    </row>
    <row r="1082" spans="1:44" x14ac:dyDescent="0.35">
      <c r="A1082" t="s">
        <v>193</v>
      </c>
      <c r="B1082" t="s">
        <v>1418</v>
      </c>
      <c r="C1082" t="s">
        <v>1415</v>
      </c>
      <c r="D1082">
        <v>2</v>
      </c>
      <c r="E1082" t="s">
        <v>184</v>
      </c>
      <c r="F1082">
        <v>2.1696</v>
      </c>
      <c r="G1082">
        <v>17</v>
      </c>
      <c r="I1082" t="s">
        <v>158</v>
      </c>
      <c r="J1082" t="s">
        <v>505</v>
      </c>
      <c r="K1082" t="s">
        <v>158</v>
      </c>
      <c r="L1082" t="s">
        <v>1416</v>
      </c>
      <c r="M1082" t="s">
        <v>202</v>
      </c>
      <c r="N1082" t="s">
        <v>270</v>
      </c>
      <c r="S1082" t="s">
        <v>364</v>
      </c>
      <c r="T1082" t="s">
        <v>22</v>
      </c>
      <c r="U1082" t="s">
        <v>1416</v>
      </c>
      <c r="W1082" t="s">
        <v>1417</v>
      </c>
      <c r="X1082" t="s">
        <v>270</v>
      </c>
      <c r="Y1082" t="s">
        <v>158</v>
      </c>
      <c r="Z1082">
        <v>0.1199210587415835</v>
      </c>
      <c r="AG1082" t="s">
        <v>1416</v>
      </c>
      <c r="AH1082" t="s">
        <v>164</v>
      </c>
      <c r="AL1082" t="s">
        <v>20</v>
      </c>
      <c r="AM1082" t="s">
        <v>22</v>
      </c>
      <c r="AN1082" t="s">
        <v>290</v>
      </c>
      <c r="AP1082" t="s">
        <v>22</v>
      </c>
      <c r="AQ1082" t="s">
        <v>556</v>
      </c>
      <c r="AR1082">
        <v>3</v>
      </c>
    </row>
    <row r="1083" spans="1:44" x14ac:dyDescent="0.35">
      <c r="A1083" t="s">
        <v>181</v>
      </c>
      <c r="B1083" t="s">
        <v>1414</v>
      </c>
      <c r="C1083" t="s">
        <v>1419</v>
      </c>
      <c r="D1083">
        <v>2</v>
      </c>
      <c r="E1083" t="s">
        <v>157</v>
      </c>
      <c r="F1083">
        <v>362.72640000000001</v>
      </c>
      <c r="G1083">
        <v>24</v>
      </c>
      <c r="I1083" t="s">
        <v>158</v>
      </c>
      <c r="J1083" t="s">
        <v>505</v>
      </c>
      <c r="K1083" t="s">
        <v>158</v>
      </c>
      <c r="L1083" t="s">
        <v>1416</v>
      </c>
      <c r="M1083" t="s">
        <v>202</v>
      </c>
      <c r="N1083" t="s">
        <v>181</v>
      </c>
      <c r="S1083" t="s">
        <v>364</v>
      </c>
      <c r="T1083" t="s">
        <v>22</v>
      </c>
      <c r="U1083" t="s">
        <v>1416</v>
      </c>
      <c r="W1083" t="s">
        <v>1420</v>
      </c>
      <c r="X1083" t="s">
        <v>270</v>
      </c>
      <c r="Y1083" t="s">
        <v>158</v>
      </c>
      <c r="Z1083">
        <v>0.1199210587415835</v>
      </c>
      <c r="AG1083" t="s">
        <v>1416</v>
      </c>
      <c r="AH1083" t="s">
        <v>164</v>
      </c>
      <c r="AL1083" t="s">
        <v>20</v>
      </c>
      <c r="AM1083" t="s">
        <v>22</v>
      </c>
      <c r="AN1083" t="s">
        <v>290</v>
      </c>
      <c r="AP1083" t="s">
        <v>22</v>
      </c>
      <c r="AQ1083" t="s">
        <v>556</v>
      </c>
      <c r="AR1083">
        <v>3</v>
      </c>
    </row>
    <row r="1084" spans="1:44" x14ac:dyDescent="0.35">
      <c r="A1084" t="s">
        <v>181</v>
      </c>
      <c r="B1084" t="s">
        <v>1414</v>
      </c>
      <c r="C1084" t="s">
        <v>1419</v>
      </c>
      <c r="D1084">
        <v>2</v>
      </c>
      <c r="E1084" t="s">
        <v>157</v>
      </c>
      <c r="F1084">
        <v>362.72640000000001</v>
      </c>
      <c r="G1084">
        <v>24</v>
      </c>
      <c r="I1084" t="s">
        <v>158</v>
      </c>
      <c r="J1084" t="s">
        <v>505</v>
      </c>
      <c r="K1084" t="s">
        <v>158</v>
      </c>
      <c r="L1084" t="s">
        <v>1416</v>
      </c>
      <c r="M1084" t="s">
        <v>202</v>
      </c>
      <c r="N1084" t="s">
        <v>181</v>
      </c>
      <c r="S1084" t="s">
        <v>364</v>
      </c>
      <c r="T1084" t="s">
        <v>22</v>
      </c>
      <c r="U1084" t="s">
        <v>1416</v>
      </c>
      <c r="W1084" t="s">
        <v>1420</v>
      </c>
      <c r="X1084" t="s">
        <v>270</v>
      </c>
      <c r="Y1084" t="s">
        <v>158</v>
      </c>
      <c r="Z1084">
        <v>0.1199210587415835</v>
      </c>
      <c r="AG1084" t="s">
        <v>1416</v>
      </c>
      <c r="AH1084" t="s">
        <v>164</v>
      </c>
      <c r="AL1084" t="s">
        <v>20</v>
      </c>
      <c r="AM1084" t="s">
        <v>22</v>
      </c>
      <c r="AN1084" t="s">
        <v>290</v>
      </c>
      <c r="AP1084" t="s">
        <v>22</v>
      </c>
      <c r="AQ1084" t="s">
        <v>556</v>
      </c>
      <c r="AR1084">
        <v>3</v>
      </c>
    </row>
    <row r="1085" spans="1:44" x14ac:dyDescent="0.35">
      <c r="A1085" t="s">
        <v>181</v>
      </c>
      <c r="B1085" t="s">
        <v>1421</v>
      </c>
      <c r="C1085" t="s">
        <v>1422</v>
      </c>
      <c r="D1085">
        <v>3</v>
      </c>
      <c r="E1085" t="s">
        <v>184</v>
      </c>
      <c r="F1085">
        <v>2.6688000000000001</v>
      </c>
      <c r="G1085">
        <v>23</v>
      </c>
      <c r="I1085" t="s">
        <v>158</v>
      </c>
      <c r="J1085" t="s">
        <v>214</v>
      </c>
      <c r="K1085" t="s">
        <v>158</v>
      </c>
      <c r="L1085" t="s">
        <v>1423</v>
      </c>
      <c r="M1085" t="s">
        <v>506</v>
      </c>
      <c r="N1085" t="s">
        <v>181</v>
      </c>
      <c r="Q1085" t="s">
        <v>186</v>
      </c>
      <c r="R1085" t="s">
        <v>216</v>
      </c>
      <c r="S1085" t="s">
        <v>507</v>
      </c>
      <c r="T1085" t="s">
        <v>270</v>
      </c>
      <c r="U1085" t="s">
        <v>1423</v>
      </c>
      <c r="W1085" t="s">
        <v>1424</v>
      </c>
      <c r="X1085" t="s">
        <v>528</v>
      </c>
      <c r="Y1085" t="s">
        <v>164</v>
      </c>
      <c r="AG1085" t="s">
        <v>1423</v>
      </c>
      <c r="AH1085" t="s">
        <v>164</v>
      </c>
      <c r="AL1085" t="s">
        <v>179</v>
      </c>
      <c r="AM1085" t="s">
        <v>330</v>
      </c>
      <c r="AN1085" t="s">
        <v>180</v>
      </c>
      <c r="AP1085" t="s">
        <v>24</v>
      </c>
      <c r="AQ1085" t="s">
        <v>556</v>
      </c>
      <c r="AR1085">
        <v>3</v>
      </c>
    </row>
    <row r="1086" spans="1:44" x14ac:dyDescent="0.35">
      <c r="A1086" t="s">
        <v>181</v>
      </c>
      <c r="B1086" t="s">
        <v>1421</v>
      </c>
      <c r="C1086" t="s">
        <v>1422</v>
      </c>
      <c r="D1086">
        <v>3</v>
      </c>
      <c r="E1086" t="s">
        <v>157</v>
      </c>
      <c r="F1086">
        <v>2.6688000000000001</v>
      </c>
      <c r="G1086">
        <v>23</v>
      </c>
      <c r="I1086" t="s">
        <v>158</v>
      </c>
      <c r="J1086" t="s">
        <v>214</v>
      </c>
      <c r="K1086" t="s">
        <v>158</v>
      </c>
      <c r="L1086" t="s">
        <v>1423</v>
      </c>
      <c r="M1086" t="s">
        <v>506</v>
      </c>
      <c r="N1086" t="s">
        <v>181</v>
      </c>
      <c r="Q1086" t="s">
        <v>186</v>
      </c>
      <c r="R1086" t="s">
        <v>216</v>
      </c>
      <c r="S1086" t="s">
        <v>507</v>
      </c>
      <c r="T1086" t="s">
        <v>270</v>
      </c>
      <c r="U1086" t="s">
        <v>1423</v>
      </c>
      <c r="W1086" t="s">
        <v>1424</v>
      </c>
      <c r="X1086" t="s">
        <v>528</v>
      </c>
      <c r="Y1086" t="s">
        <v>164</v>
      </c>
      <c r="AG1086" t="s">
        <v>1423</v>
      </c>
      <c r="AH1086" t="s">
        <v>164</v>
      </c>
      <c r="AL1086" t="s">
        <v>179</v>
      </c>
      <c r="AM1086" t="s">
        <v>1362</v>
      </c>
      <c r="AN1086" t="s">
        <v>180</v>
      </c>
      <c r="AP1086" t="s">
        <v>24</v>
      </c>
      <c r="AQ1086" t="s">
        <v>556</v>
      </c>
      <c r="AR1086">
        <v>3</v>
      </c>
    </row>
    <row r="1087" spans="1:44" x14ac:dyDescent="0.35">
      <c r="A1087" t="s">
        <v>181</v>
      </c>
      <c r="B1087" t="s">
        <v>1421</v>
      </c>
      <c r="C1087" t="s">
        <v>1422</v>
      </c>
      <c r="D1087">
        <v>3</v>
      </c>
      <c r="E1087" t="s">
        <v>157</v>
      </c>
      <c r="F1087">
        <v>1.9008</v>
      </c>
      <c r="G1087">
        <v>23</v>
      </c>
      <c r="I1087" t="s">
        <v>158</v>
      </c>
      <c r="J1087" t="s">
        <v>214</v>
      </c>
      <c r="K1087" t="s">
        <v>158</v>
      </c>
      <c r="L1087" t="s">
        <v>1423</v>
      </c>
      <c r="M1087" t="s">
        <v>506</v>
      </c>
      <c r="N1087" t="s">
        <v>181</v>
      </c>
      <c r="Q1087" t="s">
        <v>186</v>
      </c>
      <c r="R1087" t="s">
        <v>216</v>
      </c>
      <c r="S1087" t="s">
        <v>507</v>
      </c>
      <c r="T1087" t="s">
        <v>270</v>
      </c>
      <c r="U1087" t="s">
        <v>1423</v>
      </c>
      <c r="W1087" t="s">
        <v>1424</v>
      </c>
      <c r="X1087" t="s">
        <v>528</v>
      </c>
      <c r="Y1087" t="s">
        <v>164</v>
      </c>
      <c r="AG1087" t="s">
        <v>1423</v>
      </c>
      <c r="AH1087" t="s">
        <v>164</v>
      </c>
      <c r="AL1087" t="s">
        <v>179</v>
      </c>
      <c r="AM1087" t="s">
        <v>1362</v>
      </c>
      <c r="AN1087" t="s">
        <v>180</v>
      </c>
      <c r="AP1087" t="s">
        <v>24</v>
      </c>
      <c r="AQ1087" t="s">
        <v>556</v>
      </c>
      <c r="AR1087">
        <v>3</v>
      </c>
    </row>
    <row r="1088" spans="1:44" x14ac:dyDescent="0.35">
      <c r="A1088" t="s">
        <v>181</v>
      </c>
      <c r="B1088" t="s">
        <v>1425</v>
      </c>
      <c r="C1088" t="s">
        <v>1426</v>
      </c>
      <c r="D1088">
        <v>2</v>
      </c>
      <c r="E1088" t="s">
        <v>157</v>
      </c>
      <c r="F1088">
        <v>9.2159999999999993</v>
      </c>
      <c r="G1088">
        <v>14</v>
      </c>
      <c r="I1088" t="s">
        <v>158</v>
      </c>
      <c r="J1088" t="s">
        <v>214</v>
      </c>
      <c r="K1088" t="s">
        <v>158</v>
      </c>
      <c r="L1088" t="s">
        <v>1423</v>
      </c>
      <c r="M1088" t="s">
        <v>506</v>
      </c>
      <c r="N1088" t="s">
        <v>270</v>
      </c>
      <c r="S1088" t="s">
        <v>507</v>
      </c>
      <c r="T1088" t="s">
        <v>270</v>
      </c>
      <c r="U1088" t="s">
        <v>1423</v>
      </c>
      <c r="W1088" t="s">
        <v>1427</v>
      </c>
      <c r="X1088" t="s">
        <v>528</v>
      </c>
      <c r="Y1088" t="s">
        <v>164</v>
      </c>
      <c r="AG1088" t="s">
        <v>1423</v>
      </c>
      <c r="AH1088" t="s">
        <v>164</v>
      </c>
      <c r="AL1088" t="s">
        <v>179</v>
      </c>
      <c r="AM1088" t="s">
        <v>1362</v>
      </c>
      <c r="AN1088" t="s">
        <v>180</v>
      </c>
      <c r="AP1088" t="s">
        <v>24</v>
      </c>
      <c r="AQ1088" t="s">
        <v>556</v>
      </c>
      <c r="AR1088">
        <v>3</v>
      </c>
    </row>
    <row r="1089" spans="1:44" x14ac:dyDescent="0.35">
      <c r="A1089" t="s">
        <v>181</v>
      </c>
      <c r="B1089" t="s">
        <v>1428</v>
      </c>
      <c r="C1089" t="s">
        <v>1429</v>
      </c>
      <c r="D1089">
        <v>3</v>
      </c>
      <c r="E1089" t="s">
        <v>157</v>
      </c>
      <c r="F1089">
        <v>0</v>
      </c>
      <c r="G1089">
        <v>31</v>
      </c>
      <c r="I1089" t="s">
        <v>158</v>
      </c>
      <c r="J1089" t="s">
        <v>214</v>
      </c>
      <c r="K1089" t="s">
        <v>158</v>
      </c>
      <c r="L1089" t="s">
        <v>1430</v>
      </c>
      <c r="M1089" t="s">
        <v>506</v>
      </c>
      <c r="N1089" t="s">
        <v>181</v>
      </c>
      <c r="Q1089" t="s">
        <v>186</v>
      </c>
      <c r="R1089" t="s">
        <v>216</v>
      </c>
      <c r="S1089" t="s">
        <v>507</v>
      </c>
      <c r="T1089" t="s">
        <v>270</v>
      </c>
      <c r="U1089" t="s">
        <v>1430</v>
      </c>
      <c r="W1089" t="s">
        <v>1431</v>
      </c>
      <c r="X1089" t="s">
        <v>189</v>
      </c>
      <c r="Y1089" t="s">
        <v>164</v>
      </c>
      <c r="AG1089" t="s">
        <v>1430</v>
      </c>
      <c r="AH1089" t="s">
        <v>164</v>
      </c>
      <c r="AL1089" t="s">
        <v>179</v>
      </c>
      <c r="AM1089" t="s">
        <v>573</v>
      </c>
      <c r="AN1089" t="s">
        <v>180</v>
      </c>
      <c r="AP1089" t="s">
        <v>318</v>
      </c>
      <c r="AQ1089" t="s">
        <v>556</v>
      </c>
      <c r="AR1089">
        <v>3</v>
      </c>
    </row>
    <row r="1090" spans="1:44" x14ac:dyDescent="0.35">
      <c r="A1090" t="s">
        <v>181</v>
      </c>
      <c r="B1090" t="s">
        <v>1428</v>
      </c>
      <c r="C1090" t="s">
        <v>1429</v>
      </c>
      <c r="D1090">
        <v>3</v>
      </c>
      <c r="E1090" t="s">
        <v>157</v>
      </c>
      <c r="F1090">
        <v>2.9952000000000001</v>
      </c>
      <c r="G1090">
        <v>27</v>
      </c>
      <c r="I1090" t="s">
        <v>158</v>
      </c>
      <c r="J1090" t="s">
        <v>214</v>
      </c>
      <c r="K1090" t="s">
        <v>158</v>
      </c>
      <c r="L1090" t="s">
        <v>1430</v>
      </c>
      <c r="M1090" t="s">
        <v>506</v>
      </c>
      <c r="N1090" t="s">
        <v>181</v>
      </c>
      <c r="Q1090" t="s">
        <v>186</v>
      </c>
      <c r="R1090" t="s">
        <v>216</v>
      </c>
      <c r="S1090" t="s">
        <v>507</v>
      </c>
      <c r="T1090" t="s">
        <v>270</v>
      </c>
      <c r="U1090" t="s">
        <v>1430</v>
      </c>
      <c r="W1090" t="s">
        <v>1431</v>
      </c>
      <c r="X1090" t="s">
        <v>189</v>
      </c>
      <c r="Y1090" t="s">
        <v>164</v>
      </c>
      <c r="AG1090" t="s">
        <v>1430</v>
      </c>
      <c r="AH1090" t="s">
        <v>164</v>
      </c>
      <c r="AL1090" t="s">
        <v>179</v>
      </c>
      <c r="AM1090" t="s">
        <v>573</v>
      </c>
      <c r="AN1090" t="s">
        <v>180</v>
      </c>
      <c r="AP1090" t="s">
        <v>318</v>
      </c>
      <c r="AQ1090" t="s">
        <v>556</v>
      </c>
      <c r="AR1090">
        <v>3</v>
      </c>
    </row>
    <row r="1091" spans="1:44" x14ac:dyDescent="0.35">
      <c r="A1091" t="s">
        <v>181</v>
      </c>
      <c r="B1091" t="s">
        <v>1428</v>
      </c>
      <c r="C1091" t="s">
        <v>1429</v>
      </c>
      <c r="D1091">
        <v>3</v>
      </c>
      <c r="E1091" t="s">
        <v>157</v>
      </c>
      <c r="F1091">
        <v>7.9295999999999989</v>
      </c>
      <c r="G1091">
        <v>25</v>
      </c>
      <c r="I1091" t="s">
        <v>158</v>
      </c>
      <c r="J1091" t="s">
        <v>214</v>
      </c>
      <c r="K1091" t="s">
        <v>158</v>
      </c>
      <c r="L1091" t="s">
        <v>1430</v>
      </c>
      <c r="M1091" t="s">
        <v>506</v>
      </c>
      <c r="N1091" t="s">
        <v>181</v>
      </c>
      <c r="Q1091" t="s">
        <v>186</v>
      </c>
      <c r="R1091" t="s">
        <v>216</v>
      </c>
      <c r="S1091" t="s">
        <v>507</v>
      </c>
      <c r="T1091" t="s">
        <v>270</v>
      </c>
      <c r="U1091" t="s">
        <v>1430</v>
      </c>
      <c r="W1091" t="s">
        <v>1431</v>
      </c>
      <c r="X1091" t="s">
        <v>189</v>
      </c>
      <c r="Y1091" t="s">
        <v>164</v>
      </c>
      <c r="AG1091" t="s">
        <v>1430</v>
      </c>
      <c r="AH1091" t="s">
        <v>164</v>
      </c>
      <c r="AL1091" t="s">
        <v>179</v>
      </c>
      <c r="AM1091" t="s">
        <v>573</v>
      </c>
      <c r="AN1091" t="s">
        <v>180</v>
      </c>
      <c r="AP1091" t="s">
        <v>318</v>
      </c>
      <c r="AQ1091" t="s">
        <v>556</v>
      </c>
      <c r="AR1091">
        <v>3</v>
      </c>
    </row>
    <row r="1092" spans="1:44" x14ac:dyDescent="0.35">
      <c r="A1092" t="s">
        <v>202</v>
      </c>
      <c r="B1092" t="s">
        <v>1299</v>
      </c>
      <c r="C1092" t="s">
        <v>1300</v>
      </c>
      <c r="D1092">
        <v>3</v>
      </c>
      <c r="E1092" t="s">
        <v>157</v>
      </c>
      <c r="F1092">
        <v>13.0176</v>
      </c>
      <c r="G1092">
        <v>24</v>
      </c>
      <c r="I1092" t="s">
        <v>158</v>
      </c>
      <c r="J1092" t="s">
        <v>505</v>
      </c>
      <c r="K1092" t="s">
        <v>158</v>
      </c>
      <c r="L1092" t="s">
        <v>1432</v>
      </c>
      <c r="M1092" t="s">
        <v>506</v>
      </c>
      <c r="N1092" t="s">
        <v>232</v>
      </c>
      <c r="S1092" t="s">
        <v>162</v>
      </c>
      <c r="T1092" t="s">
        <v>162</v>
      </c>
      <c r="U1092" t="s">
        <v>1432</v>
      </c>
      <c r="W1092" t="s">
        <v>1433</v>
      </c>
      <c r="X1092" t="s">
        <v>270</v>
      </c>
      <c r="Y1092" t="s">
        <v>164</v>
      </c>
      <c r="AG1092" t="s">
        <v>1432</v>
      </c>
      <c r="AH1092" t="s">
        <v>164</v>
      </c>
      <c r="AL1092" t="s">
        <v>167</v>
      </c>
      <c r="AM1092" t="s">
        <v>939</v>
      </c>
      <c r="AN1092" t="s">
        <v>290</v>
      </c>
      <c r="AP1092" t="s">
        <v>22</v>
      </c>
      <c r="AQ1092" t="s">
        <v>556</v>
      </c>
      <c r="AR1092">
        <v>3</v>
      </c>
    </row>
    <row r="1093" spans="1:44" x14ac:dyDescent="0.35">
      <c r="A1093" t="s">
        <v>181</v>
      </c>
      <c r="B1093" t="s">
        <v>1299</v>
      </c>
      <c r="C1093" t="s">
        <v>1300</v>
      </c>
      <c r="D1093">
        <v>3</v>
      </c>
      <c r="E1093" t="s">
        <v>184</v>
      </c>
      <c r="F1093">
        <v>11.5008</v>
      </c>
      <c r="G1093">
        <v>28</v>
      </c>
      <c r="I1093" t="s">
        <v>158</v>
      </c>
      <c r="J1093" t="s">
        <v>505</v>
      </c>
      <c r="K1093" t="s">
        <v>158</v>
      </c>
      <c r="L1093" t="s">
        <v>1432</v>
      </c>
      <c r="M1093" t="s">
        <v>506</v>
      </c>
      <c r="N1093" t="s">
        <v>181</v>
      </c>
      <c r="Q1093" t="s">
        <v>186</v>
      </c>
      <c r="R1093" t="s">
        <v>216</v>
      </c>
      <c r="S1093" t="s">
        <v>162</v>
      </c>
      <c r="T1093" t="s">
        <v>162</v>
      </c>
      <c r="U1093" t="s">
        <v>1432</v>
      </c>
      <c r="W1093" t="s">
        <v>616</v>
      </c>
      <c r="X1093" t="s">
        <v>189</v>
      </c>
      <c r="Y1093" t="s">
        <v>158</v>
      </c>
      <c r="Z1093">
        <v>0.50197482876712329</v>
      </c>
      <c r="AG1093" t="s">
        <v>1432</v>
      </c>
      <c r="AH1093" t="s">
        <v>164</v>
      </c>
      <c r="AL1093" t="s">
        <v>167</v>
      </c>
      <c r="AM1093" t="s">
        <v>189</v>
      </c>
      <c r="AN1093" t="s">
        <v>180</v>
      </c>
      <c r="AP1093" t="s">
        <v>218</v>
      </c>
      <c r="AQ1093" t="s">
        <v>556</v>
      </c>
      <c r="AR1093">
        <v>3</v>
      </c>
    </row>
    <row r="1094" spans="1:44" x14ac:dyDescent="0.35">
      <c r="A1094" t="s">
        <v>181</v>
      </c>
      <c r="B1094" t="s">
        <v>1299</v>
      </c>
      <c r="C1094" t="s">
        <v>1300</v>
      </c>
      <c r="D1094">
        <v>3</v>
      </c>
      <c r="E1094" t="s">
        <v>157</v>
      </c>
      <c r="F1094">
        <v>0</v>
      </c>
      <c r="G1094">
        <v>32</v>
      </c>
      <c r="I1094" t="s">
        <v>158</v>
      </c>
      <c r="J1094" t="s">
        <v>505</v>
      </c>
      <c r="K1094" t="s">
        <v>158</v>
      </c>
      <c r="L1094" t="s">
        <v>1432</v>
      </c>
      <c r="M1094" t="s">
        <v>506</v>
      </c>
      <c r="N1094" t="s">
        <v>270</v>
      </c>
      <c r="S1094" t="s">
        <v>162</v>
      </c>
      <c r="T1094" t="s">
        <v>162</v>
      </c>
      <c r="U1094" t="s">
        <v>1432</v>
      </c>
      <c r="W1094" t="s">
        <v>1434</v>
      </c>
      <c r="X1094" t="s">
        <v>270</v>
      </c>
      <c r="Y1094" t="s">
        <v>158</v>
      </c>
      <c r="Z1094">
        <v>0.50197482876712329</v>
      </c>
      <c r="AG1094" t="s">
        <v>1432</v>
      </c>
      <c r="AH1094" t="s">
        <v>164</v>
      </c>
      <c r="AL1094" t="s">
        <v>167</v>
      </c>
      <c r="AM1094" t="s">
        <v>939</v>
      </c>
      <c r="AN1094" t="s">
        <v>290</v>
      </c>
      <c r="AP1094" t="s">
        <v>22</v>
      </c>
      <c r="AQ1094" t="s">
        <v>556</v>
      </c>
      <c r="AR1094">
        <v>3</v>
      </c>
    </row>
    <row r="1095" spans="1:44" x14ac:dyDescent="0.35">
      <c r="A1095" t="s">
        <v>202</v>
      </c>
      <c r="B1095" t="s">
        <v>1435</v>
      </c>
      <c r="C1095" t="s">
        <v>1436</v>
      </c>
      <c r="D1095">
        <v>2</v>
      </c>
      <c r="E1095" t="s">
        <v>157</v>
      </c>
      <c r="F1095">
        <v>17.011199999999999</v>
      </c>
      <c r="G1095">
        <v>19</v>
      </c>
      <c r="I1095" t="s">
        <v>158</v>
      </c>
      <c r="J1095" t="s">
        <v>505</v>
      </c>
      <c r="K1095" t="s">
        <v>164</v>
      </c>
      <c r="L1095" t="s">
        <v>1437</v>
      </c>
      <c r="M1095" t="s">
        <v>506</v>
      </c>
      <c r="N1095" t="s">
        <v>270</v>
      </c>
      <c r="U1095" t="s">
        <v>1437</v>
      </c>
      <c r="W1095" t="s">
        <v>1438</v>
      </c>
      <c r="X1095" t="s">
        <v>228</v>
      </c>
      <c r="Y1095" t="s">
        <v>164</v>
      </c>
      <c r="AH1095" t="s">
        <v>164</v>
      </c>
      <c r="AL1095" t="s">
        <v>199</v>
      </c>
      <c r="AM1095" t="s">
        <v>199</v>
      </c>
      <c r="AN1095" t="s">
        <v>200</v>
      </c>
      <c r="AP1095" t="s">
        <v>201</v>
      </c>
      <c r="AQ1095" t="s">
        <v>556</v>
      </c>
      <c r="AR1095">
        <v>3</v>
      </c>
    </row>
    <row r="1096" spans="1:44" x14ac:dyDescent="0.35">
      <c r="A1096" t="s">
        <v>193</v>
      </c>
      <c r="B1096" t="s">
        <v>1435</v>
      </c>
      <c r="C1096" t="s">
        <v>1436</v>
      </c>
      <c r="D1096">
        <v>2</v>
      </c>
      <c r="E1096" t="s">
        <v>184</v>
      </c>
      <c r="F1096">
        <v>18.239999999999998</v>
      </c>
      <c r="G1096">
        <v>16</v>
      </c>
      <c r="I1096" t="s">
        <v>158</v>
      </c>
      <c r="J1096" t="s">
        <v>505</v>
      </c>
      <c r="K1096" t="s">
        <v>164</v>
      </c>
      <c r="L1096" t="s">
        <v>1437</v>
      </c>
      <c r="M1096" t="s">
        <v>506</v>
      </c>
      <c r="N1096" t="s">
        <v>270</v>
      </c>
      <c r="U1096" t="s">
        <v>1437</v>
      </c>
      <c r="W1096" t="s">
        <v>1438</v>
      </c>
      <c r="X1096" t="s">
        <v>228</v>
      </c>
      <c r="Y1096" t="s">
        <v>164</v>
      </c>
      <c r="AH1096" t="s">
        <v>164</v>
      </c>
      <c r="AL1096" t="s">
        <v>199</v>
      </c>
      <c r="AM1096" t="s">
        <v>199</v>
      </c>
      <c r="AN1096" t="s">
        <v>200</v>
      </c>
      <c r="AP1096" t="s">
        <v>201</v>
      </c>
      <c r="AQ1096" t="s">
        <v>556</v>
      </c>
      <c r="AR1096">
        <v>3</v>
      </c>
    </row>
    <row r="1097" spans="1:44" x14ac:dyDescent="0.35">
      <c r="A1097" t="s">
        <v>193</v>
      </c>
      <c r="B1097" t="s">
        <v>1439</v>
      </c>
      <c r="C1097" t="s">
        <v>1440</v>
      </c>
      <c r="D1097">
        <v>3</v>
      </c>
      <c r="E1097" t="s">
        <v>157</v>
      </c>
      <c r="F1097">
        <v>0.59519999999999995</v>
      </c>
      <c r="G1097">
        <v>12</v>
      </c>
      <c r="I1097" t="s">
        <v>158</v>
      </c>
      <c r="J1097" t="s">
        <v>505</v>
      </c>
      <c r="K1097" t="s">
        <v>158</v>
      </c>
      <c r="L1097" t="s">
        <v>1441</v>
      </c>
      <c r="M1097" t="s">
        <v>1007</v>
      </c>
      <c r="N1097" t="s">
        <v>314</v>
      </c>
      <c r="S1097" t="s">
        <v>162</v>
      </c>
      <c r="T1097" t="s">
        <v>162</v>
      </c>
      <c r="U1097" t="s">
        <v>1441</v>
      </c>
      <c r="W1097" t="s">
        <v>1442</v>
      </c>
      <c r="X1097" t="s">
        <v>270</v>
      </c>
      <c r="Y1097" t="s">
        <v>164</v>
      </c>
      <c r="AG1097" t="s">
        <v>1441</v>
      </c>
      <c r="AH1097" t="s">
        <v>164</v>
      </c>
      <c r="AL1097" t="s">
        <v>162</v>
      </c>
      <c r="AM1097" t="s">
        <v>871</v>
      </c>
      <c r="AN1097" t="s">
        <v>162</v>
      </c>
      <c r="AP1097" t="s">
        <v>162</v>
      </c>
      <c r="AQ1097" t="s">
        <v>556</v>
      </c>
      <c r="AR1097">
        <v>3</v>
      </c>
    </row>
    <row r="1098" spans="1:44" x14ac:dyDescent="0.35">
      <c r="A1098" t="s">
        <v>181</v>
      </c>
      <c r="B1098" t="s">
        <v>1443</v>
      </c>
      <c r="C1098" t="s">
        <v>1440</v>
      </c>
      <c r="D1098">
        <v>2</v>
      </c>
      <c r="E1098" t="s">
        <v>157</v>
      </c>
      <c r="F1098">
        <v>7.7951999999999986</v>
      </c>
      <c r="G1098">
        <v>23</v>
      </c>
      <c r="I1098" t="s">
        <v>158</v>
      </c>
      <c r="J1098" t="s">
        <v>505</v>
      </c>
      <c r="K1098" t="s">
        <v>158</v>
      </c>
      <c r="L1098" t="s">
        <v>1441</v>
      </c>
      <c r="M1098" t="s">
        <v>1007</v>
      </c>
      <c r="N1098" t="s">
        <v>181</v>
      </c>
      <c r="Q1098" t="s">
        <v>186</v>
      </c>
      <c r="R1098" t="s">
        <v>554</v>
      </c>
      <c r="S1098" t="s">
        <v>162</v>
      </c>
      <c r="T1098" t="s">
        <v>162</v>
      </c>
      <c r="U1098" t="s">
        <v>1441</v>
      </c>
      <c r="W1098" t="s">
        <v>616</v>
      </c>
      <c r="X1098" t="s">
        <v>189</v>
      </c>
      <c r="Y1098" t="s">
        <v>158</v>
      </c>
      <c r="Z1098">
        <v>8.0560000000000007E-2</v>
      </c>
      <c r="AG1098" t="s">
        <v>1441</v>
      </c>
      <c r="AH1098" t="s">
        <v>164</v>
      </c>
      <c r="AL1098" t="s">
        <v>162</v>
      </c>
      <c r="AM1098" t="s">
        <v>189</v>
      </c>
      <c r="AN1098" t="s">
        <v>180</v>
      </c>
      <c r="AP1098" t="s">
        <v>218</v>
      </c>
      <c r="AQ1098" t="s">
        <v>556</v>
      </c>
      <c r="AR1098">
        <v>3</v>
      </c>
    </row>
    <row r="1099" spans="1:44" x14ac:dyDescent="0.35">
      <c r="A1099" t="s">
        <v>193</v>
      </c>
      <c r="B1099" t="s">
        <v>1439</v>
      </c>
      <c r="C1099" t="s">
        <v>1440</v>
      </c>
      <c r="D1099">
        <v>3</v>
      </c>
      <c r="E1099" t="s">
        <v>184</v>
      </c>
      <c r="F1099">
        <v>3.6288</v>
      </c>
      <c r="G1099">
        <v>12</v>
      </c>
      <c r="I1099" t="s">
        <v>158</v>
      </c>
      <c r="J1099" t="s">
        <v>505</v>
      </c>
      <c r="K1099" t="s">
        <v>158</v>
      </c>
      <c r="L1099" t="s">
        <v>1441</v>
      </c>
      <c r="M1099" t="s">
        <v>1007</v>
      </c>
      <c r="N1099" t="s">
        <v>314</v>
      </c>
      <c r="S1099" t="s">
        <v>162</v>
      </c>
      <c r="T1099" t="s">
        <v>162</v>
      </c>
      <c r="U1099" t="s">
        <v>1441</v>
      </c>
      <c r="W1099" t="s">
        <v>1442</v>
      </c>
      <c r="X1099" t="s">
        <v>270</v>
      </c>
      <c r="Y1099" t="s">
        <v>164</v>
      </c>
      <c r="AG1099" t="s">
        <v>1441</v>
      </c>
      <c r="AH1099" t="s">
        <v>164</v>
      </c>
      <c r="AL1099" t="s">
        <v>162</v>
      </c>
      <c r="AM1099" t="s">
        <v>871</v>
      </c>
      <c r="AN1099" t="s">
        <v>162</v>
      </c>
      <c r="AP1099" t="s">
        <v>162</v>
      </c>
      <c r="AQ1099" t="s">
        <v>556</v>
      </c>
      <c r="AR1099">
        <v>3</v>
      </c>
    </row>
    <row r="1100" spans="1:44" x14ac:dyDescent="0.35">
      <c r="A1100" t="s">
        <v>181</v>
      </c>
      <c r="B1100" t="s">
        <v>1443</v>
      </c>
      <c r="C1100" t="s">
        <v>1440</v>
      </c>
      <c r="D1100">
        <v>2</v>
      </c>
      <c r="E1100" t="s">
        <v>184</v>
      </c>
      <c r="F1100">
        <v>7.7951999999999986</v>
      </c>
      <c r="G1100">
        <v>29</v>
      </c>
      <c r="I1100" t="s">
        <v>158</v>
      </c>
      <c r="J1100" t="s">
        <v>505</v>
      </c>
      <c r="K1100" t="s">
        <v>158</v>
      </c>
      <c r="L1100" t="s">
        <v>1441</v>
      </c>
      <c r="M1100" t="s">
        <v>1007</v>
      </c>
      <c r="N1100" t="s">
        <v>181</v>
      </c>
      <c r="Q1100" t="s">
        <v>186</v>
      </c>
      <c r="R1100" t="s">
        <v>554</v>
      </c>
      <c r="S1100" t="s">
        <v>162</v>
      </c>
      <c r="T1100" t="s">
        <v>162</v>
      </c>
      <c r="U1100" t="s">
        <v>1441</v>
      </c>
      <c r="W1100" t="s">
        <v>616</v>
      </c>
      <c r="X1100" t="s">
        <v>189</v>
      </c>
      <c r="Y1100" t="s">
        <v>158</v>
      </c>
      <c r="Z1100">
        <v>8.0560000000000007E-2</v>
      </c>
      <c r="AG1100" t="s">
        <v>1441</v>
      </c>
      <c r="AH1100" t="s">
        <v>164</v>
      </c>
      <c r="AL1100" t="s">
        <v>162</v>
      </c>
      <c r="AM1100" t="s">
        <v>189</v>
      </c>
      <c r="AN1100" t="s">
        <v>180</v>
      </c>
      <c r="AP1100" t="s">
        <v>218</v>
      </c>
      <c r="AQ1100" t="s">
        <v>556</v>
      </c>
      <c r="AR1100">
        <v>3</v>
      </c>
    </row>
    <row r="1101" spans="1:44" x14ac:dyDescent="0.35">
      <c r="A1101" t="s">
        <v>181</v>
      </c>
      <c r="B1101" t="s">
        <v>1443</v>
      </c>
      <c r="C1101" t="s">
        <v>1440</v>
      </c>
      <c r="D1101">
        <v>2</v>
      </c>
      <c r="E1101" t="s">
        <v>184</v>
      </c>
      <c r="F1101">
        <v>6.0863999999999994</v>
      </c>
      <c r="G1101">
        <v>29</v>
      </c>
      <c r="I1101" t="s">
        <v>158</v>
      </c>
      <c r="J1101" t="s">
        <v>505</v>
      </c>
      <c r="K1101" t="s">
        <v>158</v>
      </c>
      <c r="L1101" t="s">
        <v>1441</v>
      </c>
      <c r="M1101" t="s">
        <v>1007</v>
      </c>
      <c r="N1101" t="s">
        <v>181</v>
      </c>
      <c r="Q1101" t="s">
        <v>186</v>
      </c>
      <c r="R1101" t="s">
        <v>554</v>
      </c>
      <c r="S1101" t="s">
        <v>162</v>
      </c>
      <c r="T1101" t="s">
        <v>162</v>
      </c>
      <c r="U1101" t="s">
        <v>1441</v>
      </c>
      <c r="W1101" t="s">
        <v>616</v>
      </c>
      <c r="X1101" t="s">
        <v>189</v>
      </c>
      <c r="Y1101" t="s">
        <v>158</v>
      </c>
      <c r="Z1101">
        <v>8.0560000000000007E-2</v>
      </c>
      <c r="AG1101" t="s">
        <v>1441</v>
      </c>
      <c r="AH1101" t="s">
        <v>164</v>
      </c>
      <c r="AL1101" t="s">
        <v>162</v>
      </c>
      <c r="AM1101" t="s">
        <v>189</v>
      </c>
      <c r="AN1101" t="s">
        <v>180</v>
      </c>
      <c r="AP1101" t="s">
        <v>218</v>
      </c>
      <c r="AQ1101" t="s">
        <v>556</v>
      </c>
      <c r="AR1101">
        <v>3</v>
      </c>
    </row>
    <row r="1102" spans="1:44" x14ac:dyDescent="0.35">
      <c r="B1102" t="s">
        <v>1444</v>
      </c>
      <c r="C1102" t="s">
        <v>1445</v>
      </c>
      <c r="D1102">
        <v>2</v>
      </c>
      <c r="E1102" t="s">
        <v>184</v>
      </c>
      <c r="F1102">
        <v>204.9024</v>
      </c>
      <c r="G1102">
        <v>3</v>
      </c>
      <c r="I1102" t="s">
        <v>158</v>
      </c>
      <c r="J1102" t="s">
        <v>505</v>
      </c>
      <c r="K1102" t="s">
        <v>164</v>
      </c>
      <c r="L1102" t="s">
        <v>1446</v>
      </c>
      <c r="M1102" t="s">
        <v>202</v>
      </c>
      <c r="N1102" t="s">
        <v>440</v>
      </c>
      <c r="U1102" t="s">
        <v>1446</v>
      </c>
      <c r="W1102" t="s">
        <v>1447</v>
      </c>
      <c r="X1102" t="s">
        <v>228</v>
      </c>
      <c r="Y1102" t="s">
        <v>164</v>
      </c>
      <c r="AG1102" t="s">
        <v>1446</v>
      </c>
      <c r="AH1102" t="s">
        <v>164</v>
      </c>
      <c r="AL1102" t="s">
        <v>199</v>
      </c>
      <c r="AM1102" t="s">
        <v>199</v>
      </c>
      <c r="AN1102" t="s">
        <v>200</v>
      </c>
      <c r="AP1102" t="s">
        <v>201</v>
      </c>
      <c r="AQ1102" t="s">
        <v>556</v>
      </c>
      <c r="AR1102">
        <v>3</v>
      </c>
    </row>
    <row r="1103" spans="1:44" x14ac:dyDescent="0.35">
      <c r="B1103" t="s">
        <v>1444</v>
      </c>
      <c r="C1103" t="s">
        <v>1445</v>
      </c>
      <c r="D1103">
        <v>2</v>
      </c>
      <c r="E1103" t="s">
        <v>157</v>
      </c>
      <c r="F1103">
        <v>0</v>
      </c>
      <c r="G1103">
        <v>12</v>
      </c>
      <c r="I1103" t="s">
        <v>158</v>
      </c>
      <c r="J1103" t="s">
        <v>505</v>
      </c>
      <c r="K1103" t="s">
        <v>164</v>
      </c>
      <c r="L1103" t="s">
        <v>1446</v>
      </c>
      <c r="M1103" t="s">
        <v>202</v>
      </c>
      <c r="N1103" t="s">
        <v>440</v>
      </c>
      <c r="U1103" t="s">
        <v>1446</v>
      </c>
      <c r="W1103" t="s">
        <v>1447</v>
      </c>
      <c r="X1103" t="s">
        <v>228</v>
      </c>
      <c r="Y1103" t="s">
        <v>164</v>
      </c>
      <c r="AG1103" t="s">
        <v>1446</v>
      </c>
      <c r="AH1103" t="s">
        <v>164</v>
      </c>
      <c r="AL1103" t="s">
        <v>199</v>
      </c>
      <c r="AM1103" t="s">
        <v>199</v>
      </c>
      <c r="AN1103" t="s">
        <v>200</v>
      </c>
      <c r="AP1103" t="s">
        <v>201</v>
      </c>
      <c r="AQ1103" t="s">
        <v>556</v>
      </c>
      <c r="AR1103">
        <v>3</v>
      </c>
    </row>
    <row r="1104" spans="1:44" x14ac:dyDescent="0.35">
      <c r="A1104" t="s">
        <v>181</v>
      </c>
      <c r="B1104" t="s">
        <v>1448</v>
      </c>
      <c r="C1104" t="s">
        <v>1449</v>
      </c>
      <c r="D1104">
        <v>3</v>
      </c>
      <c r="E1104" t="s">
        <v>157</v>
      </c>
      <c r="F1104">
        <v>8.9855999999999998</v>
      </c>
      <c r="G1104">
        <v>33</v>
      </c>
      <c r="I1104" t="s">
        <v>158</v>
      </c>
      <c r="J1104" t="s">
        <v>505</v>
      </c>
      <c r="K1104" t="s">
        <v>158</v>
      </c>
      <c r="L1104" t="s">
        <v>1450</v>
      </c>
      <c r="M1104" t="s">
        <v>506</v>
      </c>
      <c r="N1104" t="s">
        <v>181</v>
      </c>
      <c r="Q1104" t="s">
        <v>186</v>
      </c>
      <c r="R1104" t="s">
        <v>554</v>
      </c>
      <c r="S1104" t="s">
        <v>162</v>
      </c>
      <c r="T1104" t="s">
        <v>162</v>
      </c>
      <c r="U1104" t="s">
        <v>1450</v>
      </c>
      <c r="W1104" t="s">
        <v>1386</v>
      </c>
      <c r="X1104" t="s">
        <v>189</v>
      </c>
      <c r="Y1104" t="s">
        <v>158</v>
      </c>
      <c r="Z1104">
        <v>3.3755604069634702</v>
      </c>
      <c r="AG1104" t="s">
        <v>1450</v>
      </c>
      <c r="AH1104" t="s">
        <v>164</v>
      </c>
      <c r="AL1104" t="s">
        <v>162</v>
      </c>
      <c r="AM1104" t="s">
        <v>189</v>
      </c>
      <c r="AN1104" t="s">
        <v>180</v>
      </c>
      <c r="AP1104" t="s">
        <v>218</v>
      </c>
      <c r="AQ1104" t="s">
        <v>556</v>
      </c>
      <c r="AR1104">
        <v>3</v>
      </c>
    </row>
    <row r="1105" spans="1:44" x14ac:dyDescent="0.35">
      <c r="A1105" t="s">
        <v>181</v>
      </c>
      <c r="B1105" t="s">
        <v>1448</v>
      </c>
      <c r="C1105" t="s">
        <v>1449</v>
      </c>
      <c r="D1105">
        <v>3</v>
      </c>
      <c r="E1105" t="s">
        <v>184</v>
      </c>
      <c r="F1105">
        <v>7.219199999999999</v>
      </c>
      <c r="G1105">
        <v>33</v>
      </c>
      <c r="I1105" t="s">
        <v>158</v>
      </c>
      <c r="J1105" t="s">
        <v>505</v>
      </c>
      <c r="K1105" t="s">
        <v>158</v>
      </c>
      <c r="L1105" t="s">
        <v>1450</v>
      </c>
      <c r="M1105" t="s">
        <v>506</v>
      </c>
      <c r="N1105" t="s">
        <v>181</v>
      </c>
      <c r="Q1105" t="s">
        <v>186</v>
      </c>
      <c r="R1105" t="s">
        <v>554</v>
      </c>
      <c r="S1105" t="s">
        <v>162</v>
      </c>
      <c r="T1105" t="s">
        <v>162</v>
      </c>
      <c r="U1105" t="s">
        <v>1450</v>
      </c>
      <c r="W1105" t="s">
        <v>1386</v>
      </c>
      <c r="X1105" t="s">
        <v>189</v>
      </c>
      <c r="Y1105" t="s">
        <v>158</v>
      </c>
      <c r="Z1105">
        <v>3.3755604069634702</v>
      </c>
      <c r="AG1105" t="s">
        <v>1450</v>
      </c>
      <c r="AH1105" t="s">
        <v>164</v>
      </c>
      <c r="AL1105" t="s">
        <v>162</v>
      </c>
      <c r="AM1105" t="s">
        <v>189</v>
      </c>
      <c r="AN1105" t="s">
        <v>180</v>
      </c>
      <c r="AP1105" t="s">
        <v>218</v>
      </c>
      <c r="AQ1105" t="s">
        <v>556</v>
      </c>
      <c r="AR1105">
        <v>3</v>
      </c>
    </row>
    <row r="1106" spans="1:44" x14ac:dyDescent="0.35">
      <c r="A1106" t="s">
        <v>181</v>
      </c>
      <c r="B1106" t="s">
        <v>1448</v>
      </c>
      <c r="C1106" t="s">
        <v>1449</v>
      </c>
      <c r="D1106">
        <v>3</v>
      </c>
      <c r="E1106" t="s">
        <v>184</v>
      </c>
      <c r="F1106">
        <v>7.219199999999999</v>
      </c>
      <c r="G1106">
        <v>33</v>
      </c>
      <c r="I1106" t="s">
        <v>158</v>
      </c>
      <c r="J1106" t="s">
        <v>505</v>
      </c>
      <c r="K1106" t="s">
        <v>158</v>
      </c>
      <c r="L1106" t="s">
        <v>1450</v>
      </c>
      <c r="M1106" t="s">
        <v>506</v>
      </c>
      <c r="N1106" t="s">
        <v>181</v>
      </c>
      <c r="Q1106" t="s">
        <v>186</v>
      </c>
      <c r="R1106" t="s">
        <v>554</v>
      </c>
      <c r="S1106" t="s">
        <v>162</v>
      </c>
      <c r="T1106" t="s">
        <v>162</v>
      </c>
      <c r="U1106" t="s">
        <v>1450</v>
      </c>
      <c r="W1106" t="s">
        <v>1386</v>
      </c>
      <c r="X1106" t="s">
        <v>189</v>
      </c>
      <c r="Y1106" t="s">
        <v>158</v>
      </c>
      <c r="Z1106">
        <v>3.3755604069634702</v>
      </c>
      <c r="AG1106" t="s">
        <v>1450</v>
      </c>
      <c r="AH1106" t="s">
        <v>164</v>
      </c>
      <c r="AL1106" t="s">
        <v>162</v>
      </c>
      <c r="AM1106" t="s">
        <v>189</v>
      </c>
      <c r="AN1106" t="s">
        <v>180</v>
      </c>
      <c r="AP1106" t="s">
        <v>218</v>
      </c>
      <c r="AQ1106" t="s">
        <v>556</v>
      </c>
      <c r="AR1106">
        <v>3</v>
      </c>
    </row>
    <row r="1107" spans="1:44" x14ac:dyDescent="0.35">
      <c r="A1107" t="s">
        <v>181</v>
      </c>
      <c r="B1107" t="s">
        <v>1448</v>
      </c>
      <c r="C1107" t="s">
        <v>1449</v>
      </c>
      <c r="D1107">
        <v>3</v>
      </c>
      <c r="E1107" t="s">
        <v>157</v>
      </c>
      <c r="F1107">
        <v>8.9855999999999998</v>
      </c>
      <c r="G1107">
        <v>33</v>
      </c>
      <c r="I1107" t="s">
        <v>158</v>
      </c>
      <c r="J1107" t="s">
        <v>505</v>
      </c>
      <c r="K1107" t="s">
        <v>158</v>
      </c>
      <c r="L1107" t="s">
        <v>1450</v>
      </c>
      <c r="M1107" t="s">
        <v>506</v>
      </c>
      <c r="N1107" t="s">
        <v>181</v>
      </c>
      <c r="Q1107" t="s">
        <v>186</v>
      </c>
      <c r="R1107" t="s">
        <v>554</v>
      </c>
      <c r="S1107" t="s">
        <v>162</v>
      </c>
      <c r="T1107" t="s">
        <v>162</v>
      </c>
      <c r="U1107" t="s">
        <v>1450</v>
      </c>
      <c r="W1107" t="s">
        <v>1386</v>
      </c>
      <c r="X1107" t="s">
        <v>189</v>
      </c>
      <c r="Y1107" t="s">
        <v>158</v>
      </c>
      <c r="Z1107">
        <v>3.3755604069634702</v>
      </c>
      <c r="AG1107" t="s">
        <v>1450</v>
      </c>
      <c r="AH1107" t="s">
        <v>164</v>
      </c>
      <c r="AL1107" t="s">
        <v>162</v>
      </c>
      <c r="AM1107" t="s">
        <v>189</v>
      </c>
      <c r="AN1107" t="s">
        <v>180</v>
      </c>
      <c r="AP1107" t="s">
        <v>218</v>
      </c>
      <c r="AQ1107" t="s">
        <v>556</v>
      </c>
      <c r="AR1107">
        <v>3</v>
      </c>
    </row>
    <row r="1108" spans="1:44" x14ac:dyDescent="0.35">
      <c r="A1108" t="s">
        <v>202</v>
      </c>
      <c r="B1108" t="s">
        <v>1451</v>
      </c>
      <c r="C1108" t="s">
        <v>1452</v>
      </c>
      <c r="D1108">
        <v>2</v>
      </c>
      <c r="E1108" t="s">
        <v>157</v>
      </c>
      <c r="F1108">
        <v>11.0976</v>
      </c>
      <c r="G1108">
        <v>7</v>
      </c>
      <c r="I1108" t="s">
        <v>158</v>
      </c>
      <c r="J1108" t="s">
        <v>505</v>
      </c>
      <c r="K1108" t="s">
        <v>164</v>
      </c>
      <c r="L1108" t="s">
        <v>1453</v>
      </c>
      <c r="M1108" t="s">
        <v>506</v>
      </c>
      <c r="N1108" t="s">
        <v>440</v>
      </c>
      <c r="S1108" t="s">
        <v>162</v>
      </c>
      <c r="T1108" t="s">
        <v>270</v>
      </c>
      <c r="U1108" t="s">
        <v>1453</v>
      </c>
      <c r="W1108" t="s">
        <v>1447</v>
      </c>
      <c r="X1108" t="s">
        <v>228</v>
      </c>
      <c r="Y1108" t="s">
        <v>164</v>
      </c>
      <c r="AG1108" t="s">
        <v>1453</v>
      </c>
      <c r="AH1108" t="s">
        <v>164</v>
      </c>
      <c r="AL1108" t="s">
        <v>199</v>
      </c>
      <c r="AM1108" t="s">
        <v>199</v>
      </c>
      <c r="AN1108" t="s">
        <v>200</v>
      </c>
      <c r="AP1108" t="s">
        <v>201</v>
      </c>
      <c r="AQ1108" t="s">
        <v>556</v>
      </c>
      <c r="AR1108">
        <v>3</v>
      </c>
    </row>
    <row r="1109" spans="1:44" x14ac:dyDescent="0.35">
      <c r="B1109" t="s">
        <v>1451</v>
      </c>
      <c r="C1109" t="s">
        <v>1452</v>
      </c>
      <c r="D1109">
        <v>2</v>
      </c>
      <c r="E1109" t="s">
        <v>184</v>
      </c>
      <c r="F1109">
        <v>3.8016000000000001</v>
      </c>
      <c r="G1109">
        <v>10</v>
      </c>
      <c r="I1109" t="s">
        <v>158</v>
      </c>
      <c r="J1109" t="s">
        <v>505</v>
      </c>
      <c r="K1109" t="s">
        <v>164</v>
      </c>
      <c r="L1109" t="s">
        <v>1453</v>
      </c>
      <c r="M1109" t="s">
        <v>506</v>
      </c>
      <c r="N1109" t="s">
        <v>440</v>
      </c>
      <c r="S1109" t="s">
        <v>162</v>
      </c>
      <c r="T1109" t="s">
        <v>270</v>
      </c>
      <c r="U1109" t="s">
        <v>1453</v>
      </c>
      <c r="W1109" t="s">
        <v>1447</v>
      </c>
      <c r="X1109" t="s">
        <v>228</v>
      </c>
      <c r="Y1109" t="s">
        <v>164</v>
      </c>
      <c r="AG1109" t="s">
        <v>1453</v>
      </c>
      <c r="AH1109" t="s">
        <v>164</v>
      </c>
      <c r="AL1109" t="s">
        <v>199</v>
      </c>
      <c r="AM1109" t="s">
        <v>199</v>
      </c>
      <c r="AN1109" t="s">
        <v>200</v>
      </c>
      <c r="AP1109" t="s">
        <v>201</v>
      </c>
      <c r="AQ1109" t="s">
        <v>556</v>
      </c>
      <c r="AR1109">
        <v>3</v>
      </c>
    </row>
    <row r="1110" spans="1:44" x14ac:dyDescent="0.35">
      <c r="B1110" t="s">
        <v>1451</v>
      </c>
      <c r="C1110" t="s">
        <v>1452</v>
      </c>
      <c r="D1110">
        <v>2</v>
      </c>
      <c r="E1110" t="s">
        <v>184</v>
      </c>
      <c r="F1110">
        <v>8.9663999999999984</v>
      </c>
      <c r="G1110">
        <v>10</v>
      </c>
      <c r="I1110" t="s">
        <v>158</v>
      </c>
      <c r="J1110" t="s">
        <v>505</v>
      </c>
      <c r="K1110" t="s">
        <v>164</v>
      </c>
      <c r="L1110" t="s">
        <v>1453</v>
      </c>
      <c r="M1110" t="s">
        <v>506</v>
      </c>
      <c r="N1110" t="s">
        <v>440</v>
      </c>
      <c r="S1110" t="s">
        <v>162</v>
      </c>
      <c r="T1110" t="s">
        <v>270</v>
      </c>
      <c r="U1110" t="s">
        <v>1453</v>
      </c>
      <c r="W1110" t="s">
        <v>1447</v>
      </c>
      <c r="X1110" t="s">
        <v>228</v>
      </c>
      <c r="Y1110" t="s">
        <v>164</v>
      </c>
      <c r="AG1110" t="s">
        <v>1453</v>
      </c>
      <c r="AH1110" t="s">
        <v>164</v>
      </c>
      <c r="AL1110" t="s">
        <v>199</v>
      </c>
      <c r="AM1110" t="s">
        <v>199</v>
      </c>
      <c r="AN1110" t="s">
        <v>200</v>
      </c>
      <c r="AP1110" t="s">
        <v>201</v>
      </c>
      <c r="AQ1110" t="s">
        <v>556</v>
      </c>
      <c r="AR1110">
        <v>3</v>
      </c>
    </row>
    <row r="1111" spans="1:44" x14ac:dyDescent="0.35">
      <c r="B1111" t="s">
        <v>1451</v>
      </c>
      <c r="C1111" t="s">
        <v>1452</v>
      </c>
      <c r="D1111">
        <v>2</v>
      </c>
      <c r="E1111" t="s">
        <v>184</v>
      </c>
      <c r="F1111">
        <v>2.0928</v>
      </c>
      <c r="G1111">
        <v>9</v>
      </c>
      <c r="I1111" t="s">
        <v>158</v>
      </c>
      <c r="J1111" t="s">
        <v>505</v>
      </c>
      <c r="K1111" t="s">
        <v>158</v>
      </c>
      <c r="L1111" t="s">
        <v>1453</v>
      </c>
      <c r="M1111" t="s">
        <v>506</v>
      </c>
      <c r="N1111" t="s">
        <v>232</v>
      </c>
      <c r="S1111" t="s">
        <v>507</v>
      </c>
      <c r="T1111" t="s">
        <v>270</v>
      </c>
      <c r="U1111" t="s">
        <v>1453</v>
      </c>
      <c r="W1111" t="s">
        <v>1454</v>
      </c>
      <c r="X1111" t="s">
        <v>266</v>
      </c>
      <c r="Y1111" t="s">
        <v>164</v>
      </c>
      <c r="AG1111" t="s">
        <v>1453</v>
      </c>
      <c r="AH1111" t="s">
        <v>164</v>
      </c>
      <c r="AL1111" t="s">
        <v>179</v>
      </c>
      <c r="AM1111" t="s">
        <v>211</v>
      </c>
      <c r="AN1111" t="s">
        <v>180</v>
      </c>
      <c r="AP1111" t="s">
        <v>13</v>
      </c>
      <c r="AQ1111" t="s">
        <v>556</v>
      </c>
      <c r="AR1111">
        <v>3</v>
      </c>
    </row>
    <row r="1112" spans="1:44" x14ac:dyDescent="0.35">
      <c r="B1112" t="s">
        <v>1451</v>
      </c>
      <c r="C1112" t="s">
        <v>1452</v>
      </c>
      <c r="D1112">
        <v>2</v>
      </c>
      <c r="E1112" t="s">
        <v>184</v>
      </c>
      <c r="F1112">
        <v>4.1279999999999992</v>
      </c>
      <c r="G1112">
        <v>10</v>
      </c>
      <c r="I1112" t="s">
        <v>158</v>
      </c>
      <c r="J1112" t="s">
        <v>505</v>
      </c>
      <c r="K1112" t="s">
        <v>164</v>
      </c>
      <c r="L1112" t="s">
        <v>1453</v>
      </c>
      <c r="M1112" t="s">
        <v>506</v>
      </c>
      <c r="N1112" t="s">
        <v>440</v>
      </c>
      <c r="S1112" t="s">
        <v>162</v>
      </c>
      <c r="T1112" t="s">
        <v>270</v>
      </c>
      <c r="U1112" t="s">
        <v>1453</v>
      </c>
      <c r="W1112" t="s">
        <v>1447</v>
      </c>
      <c r="X1112" t="s">
        <v>228</v>
      </c>
      <c r="Y1112" t="s">
        <v>164</v>
      </c>
      <c r="AG1112" t="s">
        <v>1453</v>
      </c>
      <c r="AH1112" t="s">
        <v>164</v>
      </c>
      <c r="AL1112" t="s">
        <v>199</v>
      </c>
      <c r="AM1112" t="s">
        <v>199</v>
      </c>
      <c r="AN1112" t="s">
        <v>200</v>
      </c>
      <c r="AP1112" t="s">
        <v>201</v>
      </c>
      <c r="AQ1112" t="s">
        <v>556</v>
      </c>
      <c r="AR1112">
        <v>3</v>
      </c>
    </row>
    <row r="1113" spans="1:44" x14ac:dyDescent="0.35">
      <c r="A1113" t="s">
        <v>219</v>
      </c>
      <c r="B1113" t="s">
        <v>1455</v>
      </c>
      <c r="C1113" t="s">
        <v>1456</v>
      </c>
      <c r="D1113">
        <v>3</v>
      </c>
      <c r="E1113" t="s">
        <v>157</v>
      </c>
      <c r="F1113">
        <v>12.441599999999999</v>
      </c>
      <c r="G1113">
        <v>17</v>
      </c>
      <c r="I1113" t="s">
        <v>158</v>
      </c>
      <c r="J1113" t="s">
        <v>505</v>
      </c>
      <c r="K1113" t="s">
        <v>158</v>
      </c>
      <c r="L1113" t="s">
        <v>1457</v>
      </c>
      <c r="M1113" t="s">
        <v>160</v>
      </c>
      <c r="N1113" t="s">
        <v>270</v>
      </c>
      <c r="S1113" t="s">
        <v>507</v>
      </c>
      <c r="T1113" t="s">
        <v>270</v>
      </c>
      <c r="U1113" t="s">
        <v>1457</v>
      </c>
      <c r="W1113" t="s">
        <v>1458</v>
      </c>
      <c r="X1113" t="s">
        <v>270</v>
      </c>
      <c r="Y1113" t="s">
        <v>164</v>
      </c>
      <c r="AG1113" t="s">
        <v>1457</v>
      </c>
      <c r="AH1113" t="s">
        <v>164</v>
      </c>
      <c r="AL1113" t="s">
        <v>179</v>
      </c>
      <c r="AM1113" t="s">
        <v>485</v>
      </c>
      <c r="AN1113" t="s">
        <v>200</v>
      </c>
      <c r="AP1113" t="s">
        <v>201</v>
      </c>
      <c r="AQ1113" t="s">
        <v>556</v>
      </c>
      <c r="AR1113">
        <v>3</v>
      </c>
    </row>
    <row r="1114" spans="1:44" x14ac:dyDescent="0.35">
      <c r="A1114" t="s">
        <v>219</v>
      </c>
      <c r="B1114" t="s">
        <v>1455</v>
      </c>
      <c r="C1114" t="s">
        <v>1456</v>
      </c>
      <c r="D1114">
        <v>2</v>
      </c>
      <c r="E1114" t="s">
        <v>157</v>
      </c>
      <c r="F1114">
        <v>101.33759999999999</v>
      </c>
      <c r="G1114">
        <v>17</v>
      </c>
      <c r="I1114" t="s">
        <v>158</v>
      </c>
      <c r="J1114" t="s">
        <v>505</v>
      </c>
      <c r="K1114" t="s">
        <v>158</v>
      </c>
      <c r="L1114" t="s">
        <v>1457</v>
      </c>
      <c r="M1114" t="s">
        <v>160</v>
      </c>
      <c r="N1114" t="s">
        <v>270</v>
      </c>
      <c r="S1114" t="s">
        <v>507</v>
      </c>
      <c r="T1114" t="s">
        <v>270</v>
      </c>
      <c r="U1114" t="s">
        <v>1457</v>
      </c>
      <c r="W1114" t="s">
        <v>1458</v>
      </c>
      <c r="X1114" t="s">
        <v>270</v>
      </c>
      <c r="Y1114" t="s">
        <v>164</v>
      </c>
      <c r="AG1114" t="s">
        <v>1457</v>
      </c>
      <c r="AH1114" t="s">
        <v>164</v>
      </c>
      <c r="AL1114" t="s">
        <v>179</v>
      </c>
      <c r="AM1114" t="s">
        <v>485</v>
      </c>
      <c r="AN1114" t="s">
        <v>200</v>
      </c>
      <c r="AP1114" t="s">
        <v>201</v>
      </c>
      <c r="AQ1114" t="s">
        <v>556</v>
      </c>
      <c r="AR1114">
        <v>3</v>
      </c>
    </row>
    <row r="1115" spans="1:44" x14ac:dyDescent="0.35">
      <c r="A1115" t="s">
        <v>202</v>
      </c>
      <c r="B1115" t="s">
        <v>1455</v>
      </c>
      <c r="C1115" t="s">
        <v>1456</v>
      </c>
      <c r="D1115">
        <v>3</v>
      </c>
      <c r="E1115" t="s">
        <v>157</v>
      </c>
      <c r="F1115">
        <v>1.6128</v>
      </c>
      <c r="G1115">
        <v>18</v>
      </c>
      <c r="I1115" t="s">
        <v>158</v>
      </c>
      <c r="J1115" t="s">
        <v>505</v>
      </c>
      <c r="K1115" t="s">
        <v>158</v>
      </c>
      <c r="L1115" t="s">
        <v>1457</v>
      </c>
      <c r="M1115" t="s">
        <v>160</v>
      </c>
      <c r="N1115" t="s">
        <v>270</v>
      </c>
      <c r="S1115" t="s">
        <v>507</v>
      </c>
      <c r="T1115" t="s">
        <v>270</v>
      </c>
      <c r="U1115" t="s">
        <v>1457</v>
      </c>
      <c r="W1115" t="s">
        <v>1458</v>
      </c>
      <c r="X1115" t="s">
        <v>270</v>
      </c>
      <c r="Y1115" t="s">
        <v>164</v>
      </c>
      <c r="AG1115" t="s">
        <v>1457</v>
      </c>
      <c r="AH1115" t="s">
        <v>164</v>
      </c>
      <c r="AL1115" t="s">
        <v>179</v>
      </c>
      <c r="AM1115" t="s">
        <v>485</v>
      </c>
      <c r="AN1115" t="s">
        <v>200</v>
      </c>
      <c r="AP1115" t="s">
        <v>201</v>
      </c>
      <c r="AQ1115" t="s">
        <v>556</v>
      </c>
      <c r="AR1115">
        <v>3</v>
      </c>
    </row>
    <row r="1116" spans="1:44" x14ac:dyDescent="0.35">
      <c r="A1116" t="s">
        <v>202</v>
      </c>
      <c r="B1116" t="s">
        <v>1455</v>
      </c>
      <c r="C1116" t="s">
        <v>1456</v>
      </c>
      <c r="D1116">
        <v>3</v>
      </c>
      <c r="E1116" t="s">
        <v>157</v>
      </c>
      <c r="F1116">
        <v>20.044799999999999</v>
      </c>
      <c r="G1116">
        <v>16</v>
      </c>
      <c r="I1116" t="s">
        <v>158</v>
      </c>
      <c r="J1116" t="s">
        <v>505</v>
      </c>
      <c r="K1116" t="s">
        <v>158</v>
      </c>
      <c r="L1116" t="s">
        <v>1457</v>
      </c>
      <c r="M1116" t="s">
        <v>160</v>
      </c>
      <c r="N1116" t="s">
        <v>270</v>
      </c>
      <c r="S1116" t="s">
        <v>507</v>
      </c>
      <c r="T1116" t="s">
        <v>270</v>
      </c>
      <c r="U1116" t="s">
        <v>1457</v>
      </c>
      <c r="W1116" t="s">
        <v>1458</v>
      </c>
      <c r="X1116" t="s">
        <v>270</v>
      </c>
      <c r="Y1116" t="s">
        <v>164</v>
      </c>
      <c r="AG1116" t="s">
        <v>1457</v>
      </c>
      <c r="AH1116" t="s">
        <v>164</v>
      </c>
      <c r="AL1116" t="s">
        <v>179</v>
      </c>
      <c r="AM1116" t="s">
        <v>485</v>
      </c>
      <c r="AN1116" t="s">
        <v>200</v>
      </c>
      <c r="AP1116" t="s">
        <v>201</v>
      </c>
      <c r="AQ1116" t="s">
        <v>556</v>
      </c>
      <c r="AR1116">
        <v>3</v>
      </c>
    </row>
    <row r="1117" spans="1:44" x14ac:dyDescent="0.35">
      <c r="A1117" t="s">
        <v>236</v>
      </c>
      <c r="B1117" t="s">
        <v>1455</v>
      </c>
      <c r="C1117" t="s">
        <v>1456</v>
      </c>
      <c r="D1117">
        <v>3</v>
      </c>
      <c r="E1117" t="s">
        <v>184</v>
      </c>
      <c r="F1117">
        <v>4.6656000000000004</v>
      </c>
      <c r="G1117">
        <v>18</v>
      </c>
      <c r="I1117" t="s">
        <v>158</v>
      </c>
      <c r="J1117" t="s">
        <v>505</v>
      </c>
      <c r="K1117" t="s">
        <v>158</v>
      </c>
      <c r="L1117" t="s">
        <v>1457</v>
      </c>
      <c r="M1117" t="s">
        <v>160</v>
      </c>
      <c r="N1117" t="s">
        <v>270</v>
      </c>
      <c r="S1117" t="s">
        <v>507</v>
      </c>
      <c r="T1117" t="s">
        <v>270</v>
      </c>
      <c r="U1117" t="s">
        <v>1457</v>
      </c>
      <c r="W1117" t="s">
        <v>1458</v>
      </c>
      <c r="X1117" t="s">
        <v>270</v>
      </c>
      <c r="Y1117" t="s">
        <v>164</v>
      </c>
      <c r="AG1117" t="s">
        <v>1457</v>
      </c>
      <c r="AH1117" t="s">
        <v>164</v>
      </c>
      <c r="AL1117" t="s">
        <v>179</v>
      </c>
      <c r="AM1117" t="s">
        <v>485</v>
      </c>
      <c r="AN1117" t="s">
        <v>200</v>
      </c>
      <c r="AP1117" t="s">
        <v>201</v>
      </c>
      <c r="AQ1117" t="s">
        <v>556</v>
      </c>
      <c r="AR1117">
        <v>3</v>
      </c>
    </row>
    <row r="1118" spans="1:44" x14ac:dyDescent="0.35">
      <c r="A1118" t="s">
        <v>202</v>
      </c>
      <c r="B1118" t="s">
        <v>1455</v>
      </c>
      <c r="C1118" t="s">
        <v>1456</v>
      </c>
      <c r="D1118">
        <v>3</v>
      </c>
      <c r="E1118" t="s">
        <v>184</v>
      </c>
      <c r="F1118">
        <v>10.5984</v>
      </c>
      <c r="G1118">
        <v>16</v>
      </c>
      <c r="I1118" t="s">
        <v>158</v>
      </c>
      <c r="J1118" t="s">
        <v>505</v>
      </c>
      <c r="K1118" t="s">
        <v>158</v>
      </c>
      <c r="L1118" t="s">
        <v>1457</v>
      </c>
      <c r="M1118" t="s">
        <v>160</v>
      </c>
      <c r="N1118" t="s">
        <v>270</v>
      </c>
      <c r="S1118" t="s">
        <v>507</v>
      </c>
      <c r="T1118" t="s">
        <v>270</v>
      </c>
      <c r="U1118" t="s">
        <v>1457</v>
      </c>
      <c r="W1118" t="s">
        <v>1458</v>
      </c>
      <c r="X1118" t="s">
        <v>270</v>
      </c>
      <c r="Y1118" t="s">
        <v>164</v>
      </c>
      <c r="AG1118" t="s">
        <v>1457</v>
      </c>
      <c r="AH1118" t="s">
        <v>164</v>
      </c>
      <c r="AL1118" t="s">
        <v>179</v>
      </c>
      <c r="AM1118" t="s">
        <v>485</v>
      </c>
      <c r="AN1118" t="s">
        <v>200</v>
      </c>
      <c r="AP1118" t="s">
        <v>201</v>
      </c>
      <c r="AQ1118" t="s">
        <v>556</v>
      </c>
      <c r="AR1118">
        <v>3</v>
      </c>
    </row>
    <row r="1119" spans="1:44" x14ac:dyDescent="0.35">
      <c r="A1119" t="s">
        <v>219</v>
      </c>
      <c r="B1119" t="s">
        <v>1455</v>
      </c>
      <c r="C1119" t="s">
        <v>1456</v>
      </c>
      <c r="D1119">
        <v>2</v>
      </c>
      <c r="E1119" t="s">
        <v>184</v>
      </c>
      <c r="F1119">
        <v>3.84</v>
      </c>
      <c r="G1119">
        <v>17</v>
      </c>
      <c r="I1119" t="s">
        <v>158</v>
      </c>
      <c r="J1119" t="s">
        <v>505</v>
      </c>
      <c r="K1119" t="s">
        <v>158</v>
      </c>
      <c r="L1119" t="s">
        <v>1457</v>
      </c>
      <c r="M1119" t="s">
        <v>160</v>
      </c>
      <c r="N1119" t="s">
        <v>270</v>
      </c>
      <c r="S1119" t="s">
        <v>507</v>
      </c>
      <c r="T1119" t="s">
        <v>270</v>
      </c>
      <c r="U1119" t="s">
        <v>1457</v>
      </c>
      <c r="W1119" t="s">
        <v>1458</v>
      </c>
      <c r="X1119" t="s">
        <v>270</v>
      </c>
      <c r="Y1119" t="s">
        <v>164</v>
      </c>
      <c r="AG1119" t="s">
        <v>1457</v>
      </c>
      <c r="AH1119" t="s">
        <v>164</v>
      </c>
      <c r="AL1119" t="s">
        <v>179</v>
      </c>
      <c r="AM1119" t="s">
        <v>485</v>
      </c>
      <c r="AN1119" t="s">
        <v>200</v>
      </c>
      <c r="AP1119" t="s">
        <v>201</v>
      </c>
      <c r="AQ1119" t="s">
        <v>556</v>
      </c>
      <c r="AR1119">
        <v>3</v>
      </c>
    </row>
    <row r="1120" spans="1:44" x14ac:dyDescent="0.35">
      <c r="A1120" t="s">
        <v>219</v>
      </c>
      <c r="B1120" t="s">
        <v>1455</v>
      </c>
      <c r="C1120" t="s">
        <v>1456</v>
      </c>
      <c r="D1120">
        <v>2</v>
      </c>
      <c r="E1120" t="s">
        <v>184</v>
      </c>
      <c r="F1120">
        <v>1.2864</v>
      </c>
      <c r="G1120">
        <v>17</v>
      </c>
      <c r="I1120" t="s">
        <v>158</v>
      </c>
      <c r="J1120" t="s">
        <v>505</v>
      </c>
      <c r="K1120" t="s">
        <v>158</v>
      </c>
      <c r="L1120" t="s">
        <v>1457</v>
      </c>
      <c r="M1120" t="s">
        <v>160</v>
      </c>
      <c r="N1120" t="s">
        <v>270</v>
      </c>
      <c r="S1120" t="s">
        <v>507</v>
      </c>
      <c r="T1120" t="s">
        <v>270</v>
      </c>
      <c r="U1120" t="s">
        <v>1457</v>
      </c>
      <c r="W1120" t="s">
        <v>1458</v>
      </c>
      <c r="X1120" t="s">
        <v>270</v>
      </c>
      <c r="Y1120" t="s">
        <v>164</v>
      </c>
      <c r="AG1120" t="s">
        <v>1457</v>
      </c>
      <c r="AH1120" t="s">
        <v>164</v>
      </c>
      <c r="AL1120" t="s">
        <v>179</v>
      </c>
      <c r="AM1120" t="s">
        <v>485</v>
      </c>
      <c r="AN1120" t="s">
        <v>200</v>
      </c>
      <c r="AP1120" t="s">
        <v>201</v>
      </c>
      <c r="AQ1120" t="s">
        <v>556</v>
      </c>
      <c r="AR1120">
        <v>3</v>
      </c>
    </row>
    <row r="1121" spans="1:44" x14ac:dyDescent="0.35">
      <c r="A1121" t="s">
        <v>236</v>
      </c>
      <c r="B1121" t="s">
        <v>1455</v>
      </c>
      <c r="C1121" t="s">
        <v>1456</v>
      </c>
      <c r="D1121">
        <v>3</v>
      </c>
      <c r="E1121" t="s">
        <v>184</v>
      </c>
      <c r="F1121">
        <v>2.4767999999999999</v>
      </c>
      <c r="G1121">
        <v>18</v>
      </c>
      <c r="I1121" t="s">
        <v>158</v>
      </c>
      <c r="J1121" t="s">
        <v>505</v>
      </c>
      <c r="K1121" t="s">
        <v>158</v>
      </c>
      <c r="L1121" t="s">
        <v>1457</v>
      </c>
      <c r="M1121" t="s">
        <v>160</v>
      </c>
      <c r="N1121" t="s">
        <v>270</v>
      </c>
      <c r="S1121" t="s">
        <v>507</v>
      </c>
      <c r="T1121" t="s">
        <v>270</v>
      </c>
      <c r="U1121" t="s">
        <v>1457</v>
      </c>
      <c r="W1121" t="s">
        <v>1458</v>
      </c>
      <c r="X1121" t="s">
        <v>270</v>
      </c>
      <c r="Y1121" t="s">
        <v>164</v>
      </c>
      <c r="AG1121" t="s">
        <v>1457</v>
      </c>
      <c r="AH1121" t="s">
        <v>164</v>
      </c>
      <c r="AL1121" t="s">
        <v>179</v>
      </c>
      <c r="AM1121" t="s">
        <v>485</v>
      </c>
      <c r="AN1121" t="s">
        <v>200</v>
      </c>
      <c r="AP1121" t="s">
        <v>201</v>
      </c>
      <c r="AQ1121" t="s">
        <v>556</v>
      </c>
      <c r="AR1121">
        <v>3</v>
      </c>
    </row>
    <row r="1122" spans="1:44" x14ac:dyDescent="0.35">
      <c r="A1122" t="s">
        <v>193</v>
      </c>
      <c r="B1122" t="s">
        <v>1455</v>
      </c>
      <c r="C1122" t="s">
        <v>1456</v>
      </c>
      <c r="D1122">
        <v>3</v>
      </c>
      <c r="E1122" t="s">
        <v>157</v>
      </c>
      <c r="F1122">
        <v>11.2704</v>
      </c>
      <c r="G1122">
        <v>15</v>
      </c>
      <c r="I1122" t="s">
        <v>158</v>
      </c>
      <c r="J1122" t="s">
        <v>505</v>
      </c>
      <c r="K1122" t="s">
        <v>158</v>
      </c>
      <c r="L1122" t="s">
        <v>1457</v>
      </c>
      <c r="M1122" t="s">
        <v>160</v>
      </c>
      <c r="N1122" t="s">
        <v>270</v>
      </c>
      <c r="S1122" t="s">
        <v>507</v>
      </c>
      <c r="T1122" t="s">
        <v>270</v>
      </c>
      <c r="U1122" t="s">
        <v>1457</v>
      </c>
      <c r="W1122" t="s">
        <v>1458</v>
      </c>
      <c r="X1122" t="s">
        <v>270</v>
      </c>
      <c r="Y1122" t="s">
        <v>164</v>
      </c>
      <c r="AG1122" t="s">
        <v>1457</v>
      </c>
      <c r="AH1122" t="s">
        <v>164</v>
      </c>
      <c r="AL1122" t="s">
        <v>179</v>
      </c>
      <c r="AM1122" t="s">
        <v>485</v>
      </c>
      <c r="AN1122" t="s">
        <v>200</v>
      </c>
      <c r="AP1122" t="s">
        <v>201</v>
      </c>
      <c r="AQ1122" t="s">
        <v>556</v>
      </c>
      <c r="AR1122">
        <v>3</v>
      </c>
    </row>
    <row r="1123" spans="1:44" x14ac:dyDescent="0.35">
      <c r="A1123" t="s">
        <v>236</v>
      </c>
      <c r="B1123" t="s">
        <v>1455</v>
      </c>
      <c r="C1123" t="s">
        <v>1456</v>
      </c>
      <c r="D1123">
        <v>2</v>
      </c>
      <c r="E1123" t="s">
        <v>184</v>
      </c>
      <c r="F1123">
        <v>10.5984</v>
      </c>
      <c r="G1123">
        <v>17</v>
      </c>
      <c r="I1123" t="s">
        <v>158</v>
      </c>
      <c r="J1123" t="s">
        <v>505</v>
      </c>
      <c r="K1123" t="s">
        <v>158</v>
      </c>
      <c r="L1123" t="s">
        <v>1457</v>
      </c>
      <c r="M1123" t="s">
        <v>160</v>
      </c>
      <c r="N1123" t="s">
        <v>270</v>
      </c>
      <c r="S1123" t="s">
        <v>507</v>
      </c>
      <c r="T1123" t="s">
        <v>270</v>
      </c>
      <c r="U1123" t="s">
        <v>1457</v>
      </c>
      <c r="W1123" t="s">
        <v>1458</v>
      </c>
      <c r="X1123" t="s">
        <v>270</v>
      </c>
      <c r="Y1123" t="s">
        <v>164</v>
      </c>
      <c r="AG1123" t="s">
        <v>1457</v>
      </c>
      <c r="AH1123" t="s">
        <v>164</v>
      </c>
      <c r="AL1123" t="s">
        <v>179</v>
      </c>
      <c r="AM1123" t="s">
        <v>485</v>
      </c>
      <c r="AN1123" t="s">
        <v>200</v>
      </c>
      <c r="AP1123" t="s">
        <v>201</v>
      </c>
      <c r="AQ1123" t="s">
        <v>556</v>
      </c>
      <c r="AR1123">
        <v>3</v>
      </c>
    </row>
    <row r="1124" spans="1:44" x14ac:dyDescent="0.35">
      <c r="A1124" t="s">
        <v>193</v>
      </c>
      <c r="B1124" t="s">
        <v>1455</v>
      </c>
      <c r="C1124" t="s">
        <v>1456</v>
      </c>
      <c r="D1124">
        <v>2</v>
      </c>
      <c r="E1124" t="s">
        <v>184</v>
      </c>
      <c r="F1124">
        <v>7.6607999999999992</v>
      </c>
      <c r="G1124">
        <v>17</v>
      </c>
      <c r="I1124" t="s">
        <v>158</v>
      </c>
      <c r="J1124" t="s">
        <v>505</v>
      </c>
      <c r="K1124" t="s">
        <v>158</v>
      </c>
      <c r="L1124" t="s">
        <v>1457</v>
      </c>
      <c r="M1124" t="s">
        <v>160</v>
      </c>
      <c r="N1124" t="s">
        <v>270</v>
      </c>
      <c r="S1124" t="s">
        <v>507</v>
      </c>
      <c r="T1124" t="s">
        <v>270</v>
      </c>
      <c r="U1124" t="s">
        <v>1457</v>
      </c>
      <c r="W1124" t="s">
        <v>1458</v>
      </c>
      <c r="X1124" t="s">
        <v>270</v>
      </c>
      <c r="Y1124" t="s">
        <v>164</v>
      </c>
      <c r="AG1124" t="s">
        <v>1457</v>
      </c>
      <c r="AH1124" t="s">
        <v>164</v>
      </c>
      <c r="AL1124" t="s">
        <v>179</v>
      </c>
      <c r="AM1124" t="s">
        <v>485</v>
      </c>
      <c r="AN1124" t="s">
        <v>200</v>
      </c>
      <c r="AP1124" t="s">
        <v>201</v>
      </c>
      <c r="AQ1124" t="s">
        <v>556</v>
      </c>
      <c r="AR1124">
        <v>3</v>
      </c>
    </row>
    <row r="1125" spans="1:44" x14ac:dyDescent="0.35">
      <c r="A1125" t="s">
        <v>202</v>
      </c>
      <c r="B1125" t="s">
        <v>1455</v>
      </c>
      <c r="C1125" t="s">
        <v>1456</v>
      </c>
      <c r="D1125">
        <v>2</v>
      </c>
      <c r="E1125" t="s">
        <v>157</v>
      </c>
      <c r="F1125">
        <v>1.3248</v>
      </c>
      <c r="G1125">
        <v>17</v>
      </c>
      <c r="I1125" t="s">
        <v>158</v>
      </c>
      <c r="J1125" t="s">
        <v>505</v>
      </c>
      <c r="K1125" t="s">
        <v>158</v>
      </c>
      <c r="L1125" t="s">
        <v>1457</v>
      </c>
      <c r="M1125" t="s">
        <v>160</v>
      </c>
      <c r="N1125" t="s">
        <v>270</v>
      </c>
      <c r="S1125" t="s">
        <v>507</v>
      </c>
      <c r="T1125" t="s">
        <v>270</v>
      </c>
      <c r="U1125" t="s">
        <v>1457</v>
      </c>
      <c r="W1125" t="s">
        <v>1458</v>
      </c>
      <c r="X1125" t="s">
        <v>270</v>
      </c>
      <c r="Y1125" t="s">
        <v>164</v>
      </c>
      <c r="AG1125" t="s">
        <v>1457</v>
      </c>
      <c r="AH1125" t="s">
        <v>164</v>
      </c>
      <c r="AL1125" t="s">
        <v>179</v>
      </c>
      <c r="AM1125" t="s">
        <v>485</v>
      </c>
      <c r="AN1125" t="s">
        <v>200</v>
      </c>
      <c r="AP1125" t="s">
        <v>201</v>
      </c>
      <c r="AQ1125" t="s">
        <v>556</v>
      </c>
      <c r="AR1125">
        <v>3</v>
      </c>
    </row>
    <row r="1126" spans="1:44" x14ac:dyDescent="0.35">
      <c r="A1126" t="s">
        <v>236</v>
      </c>
      <c r="B1126" t="s">
        <v>1455</v>
      </c>
      <c r="C1126" t="s">
        <v>1456</v>
      </c>
      <c r="D1126">
        <v>3</v>
      </c>
      <c r="E1126" t="s">
        <v>184</v>
      </c>
      <c r="F1126">
        <v>4.6656000000000004</v>
      </c>
      <c r="G1126">
        <v>18</v>
      </c>
      <c r="I1126" t="s">
        <v>158</v>
      </c>
      <c r="J1126" t="s">
        <v>505</v>
      </c>
      <c r="K1126" t="s">
        <v>158</v>
      </c>
      <c r="L1126" t="s">
        <v>1457</v>
      </c>
      <c r="M1126" t="s">
        <v>160</v>
      </c>
      <c r="N1126" t="s">
        <v>270</v>
      </c>
      <c r="S1126" t="s">
        <v>507</v>
      </c>
      <c r="T1126" t="s">
        <v>270</v>
      </c>
      <c r="U1126" t="s">
        <v>1457</v>
      </c>
      <c r="W1126" t="s">
        <v>1458</v>
      </c>
      <c r="X1126" t="s">
        <v>270</v>
      </c>
      <c r="Y1126" t="s">
        <v>164</v>
      </c>
      <c r="AG1126" t="s">
        <v>1457</v>
      </c>
      <c r="AH1126" t="s">
        <v>164</v>
      </c>
      <c r="AL1126" t="s">
        <v>179</v>
      </c>
      <c r="AM1126" t="s">
        <v>485</v>
      </c>
      <c r="AN1126" t="s">
        <v>200</v>
      </c>
      <c r="AP1126" t="s">
        <v>201</v>
      </c>
      <c r="AQ1126" t="s">
        <v>556</v>
      </c>
      <c r="AR1126">
        <v>3</v>
      </c>
    </row>
    <row r="1127" spans="1:44" x14ac:dyDescent="0.35">
      <c r="A1127" t="s">
        <v>236</v>
      </c>
      <c r="B1127" t="s">
        <v>1455</v>
      </c>
      <c r="C1127" t="s">
        <v>1456</v>
      </c>
      <c r="D1127">
        <v>3</v>
      </c>
      <c r="E1127" t="s">
        <v>184</v>
      </c>
      <c r="F1127">
        <v>10.5984</v>
      </c>
      <c r="G1127">
        <v>18</v>
      </c>
      <c r="I1127" t="s">
        <v>158</v>
      </c>
      <c r="J1127" t="s">
        <v>505</v>
      </c>
      <c r="K1127" t="s">
        <v>158</v>
      </c>
      <c r="L1127" t="s">
        <v>1457</v>
      </c>
      <c r="M1127" t="s">
        <v>160</v>
      </c>
      <c r="N1127" t="s">
        <v>270</v>
      </c>
      <c r="S1127" t="s">
        <v>507</v>
      </c>
      <c r="T1127" t="s">
        <v>270</v>
      </c>
      <c r="U1127" t="s">
        <v>1457</v>
      </c>
      <c r="W1127" t="s">
        <v>1458</v>
      </c>
      <c r="X1127" t="s">
        <v>270</v>
      </c>
      <c r="Y1127" t="s">
        <v>164</v>
      </c>
      <c r="AG1127" t="s">
        <v>1457</v>
      </c>
      <c r="AH1127" t="s">
        <v>164</v>
      </c>
      <c r="AL1127" t="s">
        <v>179</v>
      </c>
      <c r="AM1127" t="s">
        <v>485</v>
      </c>
      <c r="AN1127" t="s">
        <v>200</v>
      </c>
      <c r="AP1127" t="s">
        <v>201</v>
      </c>
      <c r="AQ1127" t="s">
        <v>556</v>
      </c>
      <c r="AR1127">
        <v>3</v>
      </c>
    </row>
    <row r="1128" spans="1:44" x14ac:dyDescent="0.35">
      <c r="A1128" t="s">
        <v>236</v>
      </c>
      <c r="B1128" t="s">
        <v>1455</v>
      </c>
      <c r="C1128" t="s">
        <v>1456</v>
      </c>
      <c r="D1128">
        <v>3</v>
      </c>
      <c r="E1128" t="s">
        <v>184</v>
      </c>
      <c r="F1128">
        <v>13.5936</v>
      </c>
      <c r="G1128">
        <v>18</v>
      </c>
      <c r="I1128" t="s">
        <v>158</v>
      </c>
      <c r="J1128" t="s">
        <v>505</v>
      </c>
      <c r="K1128" t="s">
        <v>158</v>
      </c>
      <c r="L1128" t="s">
        <v>1457</v>
      </c>
      <c r="M1128" t="s">
        <v>160</v>
      </c>
      <c r="N1128" t="s">
        <v>270</v>
      </c>
      <c r="S1128" t="s">
        <v>507</v>
      </c>
      <c r="T1128" t="s">
        <v>270</v>
      </c>
      <c r="U1128" t="s">
        <v>1457</v>
      </c>
      <c r="W1128" t="s">
        <v>1458</v>
      </c>
      <c r="X1128" t="s">
        <v>270</v>
      </c>
      <c r="Y1128" t="s">
        <v>164</v>
      </c>
      <c r="AG1128" t="s">
        <v>1457</v>
      </c>
      <c r="AH1128" t="s">
        <v>164</v>
      </c>
      <c r="AL1128" t="s">
        <v>179</v>
      </c>
      <c r="AM1128" t="s">
        <v>485</v>
      </c>
      <c r="AN1128" t="s">
        <v>200</v>
      </c>
      <c r="AP1128" t="s">
        <v>201</v>
      </c>
      <c r="AQ1128" t="s">
        <v>556</v>
      </c>
      <c r="AR1128">
        <v>3</v>
      </c>
    </row>
    <row r="1129" spans="1:44" x14ac:dyDescent="0.35">
      <c r="A1129" t="s">
        <v>236</v>
      </c>
      <c r="B1129" t="s">
        <v>1455</v>
      </c>
      <c r="C1129" t="s">
        <v>1456</v>
      </c>
      <c r="D1129">
        <v>3</v>
      </c>
      <c r="E1129" t="s">
        <v>157</v>
      </c>
      <c r="F1129">
        <v>20.044799999999999</v>
      </c>
      <c r="G1129">
        <v>18</v>
      </c>
      <c r="I1129" t="s">
        <v>158</v>
      </c>
      <c r="J1129" t="s">
        <v>505</v>
      </c>
      <c r="K1129" t="s">
        <v>158</v>
      </c>
      <c r="L1129" t="s">
        <v>1457</v>
      </c>
      <c r="M1129" t="s">
        <v>160</v>
      </c>
      <c r="N1129" t="s">
        <v>270</v>
      </c>
      <c r="S1129" t="s">
        <v>507</v>
      </c>
      <c r="T1129" t="s">
        <v>270</v>
      </c>
      <c r="U1129" t="s">
        <v>1457</v>
      </c>
      <c r="W1129" t="s">
        <v>1458</v>
      </c>
      <c r="X1129" t="s">
        <v>270</v>
      </c>
      <c r="Y1129" t="s">
        <v>164</v>
      </c>
      <c r="AG1129" t="s">
        <v>1457</v>
      </c>
      <c r="AH1129" t="s">
        <v>164</v>
      </c>
      <c r="AL1129" t="s">
        <v>179</v>
      </c>
      <c r="AM1129" t="s">
        <v>485</v>
      </c>
      <c r="AN1129" t="s">
        <v>200</v>
      </c>
      <c r="AP1129" t="s">
        <v>201</v>
      </c>
      <c r="AQ1129" t="s">
        <v>556</v>
      </c>
      <c r="AR1129">
        <v>3</v>
      </c>
    </row>
    <row r="1130" spans="1:44" x14ac:dyDescent="0.35">
      <c r="A1130" t="s">
        <v>202</v>
      </c>
      <c r="B1130" t="s">
        <v>1459</v>
      </c>
      <c r="C1130" t="s">
        <v>1460</v>
      </c>
      <c r="D1130">
        <v>4</v>
      </c>
      <c r="E1130" t="s">
        <v>184</v>
      </c>
      <c r="F1130">
        <v>9.6</v>
      </c>
      <c r="G1130">
        <v>34</v>
      </c>
      <c r="I1130" t="s">
        <v>158</v>
      </c>
      <c r="J1130" t="s">
        <v>505</v>
      </c>
      <c r="K1130" t="s">
        <v>164</v>
      </c>
      <c r="L1130" t="s">
        <v>1461</v>
      </c>
      <c r="M1130" t="s">
        <v>202</v>
      </c>
      <c r="N1130" t="s">
        <v>270</v>
      </c>
      <c r="S1130" t="s">
        <v>162</v>
      </c>
      <c r="T1130" t="s">
        <v>162</v>
      </c>
      <c r="U1130" t="s">
        <v>1461</v>
      </c>
      <c r="W1130" t="s">
        <v>1462</v>
      </c>
      <c r="X1130" t="s">
        <v>228</v>
      </c>
      <c r="Y1130" t="s">
        <v>164</v>
      </c>
      <c r="AG1130" t="s">
        <v>1461</v>
      </c>
      <c r="AH1130" t="s">
        <v>164</v>
      </c>
      <c r="AL1130" t="s">
        <v>199</v>
      </c>
      <c r="AM1130" t="s">
        <v>199</v>
      </c>
      <c r="AN1130" t="s">
        <v>200</v>
      </c>
      <c r="AP1130" t="s">
        <v>201</v>
      </c>
      <c r="AQ1130" t="s">
        <v>556</v>
      </c>
      <c r="AR1130">
        <v>3</v>
      </c>
    </row>
    <row r="1131" spans="1:44" x14ac:dyDescent="0.35">
      <c r="A1131" t="s">
        <v>219</v>
      </c>
      <c r="B1131" t="s">
        <v>1459</v>
      </c>
      <c r="C1131" t="s">
        <v>1460</v>
      </c>
      <c r="D1131">
        <v>4</v>
      </c>
      <c r="E1131" t="s">
        <v>157</v>
      </c>
      <c r="F1131">
        <v>6.2207999999999997</v>
      </c>
      <c r="G1131">
        <v>24</v>
      </c>
      <c r="I1131" t="s">
        <v>158</v>
      </c>
      <c r="J1131" t="s">
        <v>505</v>
      </c>
      <c r="K1131" t="s">
        <v>164</v>
      </c>
      <c r="L1131" t="s">
        <v>1461</v>
      </c>
      <c r="M1131" t="s">
        <v>202</v>
      </c>
      <c r="N1131" t="s">
        <v>270</v>
      </c>
      <c r="S1131" t="s">
        <v>162</v>
      </c>
      <c r="T1131" t="s">
        <v>162</v>
      </c>
      <c r="U1131" t="s">
        <v>1461</v>
      </c>
      <c r="W1131" t="s">
        <v>1462</v>
      </c>
      <c r="X1131" t="s">
        <v>228</v>
      </c>
      <c r="Y1131" t="s">
        <v>164</v>
      </c>
      <c r="AG1131" t="s">
        <v>1461</v>
      </c>
      <c r="AH1131" t="s">
        <v>164</v>
      </c>
      <c r="AL1131" t="s">
        <v>199</v>
      </c>
      <c r="AM1131" t="s">
        <v>199</v>
      </c>
      <c r="AN1131" t="s">
        <v>200</v>
      </c>
      <c r="AP1131" t="s">
        <v>201</v>
      </c>
      <c r="AQ1131" t="s">
        <v>556</v>
      </c>
      <c r="AR1131">
        <v>3</v>
      </c>
    </row>
    <row r="1132" spans="1:44" x14ac:dyDescent="0.35">
      <c r="A1132" t="s">
        <v>181</v>
      </c>
      <c r="B1132" t="s">
        <v>1459</v>
      </c>
      <c r="C1132" t="s">
        <v>1463</v>
      </c>
      <c r="D1132">
        <v>2</v>
      </c>
      <c r="E1132" t="s">
        <v>184</v>
      </c>
      <c r="F1132">
        <v>17.952000000000002</v>
      </c>
      <c r="G1132">
        <v>29</v>
      </c>
      <c r="I1132" t="s">
        <v>158</v>
      </c>
      <c r="J1132" t="s">
        <v>505</v>
      </c>
      <c r="K1132" t="s">
        <v>164</v>
      </c>
      <c r="L1132" t="s">
        <v>1461</v>
      </c>
      <c r="M1132" t="s">
        <v>202</v>
      </c>
      <c r="N1132" t="s">
        <v>270</v>
      </c>
      <c r="S1132" t="s">
        <v>162</v>
      </c>
      <c r="T1132" t="s">
        <v>162</v>
      </c>
      <c r="U1132" t="s">
        <v>1461</v>
      </c>
      <c r="W1132" t="s">
        <v>1462</v>
      </c>
      <c r="X1132" t="s">
        <v>228</v>
      </c>
      <c r="Y1132" t="s">
        <v>164</v>
      </c>
      <c r="AG1132" t="s">
        <v>1461</v>
      </c>
      <c r="AH1132" t="s">
        <v>164</v>
      </c>
      <c r="AL1132" t="s">
        <v>199</v>
      </c>
      <c r="AM1132" t="s">
        <v>199</v>
      </c>
      <c r="AN1132" t="s">
        <v>200</v>
      </c>
      <c r="AP1132" t="s">
        <v>201</v>
      </c>
      <c r="AQ1132" t="s">
        <v>556</v>
      </c>
      <c r="AR1132">
        <v>3</v>
      </c>
    </row>
    <row r="1133" spans="1:44" x14ac:dyDescent="0.35">
      <c r="A1133" t="s">
        <v>154</v>
      </c>
      <c r="B1133" t="s">
        <v>1464</v>
      </c>
      <c r="C1133" t="s">
        <v>1465</v>
      </c>
      <c r="D1133">
        <v>2</v>
      </c>
      <c r="E1133" t="s">
        <v>157</v>
      </c>
      <c r="F1133">
        <v>5.8943999999999992</v>
      </c>
      <c r="G1133">
        <v>12</v>
      </c>
      <c r="I1133" t="s">
        <v>158</v>
      </c>
      <c r="J1133" t="s">
        <v>214</v>
      </c>
      <c r="K1133" t="s">
        <v>158</v>
      </c>
      <c r="L1133" t="s">
        <v>1466</v>
      </c>
      <c r="M1133" t="s">
        <v>506</v>
      </c>
      <c r="N1133" t="s">
        <v>232</v>
      </c>
      <c r="S1133" t="s">
        <v>162</v>
      </c>
      <c r="T1133" t="s">
        <v>162</v>
      </c>
      <c r="U1133" t="s">
        <v>1466</v>
      </c>
      <c r="W1133" t="s">
        <v>1467</v>
      </c>
      <c r="X1133" t="s">
        <v>270</v>
      </c>
      <c r="Y1133" t="s">
        <v>164</v>
      </c>
      <c r="AG1133" t="s">
        <v>1466</v>
      </c>
      <c r="AH1133" t="s">
        <v>164</v>
      </c>
      <c r="AL1133" t="s">
        <v>162</v>
      </c>
      <c r="AM1133" t="s">
        <v>939</v>
      </c>
      <c r="AN1133" t="s">
        <v>290</v>
      </c>
      <c r="AP1133" t="s">
        <v>22</v>
      </c>
      <c r="AQ1133" t="s">
        <v>556</v>
      </c>
      <c r="AR1133">
        <v>3</v>
      </c>
    </row>
    <row r="1134" spans="1:44" x14ac:dyDescent="0.35">
      <c r="A1134" t="s">
        <v>181</v>
      </c>
      <c r="B1134" t="s">
        <v>1464</v>
      </c>
      <c r="C1134" t="s">
        <v>1465</v>
      </c>
      <c r="D1134">
        <v>2</v>
      </c>
      <c r="E1134" t="s">
        <v>157</v>
      </c>
      <c r="F1134">
        <v>4.3967999999999998</v>
      </c>
      <c r="G1134">
        <v>25</v>
      </c>
      <c r="I1134" t="s">
        <v>158</v>
      </c>
      <c r="J1134" t="s">
        <v>214</v>
      </c>
      <c r="K1134" t="s">
        <v>158</v>
      </c>
      <c r="L1134" t="s">
        <v>1466</v>
      </c>
      <c r="M1134" t="s">
        <v>506</v>
      </c>
      <c r="N1134" t="s">
        <v>181</v>
      </c>
      <c r="Q1134" t="s">
        <v>186</v>
      </c>
      <c r="R1134" t="s">
        <v>554</v>
      </c>
      <c r="S1134" t="s">
        <v>162</v>
      </c>
      <c r="T1134" t="s">
        <v>162</v>
      </c>
      <c r="U1134" t="s">
        <v>1466</v>
      </c>
      <c r="W1134" t="s">
        <v>616</v>
      </c>
      <c r="X1134" t="s">
        <v>189</v>
      </c>
      <c r="Y1134" t="s">
        <v>158</v>
      </c>
      <c r="Z1134">
        <v>0.62283229166666665</v>
      </c>
      <c r="AG1134" t="s">
        <v>1466</v>
      </c>
      <c r="AH1134" t="s">
        <v>164</v>
      </c>
      <c r="AL1134" t="s">
        <v>162</v>
      </c>
      <c r="AM1134" t="s">
        <v>189</v>
      </c>
      <c r="AN1134" t="s">
        <v>180</v>
      </c>
      <c r="AP1134" t="s">
        <v>218</v>
      </c>
      <c r="AQ1134" t="s">
        <v>556</v>
      </c>
      <c r="AR1134">
        <v>3</v>
      </c>
    </row>
    <row r="1135" spans="1:44" x14ac:dyDescent="0.35">
      <c r="A1135" t="s">
        <v>181</v>
      </c>
      <c r="B1135" t="s">
        <v>1464</v>
      </c>
      <c r="C1135" t="s">
        <v>1465</v>
      </c>
      <c r="D1135">
        <v>2</v>
      </c>
      <c r="E1135" t="s">
        <v>157</v>
      </c>
      <c r="F1135">
        <v>3.4752000000000001</v>
      </c>
      <c r="G1135">
        <v>25</v>
      </c>
      <c r="I1135" t="s">
        <v>158</v>
      </c>
      <c r="J1135" t="s">
        <v>214</v>
      </c>
      <c r="K1135" t="s">
        <v>158</v>
      </c>
      <c r="L1135" t="s">
        <v>1466</v>
      </c>
      <c r="M1135" t="s">
        <v>506</v>
      </c>
      <c r="N1135" t="s">
        <v>181</v>
      </c>
      <c r="Q1135" t="s">
        <v>186</v>
      </c>
      <c r="R1135" t="s">
        <v>554</v>
      </c>
      <c r="S1135" t="s">
        <v>162</v>
      </c>
      <c r="T1135" t="s">
        <v>162</v>
      </c>
      <c r="U1135" t="s">
        <v>1466</v>
      </c>
      <c r="W1135" t="s">
        <v>616</v>
      </c>
      <c r="X1135" t="s">
        <v>189</v>
      </c>
      <c r="Y1135" t="s">
        <v>158</v>
      </c>
      <c r="Z1135">
        <v>0.62283229166666665</v>
      </c>
      <c r="AG1135" t="s">
        <v>1466</v>
      </c>
      <c r="AH1135" t="s">
        <v>164</v>
      </c>
      <c r="AL1135" t="s">
        <v>162</v>
      </c>
      <c r="AM1135" t="s">
        <v>189</v>
      </c>
      <c r="AN1135" t="s">
        <v>180</v>
      </c>
      <c r="AP1135" t="s">
        <v>218</v>
      </c>
      <c r="AQ1135" t="s">
        <v>556</v>
      </c>
      <c r="AR1135">
        <v>3</v>
      </c>
    </row>
    <row r="1136" spans="1:44" x14ac:dyDescent="0.35">
      <c r="A1136" t="s">
        <v>181</v>
      </c>
      <c r="B1136" t="s">
        <v>1468</v>
      </c>
      <c r="C1136" t="s">
        <v>1469</v>
      </c>
      <c r="D1136">
        <v>2</v>
      </c>
      <c r="E1136" t="s">
        <v>157</v>
      </c>
      <c r="F1136">
        <v>2.9567999999999999</v>
      </c>
      <c r="G1136">
        <v>26</v>
      </c>
      <c r="I1136" t="s">
        <v>158</v>
      </c>
      <c r="J1136" t="s">
        <v>214</v>
      </c>
      <c r="K1136" t="s">
        <v>158</v>
      </c>
      <c r="L1136" t="s">
        <v>1470</v>
      </c>
      <c r="M1136" t="s">
        <v>202</v>
      </c>
      <c r="N1136" t="s">
        <v>181</v>
      </c>
      <c r="Q1136" t="s">
        <v>186</v>
      </c>
      <c r="R1136" t="s">
        <v>554</v>
      </c>
      <c r="S1136" t="s">
        <v>162</v>
      </c>
      <c r="T1136" t="s">
        <v>162</v>
      </c>
      <c r="U1136" t="s">
        <v>1470</v>
      </c>
      <c r="W1136" t="s">
        <v>616</v>
      </c>
      <c r="X1136" t="s">
        <v>189</v>
      </c>
      <c r="Y1136" t="s">
        <v>158</v>
      </c>
      <c r="Z1136">
        <v>0.31853162100456622</v>
      </c>
      <c r="AG1136" t="s">
        <v>1470</v>
      </c>
      <c r="AH1136" t="s">
        <v>164</v>
      </c>
      <c r="AL1136" t="s">
        <v>162</v>
      </c>
      <c r="AM1136" t="s">
        <v>189</v>
      </c>
      <c r="AN1136" t="s">
        <v>180</v>
      </c>
      <c r="AP1136" t="s">
        <v>218</v>
      </c>
      <c r="AQ1136" t="s">
        <v>556</v>
      </c>
      <c r="AR1136">
        <v>3</v>
      </c>
    </row>
    <row r="1137" spans="1:44" x14ac:dyDescent="0.35">
      <c r="A1137" t="s">
        <v>181</v>
      </c>
      <c r="B1137" t="s">
        <v>1468</v>
      </c>
      <c r="C1137" t="s">
        <v>1469</v>
      </c>
      <c r="D1137">
        <v>2</v>
      </c>
      <c r="E1137" t="s">
        <v>157</v>
      </c>
      <c r="F1137">
        <v>2.9567999999999999</v>
      </c>
      <c r="G1137">
        <v>26</v>
      </c>
      <c r="I1137" t="s">
        <v>158</v>
      </c>
      <c r="J1137" t="s">
        <v>214</v>
      </c>
      <c r="K1137" t="s">
        <v>158</v>
      </c>
      <c r="L1137" t="s">
        <v>1470</v>
      </c>
      <c r="M1137" t="s">
        <v>202</v>
      </c>
      <c r="N1137" t="s">
        <v>181</v>
      </c>
      <c r="Q1137" t="s">
        <v>186</v>
      </c>
      <c r="R1137" t="s">
        <v>554</v>
      </c>
      <c r="S1137" t="s">
        <v>162</v>
      </c>
      <c r="T1137" t="s">
        <v>162</v>
      </c>
      <c r="U1137" t="s">
        <v>1470</v>
      </c>
      <c r="W1137" t="s">
        <v>616</v>
      </c>
      <c r="X1137" t="s">
        <v>189</v>
      </c>
      <c r="Y1137" t="s">
        <v>158</v>
      </c>
      <c r="Z1137">
        <v>0.31853162100456622</v>
      </c>
      <c r="AG1137" t="s">
        <v>1470</v>
      </c>
      <c r="AH1137" t="s">
        <v>164</v>
      </c>
      <c r="AL1137" t="s">
        <v>162</v>
      </c>
      <c r="AM1137" t="s">
        <v>189</v>
      </c>
      <c r="AN1137" t="s">
        <v>180</v>
      </c>
      <c r="AP1137" t="s">
        <v>218</v>
      </c>
      <c r="AQ1137" t="s">
        <v>556</v>
      </c>
      <c r="AR1137">
        <v>3</v>
      </c>
    </row>
    <row r="1138" spans="1:44" x14ac:dyDescent="0.35">
      <c r="A1138" t="s">
        <v>181</v>
      </c>
      <c r="B1138" t="s">
        <v>1468</v>
      </c>
      <c r="C1138" t="s">
        <v>1469</v>
      </c>
      <c r="D1138">
        <v>2</v>
      </c>
      <c r="E1138" t="s">
        <v>157</v>
      </c>
      <c r="F1138">
        <v>2.9567999999999999</v>
      </c>
      <c r="G1138">
        <v>26</v>
      </c>
      <c r="I1138" t="s">
        <v>158</v>
      </c>
      <c r="J1138" t="s">
        <v>214</v>
      </c>
      <c r="K1138" t="s">
        <v>158</v>
      </c>
      <c r="L1138" t="s">
        <v>1470</v>
      </c>
      <c r="M1138" t="s">
        <v>202</v>
      </c>
      <c r="N1138" t="s">
        <v>181</v>
      </c>
      <c r="Q1138" t="s">
        <v>186</v>
      </c>
      <c r="R1138" t="s">
        <v>554</v>
      </c>
      <c r="S1138" t="s">
        <v>162</v>
      </c>
      <c r="T1138" t="s">
        <v>162</v>
      </c>
      <c r="U1138" t="s">
        <v>1470</v>
      </c>
      <c r="W1138" t="s">
        <v>616</v>
      </c>
      <c r="X1138" t="s">
        <v>189</v>
      </c>
      <c r="Y1138" t="s">
        <v>158</v>
      </c>
      <c r="Z1138">
        <v>0.31853162100456622</v>
      </c>
      <c r="AG1138" t="s">
        <v>1470</v>
      </c>
      <c r="AH1138" t="s">
        <v>164</v>
      </c>
      <c r="AL1138" t="s">
        <v>162</v>
      </c>
      <c r="AM1138" t="s">
        <v>189</v>
      </c>
      <c r="AN1138" t="s">
        <v>180</v>
      </c>
      <c r="AP1138" t="s">
        <v>218</v>
      </c>
      <c r="AQ1138" t="s">
        <v>556</v>
      </c>
      <c r="AR1138">
        <v>3</v>
      </c>
    </row>
    <row r="1139" spans="1:44" x14ac:dyDescent="0.35">
      <c r="A1139" t="s">
        <v>181</v>
      </c>
      <c r="B1139" t="s">
        <v>1468</v>
      </c>
      <c r="C1139" t="s">
        <v>1469</v>
      </c>
      <c r="D1139">
        <v>2</v>
      </c>
      <c r="E1139" t="s">
        <v>184</v>
      </c>
      <c r="F1139">
        <v>4.3583999999999996</v>
      </c>
      <c r="G1139">
        <v>26</v>
      </c>
      <c r="I1139" t="s">
        <v>158</v>
      </c>
      <c r="J1139" t="s">
        <v>214</v>
      </c>
      <c r="K1139" t="s">
        <v>158</v>
      </c>
      <c r="L1139" t="s">
        <v>1470</v>
      </c>
      <c r="M1139" t="s">
        <v>202</v>
      </c>
      <c r="N1139" t="s">
        <v>181</v>
      </c>
      <c r="Q1139" t="s">
        <v>186</v>
      </c>
      <c r="R1139" t="s">
        <v>554</v>
      </c>
      <c r="S1139" t="s">
        <v>162</v>
      </c>
      <c r="T1139" t="s">
        <v>162</v>
      </c>
      <c r="U1139" t="s">
        <v>1470</v>
      </c>
      <c r="W1139" t="s">
        <v>616</v>
      </c>
      <c r="X1139" t="s">
        <v>189</v>
      </c>
      <c r="Y1139" t="s">
        <v>158</v>
      </c>
      <c r="Z1139">
        <v>0.31853162100456622</v>
      </c>
      <c r="AG1139" t="s">
        <v>1470</v>
      </c>
      <c r="AH1139" t="s">
        <v>164</v>
      </c>
      <c r="AL1139" t="s">
        <v>167</v>
      </c>
      <c r="AM1139" t="s">
        <v>189</v>
      </c>
      <c r="AN1139" t="s">
        <v>180</v>
      </c>
      <c r="AP1139" t="s">
        <v>218</v>
      </c>
      <c r="AQ1139" t="s">
        <v>556</v>
      </c>
      <c r="AR1139">
        <v>3</v>
      </c>
    </row>
    <row r="1140" spans="1:44" x14ac:dyDescent="0.35">
      <c r="A1140" t="s">
        <v>181</v>
      </c>
      <c r="B1140" t="s">
        <v>1471</v>
      </c>
      <c r="C1140" t="s">
        <v>1472</v>
      </c>
      <c r="D1140">
        <v>2</v>
      </c>
      <c r="E1140" t="s">
        <v>157</v>
      </c>
      <c r="F1140">
        <v>9.0431999999999988</v>
      </c>
      <c r="G1140">
        <v>23</v>
      </c>
      <c r="I1140" t="s">
        <v>158</v>
      </c>
      <c r="J1140" t="s">
        <v>214</v>
      </c>
      <c r="K1140" t="s">
        <v>158</v>
      </c>
      <c r="L1140" t="s">
        <v>1473</v>
      </c>
      <c r="M1140" t="s">
        <v>506</v>
      </c>
      <c r="N1140" t="s">
        <v>270</v>
      </c>
      <c r="S1140" t="s">
        <v>162</v>
      </c>
      <c r="T1140" t="s">
        <v>162</v>
      </c>
      <c r="U1140" t="s">
        <v>1473</v>
      </c>
      <c r="W1140" t="s">
        <v>1474</v>
      </c>
      <c r="X1140" t="s">
        <v>270</v>
      </c>
      <c r="Y1140" t="s">
        <v>164</v>
      </c>
      <c r="AG1140" t="s">
        <v>1473</v>
      </c>
      <c r="AH1140" t="s">
        <v>164</v>
      </c>
      <c r="AL1140" t="s">
        <v>162</v>
      </c>
      <c r="AM1140" t="s">
        <v>360</v>
      </c>
      <c r="AN1140" t="s">
        <v>200</v>
      </c>
      <c r="AP1140" t="s">
        <v>201</v>
      </c>
      <c r="AQ1140" t="s">
        <v>556</v>
      </c>
      <c r="AR1140">
        <v>3</v>
      </c>
    </row>
    <row r="1141" spans="1:44" x14ac:dyDescent="0.35">
      <c r="A1141" t="s">
        <v>202</v>
      </c>
      <c r="B1141" t="s">
        <v>1471</v>
      </c>
      <c r="C1141" t="s">
        <v>1475</v>
      </c>
      <c r="D1141">
        <v>2</v>
      </c>
      <c r="E1141" t="s">
        <v>157</v>
      </c>
      <c r="F1141">
        <v>1.44</v>
      </c>
      <c r="G1141">
        <v>7</v>
      </c>
      <c r="I1141" t="s">
        <v>158</v>
      </c>
      <c r="J1141" t="s">
        <v>214</v>
      </c>
      <c r="K1141" t="s">
        <v>158</v>
      </c>
      <c r="L1141" t="s">
        <v>1473</v>
      </c>
      <c r="M1141" t="s">
        <v>506</v>
      </c>
      <c r="N1141" t="s">
        <v>181</v>
      </c>
      <c r="Q1141" t="s">
        <v>186</v>
      </c>
      <c r="R1141" t="s">
        <v>554</v>
      </c>
      <c r="S1141" t="s">
        <v>162</v>
      </c>
      <c r="T1141" t="s">
        <v>162</v>
      </c>
      <c r="U1141" t="s">
        <v>1473</v>
      </c>
      <c r="W1141" t="s">
        <v>616</v>
      </c>
      <c r="X1141" t="s">
        <v>189</v>
      </c>
      <c r="Y1141" t="s">
        <v>158</v>
      </c>
      <c r="Z1141">
        <v>0.19858990867579909</v>
      </c>
      <c r="AG1141" t="s">
        <v>1473</v>
      </c>
      <c r="AH1141" t="s">
        <v>164</v>
      </c>
      <c r="AL1141" t="s">
        <v>162</v>
      </c>
      <c r="AM1141" t="s">
        <v>189</v>
      </c>
      <c r="AN1141" t="s">
        <v>180</v>
      </c>
      <c r="AP1141" t="s">
        <v>218</v>
      </c>
      <c r="AQ1141" t="s">
        <v>556</v>
      </c>
      <c r="AR1141">
        <v>3</v>
      </c>
    </row>
    <row r="1142" spans="1:44" x14ac:dyDescent="0.35">
      <c r="A1142" t="s">
        <v>193</v>
      </c>
      <c r="B1142" t="s">
        <v>1476</v>
      </c>
      <c r="C1142" t="s">
        <v>1477</v>
      </c>
      <c r="D1142">
        <v>4</v>
      </c>
      <c r="E1142" t="s">
        <v>184</v>
      </c>
      <c r="F1142">
        <v>28.9344</v>
      </c>
      <c r="G1142">
        <v>20</v>
      </c>
      <c r="I1142" t="s">
        <v>158</v>
      </c>
      <c r="J1142" t="s">
        <v>505</v>
      </c>
      <c r="K1142" t="s">
        <v>158</v>
      </c>
      <c r="L1142" t="s">
        <v>1478</v>
      </c>
      <c r="M1142" t="s">
        <v>506</v>
      </c>
      <c r="N1142" t="s">
        <v>270</v>
      </c>
      <c r="S1142" t="s">
        <v>162</v>
      </c>
      <c r="T1142" t="s">
        <v>162</v>
      </c>
      <c r="U1142" t="s">
        <v>1478</v>
      </c>
      <c r="W1142" t="s">
        <v>1474</v>
      </c>
      <c r="X1142" t="s">
        <v>270</v>
      </c>
      <c r="Y1142" t="s">
        <v>164</v>
      </c>
      <c r="AG1142" t="s">
        <v>1478</v>
      </c>
      <c r="AH1142" t="s">
        <v>164</v>
      </c>
      <c r="AL1142" t="s">
        <v>162</v>
      </c>
      <c r="AM1142" t="s">
        <v>360</v>
      </c>
      <c r="AN1142" t="s">
        <v>200</v>
      </c>
      <c r="AP1142" t="s">
        <v>201</v>
      </c>
      <c r="AQ1142" t="s">
        <v>556</v>
      </c>
      <c r="AR1142">
        <v>3</v>
      </c>
    </row>
    <row r="1143" spans="1:44" x14ac:dyDescent="0.35">
      <c r="A1143" t="s">
        <v>181</v>
      </c>
      <c r="B1143" t="s">
        <v>1479</v>
      </c>
      <c r="C1143" t="s">
        <v>1480</v>
      </c>
      <c r="D1143">
        <v>3</v>
      </c>
      <c r="E1143" t="s">
        <v>157</v>
      </c>
      <c r="F1143">
        <v>5.8943999999999992</v>
      </c>
      <c r="G1143">
        <v>21</v>
      </c>
      <c r="I1143" t="s">
        <v>158</v>
      </c>
      <c r="J1143" t="s">
        <v>505</v>
      </c>
      <c r="K1143" t="s">
        <v>158</v>
      </c>
      <c r="L1143" t="s">
        <v>1478</v>
      </c>
      <c r="M1143" t="s">
        <v>506</v>
      </c>
      <c r="N1143" t="s">
        <v>181</v>
      </c>
      <c r="Q1143" t="s">
        <v>186</v>
      </c>
      <c r="R1143" t="s">
        <v>554</v>
      </c>
      <c r="S1143" t="s">
        <v>162</v>
      </c>
      <c r="T1143" t="s">
        <v>162</v>
      </c>
      <c r="U1143" t="s">
        <v>1478</v>
      </c>
      <c r="W1143" t="s">
        <v>616</v>
      </c>
      <c r="X1143" t="s">
        <v>189</v>
      </c>
      <c r="Y1143" t="s">
        <v>158</v>
      </c>
      <c r="Z1143">
        <v>0.64596728310502283</v>
      </c>
      <c r="AG1143" t="s">
        <v>1478</v>
      </c>
      <c r="AH1143" t="s">
        <v>164</v>
      </c>
      <c r="AL1143" t="s">
        <v>162</v>
      </c>
      <c r="AM1143" t="s">
        <v>189</v>
      </c>
      <c r="AN1143" t="s">
        <v>180</v>
      </c>
      <c r="AP1143" t="s">
        <v>218</v>
      </c>
      <c r="AQ1143" t="s">
        <v>556</v>
      </c>
      <c r="AR1143">
        <v>3</v>
      </c>
    </row>
    <row r="1144" spans="1:44" x14ac:dyDescent="0.35">
      <c r="A1144" t="s">
        <v>181</v>
      </c>
      <c r="B1144" t="s">
        <v>1479</v>
      </c>
      <c r="C1144" t="s">
        <v>1480</v>
      </c>
      <c r="D1144">
        <v>2</v>
      </c>
      <c r="E1144" t="s">
        <v>157</v>
      </c>
      <c r="F1144">
        <v>5.8943999999999992</v>
      </c>
      <c r="G1144">
        <v>30</v>
      </c>
      <c r="I1144" t="s">
        <v>158</v>
      </c>
      <c r="J1144" t="s">
        <v>505</v>
      </c>
      <c r="K1144" t="s">
        <v>158</v>
      </c>
      <c r="L1144" t="s">
        <v>1478</v>
      </c>
      <c r="M1144" t="s">
        <v>506</v>
      </c>
      <c r="N1144" t="s">
        <v>181</v>
      </c>
      <c r="Q1144" t="s">
        <v>186</v>
      </c>
      <c r="R1144" t="s">
        <v>554</v>
      </c>
      <c r="S1144" t="s">
        <v>162</v>
      </c>
      <c r="T1144" t="s">
        <v>162</v>
      </c>
      <c r="U1144" t="s">
        <v>1478</v>
      </c>
      <c r="W1144" t="s">
        <v>616</v>
      </c>
      <c r="X1144" t="s">
        <v>189</v>
      </c>
      <c r="Y1144" t="s">
        <v>158</v>
      </c>
      <c r="Z1144">
        <v>0.64596728310502283</v>
      </c>
      <c r="AG1144" t="s">
        <v>1478</v>
      </c>
      <c r="AH1144" t="s">
        <v>164</v>
      </c>
      <c r="AL1144" t="s">
        <v>162</v>
      </c>
      <c r="AM1144" t="s">
        <v>189</v>
      </c>
      <c r="AN1144" t="s">
        <v>180</v>
      </c>
      <c r="AP1144" t="s">
        <v>218</v>
      </c>
      <c r="AQ1144" t="s">
        <v>556</v>
      </c>
      <c r="AR1144">
        <v>3</v>
      </c>
    </row>
    <row r="1145" spans="1:44" x14ac:dyDescent="0.35">
      <c r="A1145" t="s">
        <v>193</v>
      </c>
      <c r="B1145" t="s">
        <v>1476</v>
      </c>
      <c r="C1145" t="s">
        <v>1480</v>
      </c>
      <c r="D1145">
        <v>4</v>
      </c>
      <c r="E1145" t="s">
        <v>184</v>
      </c>
      <c r="F1145">
        <v>2.5152000000000001</v>
      </c>
      <c r="G1145">
        <v>12</v>
      </c>
      <c r="I1145" t="s">
        <v>158</v>
      </c>
      <c r="J1145" t="s">
        <v>505</v>
      </c>
      <c r="K1145" t="s">
        <v>158</v>
      </c>
      <c r="L1145" t="s">
        <v>1478</v>
      </c>
      <c r="M1145" t="s">
        <v>506</v>
      </c>
      <c r="N1145" t="s">
        <v>314</v>
      </c>
      <c r="S1145" t="s">
        <v>162</v>
      </c>
      <c r="T1145" t="s">
        <v>162</v>
      </c>
      <c r="U1145" t="s">
        <v>1478</v>
      </c>
      <c r="W1145" t="s">
        <v>616</v>
      </c>
      <c r="X1145" t="s">
        <v>270</v>
      </c>
      <c r="Y1145" t="s">
        <v>164</v>
      </c>
      <c r="AG1145" t="s">
        <v>1478</v>
      </c>
      <c r="AH1145" t="s">
        <v>164</v>
      </c>
      <c r="AL1145" t="s">
        <v>162</v>
      </c>
      <c r="AM1145" t="s">
        <v>871</v>
      </c>
      <c r="AN1145" t="s">
        <v>162</v>
      </c>
      <c r="AP1145" t="s">
        <v>162</v>
      </c>
      <c r="AQ1145" t="s">
        <v>556</v>
      </c>
      <c r="AR1145">
        <v>3</v>
      </c>
    </row>
    <row r="1146" spans="1:44" x14ac:dyDescent="0.35">
      <c r="A1146" t="s">
        <v>181</v>
      </c>
      <c r="B1146" t="s">
        <v>1481</v>
      </c>
      <c r="C1146" t="s">
        <v>1482</v>
      </c>
      <c r="D1146">
        <v>2</v>
      </c>
      <c r="E1146" t="s">
        <v>157</v>
      </c>
      <c r="F1146">
        <v>1.536</v>
      </c>
      <c r="G1146">
        <v>31</v>
      </c>
      <c r="I1146" t="s">
        <v>158</v>
      </c>
      <c r="J1146" t="s">
        <v>214</v>
      </c>
      <c r="K1146" t="s">
        <v>158</v>
      </c>
      <c r="L1146" t="s">
        <v>1483</v>
      </c>
      <c r="M1146" t="s">
        <v>506</v>
      </c>
      <c r="N1146" t="s">
        <v>181</v>
      </c>
      <c r="Q1146" t="s">
        <v>186</v>
      </c>
      <c r="R1146" t="s">
        <v>554</v>
      </c>
      <c r="S1146" t="s">
        <v>162</v>
      </c>
      <c r="T1146" t="s">
        <v>162</v>
      </c>
      <c r="U1146" t="s">
        <v>1483</v>
      </c>
      <c r="W1146" t="s">
        <v>616</v>
      </c>
      <c r="X1146" t="s">
        <v>189</v>
      </c>
      <c r="Y1146" t="s">
        <v>158</v>
      </c>
      <c r="Z1146">
        <v>0.62438734018264841</v>
      </c>
      <c r="AG1146" t="s">
        <v>1483</v>
      </c>
      <c r="AH1146" t="s">
        <v>164</v>
      </c>
      <c r="AL1146" t="s">
        <v>162</v>
      </c>
      <c r="AM1146" t="s">
        <v>189</v>
      </c>
      <c r="AN1146" t="s">
        <v>180</v>
      </c>
      <c r="AP1146" t="s">
        <v>218</v>
      </c>
      <c r="AQ1146" t="s">
        <v>556</v>
      </c>
      <c r="AR1146">
        <v>3</v>
      </c>
    </row>
    <row r="1147" spans="1:44" x14ac:dyDescent="0.35">
      <c r="A1147" t="s">
        <v>193</v>
      </c>
      <c r="B1147" t="s">
        <v>1481</v>
      </c>
      <c r="C1147" t="s">
        <v>1482</v>
      </c>
      <c r="D1147">
        <v>2</v>
      </c>
      <c r="E1147" t="s">
        <v>157</v>
      </c>
      <c r="F1147">
        <v>12.153600000000001</v>
      </c>
      <c r="G1147">
        <v>24</v>
      </c>
      <c r="I1147" t="s">
        <v>158</v>
      </c>
      <c r="J1147" t="s">
        <v>214</v>
      </c>
      <c r="K1147" t="s">
        <v>158</v>
      </c>
      <c r="L1147" t="s">
        <v>1483</v>
      </c>
      <c r="M1147" t="s">
        <v>506</v>
      </c>
      <c r="N1147" t="s">
        <v>314</v>
      </c>
      <c r="S1147" t="s">
        <v>162</v>
      </c>
      <c r="T1147" t="s">
        <v>162</v>
      </c>
      <c r="U1147" t="s">
        <v>1483</v>
      </c>
      <c r="W1147" t="s">
        <v>1484</v>
      </c>
      <c r="X1147" t="s">
        <v>270</v>
      </c>
      <c r="Y1147" t="s">
        <v>164</v>
      </c>
      <c r="AG1147" t="s">
        <v>1483</v>
      </c>
      <c r="AH1147" t="s">
        <v>164</v>
      </c>
      <c r="AL1147" t="s">
        <v>162</v>
      </c>
      <c r="AM1147" t="s">
        <v>871</v>
      </c>
      <c r="AN1147" t="s">
        <v>162</v>
      </c>
      <c r="AP1147" t="s">
        <v>162</v>
      </c>
      <c r="AQ1147" t="s">
        <v>556</v>
      </c>
      <c r="AR1147">
        <v>3</v>
      </c>
    </row>
    <row r="1148" spans="1:44" x14ac:dyDescent="0.35">
      <c r="A1148" t="s">
        <v>181</v>
      </c>
      <c r="B1148" t="s">
        <v>1485</v>
      </c>
      <c r="C1148" t="s">
        <v>1482</v>
      </c>
      <c r="D1148">
        <v>3</v>
      </c>
      <c r="E1148" t="s">
        <v>184</v>
      </c>
      <c r="F1148">
        <v>1.5744</v>
      </c>
      <c r="G1148">
        <v>28</v>
      </c>
      <c r="I1148" t="s">
        <v>158</v>
      </c>
      <c r="J1148" t="s">
        <v>214</v>
      </c>
      <c r="K1148" t="s">
        <v>158</v>
      </c>
      <c r="L1148" t="s">
        <v>1483</v>
      </c>
      <c r="M1148" t="s">
        <v>506</v>
      </c>
      <c r="N1148" t="s">
        <v>181</v>
      </c>
      <c r="Q1148" t="s">
        <v>186</v>
      </c>
      <c r="R1148" t="s">
        <v>554</v>
      </c>
      <c r="S1148" t="s">
        <v>162</v>
      </c>
      <c r="T1148" t="s">
        <v>162</v>
      </c>
      <c r="U1148" t="s">
        <v>1483</v>
      </c>
      <c r="W1148" t="s">
        <v>616</v>
      </c>
      <c r="X1148" t="s">
        <v>189</v>
      </c>
      <c r="Y1148" t="s">
        <v>158</v>
      </c>
      <c r="Z1148">
        <v>0.62438734018264841</v>
      </c>
      <c r="AG1148" t="s">
        <v>1483</v>
      </c>
      <c r="AH1148" t="s">
        <v>164</v>
      </c>
      <c r="AL1148" t="s">
        <v>162</v>
      </c>
      <c r="AM1148" t="s">
        <v>189</v>
      </c>
      <c r="AN1148" t="s">
        <v>180</v>
      </c>
      <c r="AP1148" t="s">
        <v>218</v>
      </c>
      <c r="AQ1148" t="s">
        <v>556</v>
      </c>
      <c r="AR1148">
        <v>3</v>
      </c>
    </row>
    <row r="1149" spans="1:44" x14ac:dyDescent="0.35">
      <c r="A1149" t="s">
        <v>181</v>
      </c>
      <c r="B1149" t="s">
        <v>1486</v>
      </c>
      <c r="C1149" t="s">
        <v>1487</v>
      </c>
      <c r="D1149">
        <v>2</v>
      </c>
      <c r="E1149" t="s">
        <v>157</v>
      </c>
      <c r="F1149">
        <v>6.72</v>
      </c>
      <c r="G1149">
        <v>31</v>
      </c>
      <c r="I1149" t="s">
        <v>158</v>
      </c>
      <c r="J1149" t="s">
        <v>214</v>
      </c>
      <c r="K1149" t="s">
        <v>158</v>
      </c>
      <c r="L1149" t="s">
        <v>1488</v>
      </c>
      <c r="M1149" t="s">
        <v>506</v>
      </c>
      <c r="N1149" t="s">
        <v>181</v>
      </c>
      <c r="Q1149" t="s">
        <v>186</v>
      </c>
      <c r="R1149" t="s">
        <v>615</v>
      </c>
      <c r="S1149" t="s">
        <v>507</v>
      </c>
      <c r="T1149" t="s">
        <v>270</v>
      </c>
      <c r="U1149" t="s">
        <v>1488</v>
      </c>
      <c r="W1149" t="s">
        <v>1489</v>
      </c>
      <c r="X1149" t="s">
        <v>189</v>
      </c>
      <c r="Y1149" t="s">
        <v>164</v>
      </c>
      <c r="AG1149" t="s">
        <v>1488</v>
      </c>
      <c r="AH1149" t="s">
        <v>164</v>
      </c>
      <c r="AL1149" t="s">
        <v>179</v>
      </c>
      <c r="AM1149" t="s">
        <v>1490</v>
      </c>
      <c r="AN1149" t="s">
        <v>180</v>
      </c>
      <c r="AP1149" t="s">
        <v>13</v>
      </c>
      <c r="AQ1149" t="s">
        <v>556</v>
      </c>
      <c r="AR1149">
        <v>3</v>
      </c>
    </row>
    <row r="1150" spans="1:44" x14ac:dyDescent="0.35">
      <c r="A1150" t="s">
        <v>170</v>
      </c>
      <c r="B1150" t="s">
        <v>1486</v>
      </c>
      <c r="C1150" t="s">
        <v>1487</v>
      </c>
      <c r="D1150">
        <v>2</v>
      </c>
      <c r="E1150" t="s">
        <v>184</v>
      </c>
      <c r="F1150">
        <v>11.8848</v>
      </c>
      <c r="G1150">
        <v>30</v>
      </c>
      <c r="I1150" t="s">
        <v>158</v>
      </c>
      <c r="J1150" t="s">
        <v>214</v>
      </c>
      <c r="K1150" t="s">
        <v>158</v>
      </c>
      <c r="L1150" t="s">
        <v>1488</v>
      </c>
      <c r="M1150" t="s">
        <v>506</v>
      </c>
      <c r="N1150" t="s">
        <v>170</v>
      </c>
      <c r="S1150" t="s">
        <v>507</v>
      </c>
      <c r="T1150" t="s">
        <v>270</v>
      </c>
      <c r="U1150" t="s">
        <v>1488</v>
      </c>
      <c r="W1150" t="s">
        <v>1489</v>
      </c>
      <c r="X1150" t="s">
        <v>528</v>
      </c>
      <c r="Y1150" t="s">
        <v>164</v>
      </c>
      <c r="AG1150" t="s">
        <v>1488</v>
      </c>
      <c r="AH1150" t="s">
        <v>164</v>
      </c>
      <c r="AL1150" t="s">
        <v>179</v>
      </c>
      <c r="AM1150" t="s">
        <v>330</v>
      </c>
      <c r="AN1150" t="s">
        <v>180</v>
      </c>
      <c r="AP1150" t="s">
        <v>24</v>
      </c>
      <c r="AQ1150" t="s">
        <v>556</v>
      </c>
      <c r="AR1150">
        <v>3</v>
      </c>
    </row>
    <row r="1151" spans="1:44" x14ac:dyDescent="0.35">
      <c r="A1151" t="s">
        <v>181</v>
      </c>
      <c r="B1151" t="s">
        <v>1491</v>
      </c>
      <c r="C1151" t="s">
        <v>1492</v>
      </c>
      <c r="D1151">
        <v>2</v>
      </c>
      <c r="E1151" t="s">
        <v>157</v>
      </c>
      <c r="F1151">
        <v>246.70079999999999</v>
      </c>
      <c r="G1151">
        <v>25</v>
      </c>
      <c r="I1151" t="s">
        <v>158</v>
      </c>
      <c r="J1151" t="s">
        <v>505</v>
      </c>
      <c r="K1151" t="s">
        <v>158</v>
      </c>
      <c r="L1151" t="s">
        <v>1493</v>
      </c>
      <c r="M1151" t="s">
        <v>202</v>
      </c>
      <c r="N1151" t="s">
        <v>181</v>
      </c>
      <c r="Q1151" t="s">
        <v>186</v>
      </c>
      <c r="R1151" t="s">
        <v>554</v>
      </c>
      <c r="S1151" t="s">
        <v>364</v>
      </c>
      <c r="U1151" t="s">
        <v>1493</v>
      </c>
      <c r="W1151" t="s">
        <v>1494</v>
      </c>
      <c r="X1151" t="s">
        <v>189</v>
      </c>
      <c r="Y1151" t="s">
        <v>158</v>
      </c>
      <c r="Z1151">
        <v>1.7095890410958901E-4</v>
      </c>
      <c r="AG1151" t="s">
        <v>1493</v>
      </c>
      <c r="AH1151" t="s">
        <v>164</v>
      </c>
      <c r="AL1151" t="s">
        <v>20</v>
      </c>
      <c r="AM1151" t="s">
        <v>18</v>
      </c>
      <c r="AN1151" t="s">
        <v>290</v>
      </c>
      <c r="AP1151" t="s">
        <v>18</v>
      </c>
      <c r="AQ1151" t="s">
        <v>556</v>
      </c>
      <c r="AR1151">
        <v>3</v>
      </c>
    </row>
    <row r="1152" spans="1:44" x14ac:dyDescent="0.35">
      <c r="A1152" t="s">
        <v>181</v>
      </c>
      <c r="B1152" t="s">
        <v>1491</v>
      </c>
      <c r="C1152" t="s">
        <v>1492</v>
      </c>
      <c r="D1152">
        <v>2</v>
      </c>
      <c r="E1152" t="s">
        <v>157</v>
      </c>
      <c r="F1152">
        <v>246.70079999999999</v>
      </c>
      <c r="G1152">
        <v>25</v>
      </c>
      <c r="I1152" t="s">
        <v>158</v>
      </c>
      <c r="J1152" t="s">
        <v>505</v>
      </c>
      <c r="K1152" t="s">
        <v>158</v>
      </c>
      <c r="L1152" t="s">
        <v>1493</v>
      </c>
      <c r="M1152" t="s">
        <v>202</v>
      </c>
      <c r="N1152" t="s">
        <v>181</v>
      </c>
      <c r="Q1152" t="s">
        <v>186</v>
      </c>
      <c r="R1152" t="s">
        <v>554</v>
      </c>
      <c r="S1152" t="s">
        <v>364</v>
      </c>
      <c r="U1152" t="s">
        <v>1493</v>
      </c>
      <c r="W1152" t="s">
        <v>1494</v>
      </c>
      <c r="X1152" t="s">
        <v>189</v>
      </c>
      <c r="Y1152" t="s">
        <v>158</v>
      </c>
      <c r="Z1152">
        <v>1.7095890410958901E-4</v>
      </c>
      <c r="AG1152" t="s">
        <v>1493</v>
      </c>
      <c r="AH1152" t="s">
        <v>164</v>
      </c>
      <c r="AL1152" t="s">
        <v>20</v>
      </c>
      <c r="AM1152" t="s">
        <v>18</v>
      </c>
      <c r="AN1152" t="s">
        <v>290</v>
      </c>
      <c r="AP1152" t="s">
        <v>18</v>
      </c>
      <c r="AQ1152" t="s">
        <v>556</v>
      </c>
      <c r="AR1152">
        <v>3</v>
      </c>
    </row>
    <row r="1153" spans="1:44" x14ac:dyDescent="0.35">
      <c r="A1153" t="s">
        <v>181</v>
      </c>
      <c r="B1153" t="s">
        <v>1491</v>
      </c>
      <c r="C1153" t="s">
        <v>1492</v>
      </c>
      <c r="D1153">
        <v>2</v>
      </c>
      <c r="E1153" t="s">
        <v>157</v>
      </c>
      <c r="F1153">
        <v>246.70079999999999</v>
      </c>
      <c r="G1153">
        <v>25</v>
      </c>
      <c r="I1153" t="s">
        <v>158</v>
      </c>
      <c r="J1153" t="s">
        <v>505</v>
      </c>
      <c r="K1153" t="s">
        <v>158</v>
      </c>
      <c r="L1153" t="s">
        <v>1493</v>
      </c>
      <c r="M1153" t="s">
        <v>202</v>
      </c>
      <c r="N1153" t="s">
        <v>181</v>
      </c>
      <c r="Q1153" t="s">
        <v>186</v>
      </c>
      <c r="R1153" t="s">
        <v>554</v>
      </c>
      <c r="S1153" t="s">
        <v>364</v>
      </c>
      <c r="U1153" t="s">
        <v>1493</v>
      </c>
      <c r="W1153" t="s">
        <v>1494</v>
      </c>
      <c r="X1153" t="s">
        <v>189</v>
      </c>
      <c r="Y1153" t="s">
        <v>158</v>
      </c>
      <c r="Z1153">
        <v>1.7095890410958901E-4</v>
      </c>
      <c r="AG1153" t="s">
        <v>1493</v>
      </c>
      <c r="AH1153" t="s">
        <v>164</v>
      </c>
      <c r="AL1153" t="s">
        <v>20</v>
      </c>
      <c r="AM1153" t="s">
        <v>18</v>
      </c>
      <c r="AN1153" t="s">
        <v>290</v>
      </c>
      <c r="AP1153" t="s">
        <v>18</v>
      </c>
      <c r="AQ1153" t="s">
        <v>556</v>
      </c>
      <c r="AR1153">
        <v>3</v>
      </c>
    </row>
    <row r="1154" spans="1:44" x14ac:dyDescent="0.35">
      <c r="A1154" t="s">
        <v>181</v>
      </c>
      <c r="B1154" t="s">
        <v>1491</v>
      </c>
      <c r="C1154" t="s">
        <v>1492</v>
      </c>
      <c r="D1154">
        <v>2</v>
      </c>
      <c r="E1154" t="s">
        <v>157</v>
      </c>
      <c r="F1154">
        <v>246.70079999999999</v>
      </c>
      <c r="G1154">
        <v>25</v>
      </c>
      <c r="I1154" t="s">
        <v>158</v>
      </c>
      <c r="J1154" t="s">
        <v>505</v>
      </c>
      <c r="K1154" t="s">
        <v>158</v>
      </c>
      <c r="L1154" t="s">
        <v>1493</v>
      </c>
      <c r="M1154" t="s">
        <v>202</v>
      </c>
      <c r="N1154" t="s">
        <v>181</v>
      </c>
      <c r="Q1154" t="s">
        <v>186</v>
      </c>
      <c r="R1154" t="s">
        <v>554</v>
      </c>
      <c r="S1154" t="s">
        <v>364</v>
      </c>
      <c r="U1154" t="s">
        <v>1493</v>
      </c>
      <c r="W1154" t="s">
        <v>1494</v>
      </c>
      <c r="X1154" t="s">
        <v>189</v>
      </c>
      <c r="Y1154" t="s">
        <v>158</v>
      </c>
      <c r="Z1154">
        <v>1.7095890410958901E-4</v>
      </c>
      <c r="AG1154" t="s">
        <v>1493</v>
      </c>
      <c r="AH1154" t="s">
        <v>164</v>
      </c>
      <c r="AL1154" t="s">
        <v>20</v>
      </c>
      <c r="AM1154" t="s">
        <v>18</v>
      </c>
      <c r="AN1154" t="s">
        <v>290</v>
      </c>
      <c r="AP1154" t="s">
        <v>18</v>
      </c>
      <c r="AQ1154" t="s">
        <v>556</v>
      </c>
      <c r="AR1154">
        <v>3</v>
      </c>
    </row>
    <row r="1155" spans="1:44" x14ac:dyDescent="0.35">
      <c r="A1155" t="s">
        <v>236</v>
      </c>
      <c r="B1155" t="s">
        <v>1495</v>
      </c>
      <c r="C1155" t="s">
        <v>1496</v>
      </c>
      <c r="D1155">
        <v>2</v>
      </c>
      <c r="E1155" t="s">
        <v>184</v>
      </c>
      <c r="F1155">
        <v>6.4703999999999997</v>
      </c>
      <c r="G1155">
        <v>9</v>
      </c>
      <c r="I1155" t="s">
        <v>158</v>
      </c>
      <c r="J1155" t="s">
        <v>214</v>
      </c>
      <c r="K1155" t="s">
        <v>158</v>
      </c>
      <c r="L1155" t="s">
        <v>1497</v>
      </c>
      <c r="M1155" t="s">
        <v>506</v>
      </c>
      <c r="N1155" t="s">
        <v>236</v>
      </c>
      <c r="S1155" t="s">
        <v>507</v>
      </c>
      <c r="T1155" t="s">
        <v>473</v>
      </c>
      <c r="U1155" t="s">
        <v>1497</v>
      </c>
      <c r="W1155" t="s">
        <v>1498</v>
      </c>
      <c r="X1155" t="s">
        <v>242</v>
      </c>
      <c r="Y1155" t="s">
        <v>164</v>
      </c>
      <c r="AG1155" t="s">
        <v>1497</v>
      </c>
      <c r="AH1155" t="s">
        <v>164</v>
      </c>
      <c r="AL1155" t="s">
        <v>179</v>
      </c>
      <c r="AM1155" t="s">
        <v>475</v>
      </c>
      <c r="AN1155" t="s">
        <v>180</v>
      </c>
      <c r="AP1155" t="s">
        <v>318</v>
      </c>
      <c r="AQ1155" t="s">
        <v>556</v>
      </c>
      <c r="AR1155">
        <v>3</v>
      </c>
    </row>
    <row r="1156" spans="1:44" x14ac:dyDescent="0.35">
      <c r="A1156" t="s">
        <v>181</v>
      </c>
      <c r="B1156" t="s">
        <v>1499</v>
      </c>
      <c r="C1156" t="s">
        <v>1496</v>
      </c>
      <c r="D1156">
        <v>3</v>
      </c>
      <c r="E1156" t="s">
        <v>157</v>
      </c>
      <c r="F1156">
        <v>14.4192</v>
      </c>
      <c r="G1156">
        <v>20</v>
      </c>
      <c r="I1156" t="s">
        <v>158</v>
      </c>
      <c r="J1156" t="s">
        <v>214</v>
      </c>
      <c r="K1156" t="s">
        <v>158</v>
      </c>
      <c r="L1156" t="s">
        <v>1497</v>
      </c>
      <c r="M1156" t="s">
        <v>506</v>
      </c>
      <c r="N1156" t="s">
        <v>181</v>
      </c>
      <c r="Q1156" t="s">
        <v>186</v>
      </c>
      <c r="R1156" t="s">
        <v>554</v>
      </c>
      <c r="S1156" t="s">
        <v>507</v>
      </c>
      <c r="T1156" t="s">
        <v>473</v>
      </c>
      <c r="U1156" t="s">
        <v>1497</v>
      </c>
      <c r="W1156" t="s">
        <v>1498</v>
      </c>
      <c r="X1156" t="s">
        <v>251</v>
      </c>
      <c r="Y1156" t="s">
        <v>164</v>
      </c>
      <c r="AG1156" t="s">
        <v>1497</v>
      </c>
      <c r="AH1156" t="s">
        <v>164</v>
      </c>
      <c r="AL1156" t="s">
        <v>179</v>
      </c>
      <c r="AM1156" t="s">
        <v>475</v>
      </c>
      <c r="AN1156" t="s">
        <v>180</v>
      </c>
      <c r="AP1156" t="s">
        <v>318</v>
      </c>
      <c r="AQ1156" t="s">
        <v>556</v>
      </c>
      <c r="AR1156">
        <v>3</v>
      </c>
    </row>
    <row r="1157" spans="1:44" x14ac:dyDescent="0.35">
      <c r="A1157" t="s">
        <v>170</v>
      </c>
      <c r="B1157" t="s">
        <v>1500</v>
      </c>
      <c r="C1157" t="s">
        <v>1501</v>
      </c>
      <c r="D1157">
        <v>2</v>
      </c>
      <c r="E1157" t="s">
        <v>184</v>
      </c>
      <c r="F1157">
        <v>3.9935999999999998</v>
      </c>
      <c r="G1157">
        <v>24</v>
      </c>
      <c r="I1157" t="s">
        <v>158</v>
      </c>
      <c r="J1157" t="s">
        <v>505</v>
      </c>
      <c r="K1157" t="s">
        <v>164</v>
      </c>
      <c r="L1157" t="s">
        <v>1502</v>
      </c>
      <c r="M1157" t="s">
        <v>506</v>
      </c>
      <c r="N1157" t="s">
        <v>270</v>
      </c>
      <c r="U1157" t="s">
        <v>1502</v>
      </c>
      <c r="W1157" t="s">
        <v>1503</v>
      </c>
      <c r="X1157" t="s">
        <v>228</v>
      </c>
      <c r="Y1157" t="s">
        <v>164</v>
      </c>
      <c r="AG1157" t="s">
        <v>1502</v>
      </c>
      <c r="AH1157" t="s">
        <v>164</v>
      </c>
      <c r="AL1157" t="s">
        <v>199</v>
      </c>
      <c r="AM1157" t="s">
        <v>199</v>
      </c>
      <c r="AN1157" t="s">
        <v>200</v>
      </c>
      <c r="AP1157" t="s">
        <v>201</v>
      </c>
      <c r="AQ1157" t="s">
        <v>556</v>
      </c>
      <c r="AR1157">
        <v>3</v>
      </c>
    </row>
    <row r="1158" spans="1:44" x14ac:dyDescent="0.35">
      <c r="A1158" t="s">
        <v>181</v>
      </c>
      <c r="B1158" t="s">
        <v>1504</v>
      </c>
      <c r="C1158" t="s">
        <v>1501</v>
      </c>
      <c r="D1158">
        <v>2</v>
      </c>
      <c r="E1158" t="s">
        <v>157</v>
      </c>
      <c r="F1158">
        <v>1301.9328</v>
      </c>
      <c r="G1158">
        <v>13</v>
      </c>
      <c r="I1158" t="s">
        <v>158</v>
      </c>
      <c r="J1158" t="s">
        <v>505</v>
      </c>
      <c r="K1158" t="s">
        <v>158</v>
      </c>
      <c r="L1158" t="s">
        <v>1502</v>
      </c>
      <c r="M1158" t="s">
        <v>506</v>
      </c>
      <c r="N1158" t="s">
        <v>181</v>
      </c>
      <c r="Q1158" t="s">
        <v>186</v>
      </c>
      <c r="R1158" t="s">
        <v>187</v>
      </c>
      <c r="S1158" t="s">
        <v>162</v>
      </c>
      <c r="T1158" t="s">
        <v>162</v>
      </c>
      <c r="U1158" t="s">
        <v>1502</v>
      </c>
      <c r="W1158" t="s">
        <v>616</v>
      </c>
      <c r="X1158" t="s">
        <v>189</v>
      </c>
      <c r="Y1158" t="s">
        <v>158</v>
      </c>
      <c r="Z1158">
        <v>1.7154691780821919E-5</v>
      </c>
      <c r="AG1158" t="s">
        <v>1502</v>
      </c>
      <c r="AH1158" t="s">
        <v>164</v>
      </c>
      <c r="AL1158" t="s">
        <v>167</v>
      </c>
      <c r="AM1158" t="s">
        <v>189</v>
      </c>
      <c r="AN1158" t="s">
        <v>180</v>
      </c>
      <c r="AP1158" t="s">
        <v>218</v>
      </c>
      <c r="AQ1158" t="s">
        <v>556</v>
      </c>
      <c r="AR1158">
        <v>3</v>
      </c>
    </row>
    <row r="1159" spans="1:44" x14ac:dyDescent="0.35">
      <c r="A1159" t="s">
        <v>202</v>
      </c>
      <c r="B1159" t="s">
        <v>1504</v>
      </c>
      <c r="C1159" t="s">
        <v>1501</v>
      </c>
      <c r="D1159">
        <v>2</v>
      </c>
      <c r="E1159" t="s">
        <v>157</v>
      </c>
      <c r="F1159">
        <v>2.6112000000000002</v>
      </c>
      <c r="G1159">
        <v>3</v>
      </c>
      <c r="I1159" t="s">
        <v>158</v>
      </c>
      <c r="J1159" t="s">
        <v>505</v>
      </c>
      <c r="K1159" t="s">
        <v>158</v>
      </c>
      <c r="L1159" t="s">
        <v>1502</v>
      </c>
      <c r="M1159" t="s">
        <v>506</v>
      </c>
      <c r="N1159" t="s">
        <v>170</v>
      </c>
      <c r="S1159" t="s">
        <v>162</v>
      </c>
      <c r="T1159" t="s">
        <v>162</v>
      </c>
      <c r="U1159" t="s">
        <v>1502</v>
      </c>
      <c r="W1159" t="s">
        <v>1505</v>
      </c>
      <c r="X1159" t="s">
        <v>528</v>
      </c>
      <c r="Y1159" t="s">
        <v>158</v>
      </c>
      <c r="Z1159">
        <v>1.1415525114155251E-3</v>
      </c>
      <c r="AG1159" t="s">
        <v>1502</v>
      </c>
      <c r="AH1159" t="s">
        <v>164</v>
      </c>
      <c r="AL1159" t="s">
        <v>167</v>
      </c>
      <c r="AM1159" t="s">
        <v>330</v>
      </c>
      <c r="AN1159" t="s">
        <v>180</v>
      </c>
      <c r="AP1159" t="s">
        <v>24</v>
      </c>
      <c r="AQ1159" t="s">
        <v>556</v>
      </c>
      <c r="AR1159">
        <v>3</v>
      </c>
    </row>
    <row r="1160" spans="1:44" x14ac:dyDescent="0.35">
      <c r="A1160" t="s">
        <v>181</v>
      </c>
      <c r="B1160" t="s">
        <v>1506</v>
      </c>
      <c r="C1160" t="s">
        <v>1507</v>
      </c>
      <c r="D1160">
        <v>2</v>
      </c>
      <c r="E1160" t="s">
        <v>184</v>
      </c>
      <c r="F1160">
        <v>187.60319999999999</v>
      </c>
      <c r="G1160">
        <v>21</v>
      </c>
      <c r="I1160" t="s">
        <v>158</v>
      </c>
      <c r="J1160" t="s">
        <v>505</v>
      </c>
      <c r="K1160" t="s">
        <v>158</v>
      </c>
      <c r="L1160" t="s">
        <v>1508</v>
      </c>
      <c r="M1160" t="s">
        <v>506</v>
      </c>
      <c r="N1160" t="s">
        <v>181</v>
      </c>
      <c r="Q1160" t="s">
        <v>186</v>
      </c>
      <c r="R1160" t="s">
        <v>554</v>
      </c>
      <c r="S1160" t="s">
        <v>162</v>
      </c>
      <c r="T1160" t="s">
        <v>162</v>
      </c>
      <c r="U1160" t="s">
        <v>1508</v>
      </c>
      <c r="W1160" t="s">
        <v>616</v>
      </c>
      <c r="X1160" t="s">
        <v>189</v>
      </c>
      <c r="Y1160" t="s">
        <v>158</v>
      </c>
      <c r="Z1160">
        <v>0.93465002853881285</v>
      </c>
      <c r="AG1160" t="s">
        <v>1508</v>
      </c>
      <c r="AH1160" t="s">
        <v>164</v>
      </c>
      <c r="AL1160" t="s">
        <v>167</v>
      </c>
      <c r="AM1160" t="s">
        <v>189</v>
      </c>
      <c r="AN1160" t="s">
        <v>180</v>
      </c>
      <c r="AP1160" t="s">
        <v>218</v>
      </c>
      <c r="AQ1160" t="s">
        <v>556</v>
      </c>
      <c r="AR1160">
        <v>3</v>
      </c>
    </row>
    <row r="1161" spans="1:44" x14ac:dyDescent="0.35">
      <c r="A1161" t="s">
        <v>181</v>
      </c>
      <c r="B1161" t="s">
        <v>1506</v>
      </c>
      <c r="C1161" t="s">
        <v>1507</v>
      </c>
      <c r="D1161">
        <v>2</v>
      </c>
      <c r="E1161" t="s">
        <v>157</v>
      </c>
      <c r="F1161">
        <v>373.45920000000001</v>
      </c>
      <c r="G1161">
        <v>20</v>
      </c>
      <c r="I1161" t="s">
        <v>158</v>
      </c>
      <c r="J1161" t="s">
        <v>505</v>
      </c>
      <c r="K1161" t="s">
        <v>158</v>
      </c>
      <c r="L1161" t="s">
        <v>1508</v>
      </c>
      <c r="M1161" t="s">
        <v>506</v>
      </c>
      <c r="N1161" t="s">
        <v>181</v>
      </c>
      <c r="Q1161" t="s">
        <v>186</v>
      </c>
      <c r="R1161" t="s">
        <v>554</v>
      </c>
      <c r="S1161" t="s">
        <v>162</v>
      </c>
      <c r="T1161" t="s">
        <v>162</v>
      </c>
      <c r="U1161" t="s">
        <v>1508</v>
      </c>
      <c r="W1161" t="s">
        <v>616</v>
      </c>
      <c r="X1161" t="s">
        <v>189</v>
      </c>
      <c r="Y1161" t="s">
        <v>158</v>
      </c>
      <c r="Z1161">
        <v>0.93465002853881285</v>
      </c>
      <c r="AG1161" t="s">
        <v>1508</v>
      </c>
      <c r="AH1161" t="s">
        <v>164</v>
      </c>
      <c r="AL1161" t="s">
        <v>167</v>
      </c>
      <c r="AM1161" t="s">
        <v>189</v>
      </c>
      <c r="AN1161" t="s">
        <v>180</v>
      </c>
      <c r="AP1161" t="s">
        <v>218</v>
      </c>
      <c r="AQ1161" t="s">
        <v>556</v>
      </c>
      <c r="AR1161">
        <v>3</v>
      </c>
    </row>
    <row r="1162" spans="1:44" x14ac:dyDescent="0.35">
      <c r="A1162" t="s">
        <v>193</v>
      </c>
      <c r="B1162" t="s">
        <v>1509</v>
      </c>
      <c r="C1162" t="s">
        <v>1510</v>
      </c>
      <c r="D1162">
        <v>2</v>
      </c>
      <c r="E1162" t="s">
        <v>157</v>
      </c>
      <c r="F1162">
        <v>8.8511999999999986</v>
      </c>
      <c r="G1162">
        <v>13</v>
      </c>
      <c r="I1162" t="s">
        <v>158</v>
      </c>
      <c r="J1162" t="s">
        <v>505</v>
      </c>
      <c r="K1162" t="s">
        <v>158</v>
      </c>
      <c r="L1162" t="s">
        <v>1511</v>
      </c>
      <c r="M1162" t="s">
        <v>506</v>
      </c>
      <c r="N1162" t="s">
        <v>270</v>
      </c>
      <c r="S1162" t="s">
        <v>507</v>
      </c>
      <c r="T1162" t="s">
        <v>271</v>
      </c>
      <c r="U1162" t="s">
        <v>1511</v>
      </c>
      <c r="W1162" t="s">
        <v>1512</v>
      </c>
      <c r="X1162" t="s">
        <v>273</v>
      </c>
      <c r="Y1162" t="s">
        <v>164</v>
      </c>
      <c r="AG1162" t="s">
        <v>1511</v>
      </c>
      <c r="AH1162" t="s">
        <v>164</v>
      </c>
      <c r="AL1162" t="s">
        <v>179</v>
      </c>
      <c r="AM1162" t="s">
        <v>276</v>
      </c>
      <c r="AN1162" t="s">
        <v>180</v>
      </c>
      <c r="AP1162" t="s">
        <v>13</v>
      </c>
      <c r="AQ1162" t="s">
        <v>556</v>
      </c>
      <c r="AR1162">
        <v>3</v>
      </c>
    </row>
    <row r="1163" spans="1:44" x14ac:dyDescent="0.35">
      <c r="A1163" t="s">
        <v>170</v>
      </c>
      <c r="B1163" t="s">
        <v>1509</v>
      </c>
      <c r="C1163" t="s">
        <v>1510</v>
      </c>
      <c r="D1163">
        <v>2</v>
      </c>
      <c r="E1163" t="s">
        <v>157</v>
      </c>
      <c r="F1163">
        <v>8.8511999999999986</v>
      </c>
      <c r="G1163">
        <v>13</v>
      </c>
      <c r="I1163" t="s">
        <v>158</v>
      </c>
      <c r="J1163" t="s">
        <v>505</v>
      </c>
      <c r="K1163" t="s">
        <v>158</v>
      </c>
      <c r="L1163" t="s">
        <v>1511</v>
      </c>
      <c r="M1163" t="s">
        <v>506</v>
      </c>
      <c r="N1163" t="s">
        <v>236</v>
      </c>
      <c r="S1163" t="s">
        <v>364</v>
      </c>
      <c r="T1163" t="s">
        <v>18</v>
      </c>
      <c r="U1163" t="s">
        <v>1511</v>
      </c>
      <c r="W1163" t="s">
        <v>1513</v>
      </c>
      <c r="X1163" t="s">
        <v>270</v>
      </c>
      <c r="Y1163" t="s">
        <v>158</v>
      </c>
      <c r="Z1163">
        <v>8.2717808219178075E-3</v>
      </c>
      <c r="AG1163" t="s">
        <v>1511</v>
      </c>
      <c r="AH1163" t="s">
        <v>164</v>
      </c>
      <c r="AL1163" t="s">
        <v>20</v>
      </c>
      <c r="AM1163" t="s">
        <v>18</v>
      </c>
      <c r="AN1163" t="s">
        <v>290</v>
      </c>
      <c r="AP1163" t="s">
        <v>18</v>
      </c>
      <c r="AQ1163" t="s">
        <v>556</v>
      </c>
      <c r="AR1163">
        <v>3</v>
      </c>
    </row>
    <row r="1164" spans="1:44" x14ac:dyDescent="0.35">
      <c r="A1164" t="s">
        <v>181</v>
      </c>
      <c r="B1164" t="s">
        <v>1509</v>
      </c>
      <c r="C1164" t="s">
        <v>1510</v>
      </c>
      <c r="D1164">
        <v>2</v>
      </c>
      <c r="E1164" t="s">
        <v>184</v>
      </c>
      <c r="F1164">
        <v>2.9376000000000002</v>
      </c>
      <c r="G1164">
        <v>9</v>
      </c>
      <c r="I1164" t="s">
        <v>158</v>
      </c>
      <c r="J1164" t="s">
        <v>505</v>
      </c>
      <c r="K1164" t="s">
        <v>164</v>
      </c>
      <c r="L1164" t="s">
        <v>1511</v>
      </c>
      <c r="M1164" t="s">
        <v>506</v>
      </c>
      <c r="N1164" t="s">
        <v>270</v>
      </c>
      <c r="U1164" t="s">
        <v>1511</v>
      </c>
      <c r="W1164" t="s">
        <v>1503</v>
      </c>
      <c r="X1164" t="s">
        <v>228</v>
      </c>
      <c r="Y1164" t="s">
        <v>164</v>
      </c>
      <c r="AG1164" t="s">
        <v>1511</v>
      </c>
      <c r="AH1164" t="s">
        <v>164</v>
      </c>
      <c r="AL1164" t="s">
        <v>199</v>
      </c>
      <c r="AM1164" t="s">
        <v>199</v>
      </c>
      <c r="AN1164" t="s">
        <v>200</v>
      </c>
      <c r="AP1164" t="s">
        <v>201</v>
      </c>
      <c r="AQ1164" t="s">
        <v>556</v>
      </c>
      <c r="AR1164">
        <v>3</v>
      </c>
    </row>
    <row r="1165" spans="1:44" x14ac:dyDescent="0.35">
      <c r="A1165" t="s">
        <v>181</v>
      </c>
      <c r="B1165" t="s">
        <v>1509</v>
      </c>
      <c r="C1165" t="s">
        <v>1510</v>
      </c>
      <c r="D1165">
        <v>2</v>
      </c>
      <c r="E1165" t="s">
        <v>184</v>
      </c>
      <c r="F1165">
        <v>5.1071999999999997</v>
      </c>
      <c r="G1165">
        <v>9</v>
      </c>
      <c r="I1165" t="s">
        <v>158</v>
      </c>
      <c r="J1165" t="s">
        <v>505</v>
      </c>
      <c r="K1165" t="s">
        <v>158</v>
      </c>
      <c r="L1165" t="s">
        <v>1511</v>
      </c>
      <c r="M1165" t="s">
        <v>506</v>
      </c>
      <c r="N1165" t="s">
        <v>181</v>
      </c>
      <c r="Q1165" t="s">
        <v>186</v>
      </c>
      <c r="R1165" t="s">
        <v>554</v>
      </c>
      <c r="S1165" t="s">
        <v>162</v>
      </c>
      <c r="T1165" t="s">
        <v>162</v>
      </c>
      <c r="U1165" t="s">
        <v>1511</v>
      </c>
      <c r="W1165" t="s">
        <v>616</v>
      </c>
      <c r="X1165" t="s">
        <v>189</v>
      </c>
      <c r="Y1165" t="s">
        <v>158</v>
      </c>
      <c r="Z1165">
        <v>4.2111872146118716E-3</v>
      </c>
      <c r="AG1165" t="s">
        <v>1511</v>
      </c>
      <c r="AH1165" t="s">
        <v>164</v>
      </c>
      <c r="AL1165" t="s">
        <v>167</v>
      </c>
      <c r="AM1165" t="s">
        <v>189</v>
      </c>
      <c r="AN1165" t="s">
        <v>180</v>
      </c>
      <c r="AP1165" t="s">
        <v>218</v>
      </c>
      <c r="AQ1165" t="s">
        <v>556</v>
      </c>
      <c r="AR1165">
        <v>3</v>
      </c>
    </row>
    <row r="1166" spans="1:44" x14ac:dyDescent="0.35">
      <c r="A1166" t="s">
        <v>219</v>
      </c>
      <c r="B1166" t="s">
        <v>1514</v>
      </c>
      <c r="C1166" t="s">
        <v>1515</v>
      </c>
      <c r="D1166">
        <v>3</v>
      </c>
      <c r="E1166" t="s">
        <v>157</v>
      </c>
      <c r="F1166">
        <v>0.38400000000000001</v>
      </c>
      <c r="G1166">
        <v>15</v>
      </c>
      <c r="I1166" t="s">
        <v>158</v>
      </c>
      <c r="J1166" t="s">
        <v>505</v>
      </c>
      <c r="K1166" t="s">
        <v>158</v>
      </c>
      <c r="L1166" t="s">
        <v>1516</v>
      </c>
      <c r="M1166" t="s">
        <v>160</v>
      </c>
      <c r="N1166" t="s">
        <v>270</v>
      </c>
      <c r="U1166" t="s">
        <v>1516</v>
      </c>
      <c r="W1166" t="s">
        <v>1517</v>
      </c>
      <c r="X1166" t="s">
        <v>228</v>
      </c>
      <c r="AG1166" t="s">
        <v>1516</v>
      </c>
      <c r="AH1166" t="s">
        <v>164</v>
      </c>
      <c r="AL1166" t="s">
        <v>199</v>
      </c>
      <c r="AM1166" t="s">
        <v>199</v>
      </c>
      <c r="AN1166" t="s">
        <v>200</v>
      </c>
      <c r="AP1166" t="s">
        <v>201</v>
      </c>
      <c r="AQ1166" t="s">
        <v>556</v>
      </c>
      <c r="AR1166">
        <v>3</v>
      </c>
    </row>
    <row r="1167" spans="1:44" x14ac:dyDescent="0.35">
      <c r="B1167" t="s">
        <v>1514</v>
      </c>
      <c r="C1167" t="s">
        <v>1515</v>
      </c>
      <c r="D1167">
        <v>3</v>
      </c>
      <c r="E1167" t="s">
        <v>184</v>
      </c>
      <c r="F1167">
        <v>9.4271999999999991</v>
      </c>
      <c r="G1167">
        <v>22</v>
      </c>
      <c r="I1167" t="s">
        <v>158</v>
      </c>
      <c r="J1167" t="s">
        <v>505</v>
      </c>
      <c r="K1167" t="s">
        <v>158</v>
      </c>
      <c r="L1167" t="s">
        <v>1516</v>
      </c>
      <c r="M1167" t="s">
        <v>160</v>
      </c>
      <c r="N1167" t="s">
        <v>236</v>
      </c>
      <c r="S1167" t="s">
        <v>162</v>
      </c>
      <c r="T1167" t="s">
        <v>162</v>
      </c>
      <c r="U1167" t="s">
        <v>1516</v>
      </c>
      <c r="W1167" t="s">
        <v>1518</v>
      </c>
      <c r="X1167" t="s">
        <v>163</v>
      </c>
      <c r="Y1167" t="s">
        <v>158</v>
      </c>
      <c r="Z1167">
        <v>1.9167051374550149E-2</v>
      </c>
      <c r="AG1167" t="s">
        <v>1516</v>
      </c>
      <c r="AH1167" t="s">
        <v>164</v>
      </c>
      <c r="AL1167" t="s">
        <v>167</v>
      </c>
      <c r="AM1167" t="s">
        <v>192</v>
      </c>
      <c r="AN1167" t="s">
        <v>162</v>
      </c>
      <c r="AP1167" t="s">
        <v>162</v>
      </c>
      <c r="AQ1167" t="s">
        <v>556</v>
      </c>
      <c r="AR1167">
        <v>3</v>
      </c>
    </row>
    <row r="1168" spans="1:44" x14ac:dyDescent="0.35">
      <c r="A1168" t="s">
        <v>219</v>
      </c>
      <c r="B1168" t="s">
        <v>1514</v>
      </c>
      <c r="C1168" t="s">
        <v>1515</v>
      </c>
      <c r="D1168">
        <v>3</v>
      </c>
      <c r="E1168" t="s">
        <v>157</v>
      </c>
      <c r="F1168">
        <v>0.38400000000000001</v>
      </c>
      <c r="G1168">
        <v>15</v>
      </c>
      <c r="I1168" t="s">
        <v>158</v>
      </c>
      <c r="J1168" t="s">
        <v>505</v>
      </c>
      <c r="K1168" t="s">
        <v>158</v>
      </c>
      <c r="L1168" t="s">
        <v>1516</v>
      </c>
      <c r="M1168" t="s">
        <v>160</v>
      </c>
      <c r="N1168" t="s">
        <v>270</v>
      </c>
      <c r="U1168" t="s">
        <v>1516</v>
      </c>
      <c r="W1168" t="s">
        <v>1517</v>
      </c>
      <c r="X1168" t="s">
        <v>228</v>
      </c>
      <c r="AG1168" t="s">
        <v>1516</v>
      </c>
      <c r="AH1168" t="s">
        <v>164</v>
      </c>
      <c r="AL1168" t="s">
        <v>199</v>
      </c>
      <c r="AM1168" t="s">
        <v>199</v>
      </c>
      <c r="AN1168" t="s">
        <v>200</v>
      </c>
      <c r="AP1168" t="s">
        <v>201</v>
      </c>
      <c r="AQ1168" t="s">
        <v>556</v>
      </c>
      <c r="AR1168">
        <v>3</v>
      </c>
    </row>
    <row r="1169" spans="1:44" x14ac:dyDescent="0.35">
      <c r="B1169" t="s">
        <v>1514</v>
      </c>
      <c r="C1169" t="s">
        <v>1515</v>
      </c>
      <c r="D1169">
        <v>3</v>
      </c>
      <c r="E1169" t="s">
        <v>184</v>
      </c>
      <c r="F1169">
        <v>49.843200000000003</v>
      </c>
      <c r="G1169">
        <v>22</v>
      </c>
      <c r="I1169" t="s">
        <v>158</v>
      </c>
      <c r="J1169" t="s">
        <v>505</v>
      </c>
      <c r="K1169" t="s">
        <v>158</v>
      </c>
      <c r="L1169" t="s">
        <v>1516</v>
      </c>
      <c r="M1169" t="s">
        <v>160</v>
      </c>
      <c r="N1169" t="s">
        <v>181</v>
      </c>
      <c r="Q1169" t="s">
        <v>186</v>
      </c>
      <c r="R1169" t="s">
        <v>554</v>
      </c>
      <c r="S1169" t="s">
        <v>162</v>
      </c>
      <c r="T1169" t="s">
        <v>162</v>
      </c>
      <c r="U1169" t="s">
        <v>1516</v>
      </c>
      <c r="W1169" t="s">
        <v>1518</v>
      </c>
      <c r="X1169" t="s">
        <v>189</v>
      </c>
      <c r="Y1169" t="s">
        <v>158</v>
      </c>
      <c r="Z1169">
        <v>5.0031164383561637E-2</v>
      </c>
      <c r="AG1169" t="s">
        <v>1516</v>
      </c>
      <c r="AH1169" t="s">
        <v>164</v>
      </c>
      <c r="AL1169" t="s">
        <v>167</v>
      </c>
      <c r="AM1169" t="s">
        <v>189</v>
      </c>
      <c r="AN1169" t="s">
        <v>180</v>
      </c>
      <c r="AP1169" t="s">
        <v>218</v>
      </c>
      <c r="AQ1169" t="s">
        <v>556</v>
      </c>
      <c r="AR1169">
        <v>3</v>
      </c>
    </row>
    <row r="1170" spans="1:44" x14ac:dyDescent="0.35">
      <c r="B1170" t="s">
        <v>1514</v>
      </c>
      <c r="C1170" t="s">
        <v>1515</v>
      </c>
      <c r="D1170">
        <v>3</v>
      </c>
      <c r="E1170" t="s">
        <v>184</v>
      </c>
      <c r="F1170">
        <v>7.7567999999999993</v>
      </c>
      <c r="G1170">
        <v>22</v>
      </c>
      <c r="I1170" t="s">
        <v>158</v>
      </c>
      <c r="J1170" t="s">
        <v>505</v>
      </c>
      <c r="K1170" t="s">
        <v>158</v>
      </c>
      <c r="L1170" t="s">
        <v>1516</v>
      </c>
      <c r="M1170" t="s">
        <v>160</v>
      </c>
      <c r="N1170" t="s">
        <v>236</v>
      </c>
      <c r="S1170" t="s">
        <v>162</v>
      </c>
      <c r="T1170" t="s">
        <v>162</v>
      </c>
      <c r="U1170" t="s">
        <v>1516</v>
      </c>
      <c r="W1170" t="s">
        <v>1518</v>
      </c>
      <c r="X1170" t="s">
        <v>163</v>
      </c>
      <c r="Y1170" t="s">
        <v>158</v>
      </c>
      <c r="Z1170">
        <v>1.9167051374550149E-2</v>
      </c>
      <c r="AG1170" t="s">
        <v>1516</v>
      </c>
      <c r="AH1170" t="s">
        <v>164</v>
      </c>
      <c r="AL1170" t="s">
        <v>167</v>
      </c>
      <c r="AM1170" t="s">
        <v>192</v>
      </c>
      <c r="AN1170" t="s">
        <v>162</v>
      </c>
      <c r="AP1170" t="s">
        <v>162</v>
      </c>
      <c r="AQ1170" t="s">
        <v>556</v>
      </c>
      <c r="AR1170">
        <v>3</v>
      </c>
    </row>
    <row r="1171" spans="1:44" x14ac:dyDescent="0.35">
      <c r="B1171" t="s">
        <v>1514</v>
      </c>
      <c r="C1171" t="s">
        <v>1515</v>
      </c>
      <c r="D1171">
        <v>3</v>
      </c>
      <c r="E1171" t="s">
        <v>184</v>
      </c>
      <c r="F1171">
        <v>9.4271999999999991</v>
      </c>
      <c r="G1171">
        <v>22</v>
      </c>
      <c r="I1171" t="s">
        <v>158</v>
      </c>
      <c r="J1171" t="s">
        <v>505</v>
      </c>
      <c r="K1171" t="s">
        <v>158</v>
      </c>
      <c r="L1171" t="s">
        <v>1516</v>
      </c>
      <c r="M1171" t="s">
        <v>160</v>
      </c>
      <c r="N1171" t="s">
        <v>236</v>
      </c>
      <c r="S1171" t="s">
        <v>162</v>
      </c>
      <c r="T1171" t="s">
        <v>162</v>
      </c>
      <c r="U1171" t="s">
        <v>1516</v>
      </c>
      <c r="W1171" t="s">
        <v>1518</v>
      </c>
      <c r="X1171" t="s">
        <v>163</v>
      </c>
      <c r="Y1171" t="s">
        <v>158</v>
      </c>
      <c r="Z1171">
        <v>1.9167051374550149E-2</v>
      </c>
      <c r="AG1171" t="s">
        <v>1516</v>
      </c>
      <c r="AH1171" t="s">
        <v>164</v>
      </c>
      <c r="AL1171" t="s">
        <v>167</v>
      </c>
      <c r="AM1171" t="s">
        <v>192</v>
      </c>
      <c r="AN1171" t="s">
        <v>162</v>
      </c>
      <c r="AP1171" t="s">
        <v>162</v>
      </c>
      <c r="AQ1171" t="s">
        <v>556</v>
      </c>
      <c r="AR1171">
        <v>3</v>
      </c>
    </row>
    <row r="1172" spans="1:44" x14ac:dyDescent="0.35">
      <c r="A1172" t="s">
        <v>181</v>
      </c>
      <c r="B1172" t="s">
        <v>1519</v>
      </c>
      <c r="C1172" t="s">
        <v>1520</v>
      </c>
      <c r="D1172">
        <v>2</v>
      </c>
      <c r="E1172" t="s">
        <v>184</v>
      </c>
      <c r="F1172">
        <v>435.26400000000001</v>
      </c>
      <c r="G1172">
        <v>24</v>
      </c>
      <c r="I1172" t="s">
        <v>158</v>
      </c>
      <c r="J1172" t="s">
        <v>505</v>
      </c>
      <c r="K1172" t="s">
        <v>158</v>
      </c>
      <c r="L1172" t="s">
        <v>1521</v>
      </c>
      <c r="M1172" t="s">
        <v>202</v>
      </c>
      <c r="N1172" t="s">
        <v>181</v>
      </c>
      <c r="Q1172" t="s">
        <v>186</v>
      </c>
      <c r="R1172" t="s">
        <v>554</v>
      </c>
      <c r="S1172" t="s">
        <v>364</v>
      </c>
      <c r="T1172" t="s">
        <v>270</v>
      </c>
      <c r="U1172" t="s">
        <v>1521</v>
      </c>
      <c r="W1172" t="s">
        <v>1522</v>
      </c>
      <c r="X1172" t="s">
        <v>189</v>
      </c>
      <c r="Y1172" t="s">
        <v>158</v>
      </c>
      <c r="Z1172">
        <v>1.7095890410958901E-4</v>
      </c>
      <c r="AG1172" t="s">
        <v>1521</v>
      </c>
      <c r="AH1172" t="s">
        <v>164</v>
      </c>
      <c r="AL1172" t="s">
        <v>20</v>
      </c>
      <c r="AM1172" t="s">
        <v>20</v>
      </c>
      <c r="AN1172" t="s">
        <v>290</v>
      </c>
      <c r="AP1172" t="s">
        <v>20</v>
      </c>
      <c r="AQ1172" t="s">
        <v>556</v>
      </c>
      <c r="AR1172">
        <v>3</v>
      </c>
    </row>
    <row r="1173" spans="1:44" x14ac:dyDescent="0.35">
      <c r="A1173" t="s">
        <v>154</v>
      </c>
      <c r="B1173" t="s">
        <v>1519</v>
      </c>
      <c r="C1173" t="s">
        <v>1520</v>
      </c>
      <c r="D1173">
        <v>2</v>
      </c>
      <c r="E1173" t="s">
        <v>184</v>
      </c>
      <c r="F1173">
        <v>2.6496</v>
      </c>
      <c r="G1173">
        <v>14</v>
      </c>
      <c r="I1173" t="s">
        <v>158</v>
      </c>
      <c r="J1173" t="s">
        <v>505</v>
      </c>
      <c r="K1173" t="s">
        <v>158</v>
      </c>
      <c r="L1173" t="s">
        <v>1521</v>
      </c>
      <c r="M1173" t="s">
        <v>202</v>
      </c>
      <c r="N1173" t="s">
        <v>232</v>
      </c>
      <c r="S1173" t="s">
        <v>364</v>
      </c>
      <c r="T1173" t="s">
        <v>270</v>
      </c>
      <c r="U1173" t="s">
        <v>1521</v>
      </c>
      <c r="W1173" t="s">
        <v>1522</v>
      </c>
      <c r="X1173" t="s">
        <v>270</v>
      </c>
      <c r="Y1173" t="s">
        <v>158</v>
      </c>
      <c r="Z1173">
        <v>1.7095890410958901E-4</v>
      </c>
      <c r="AG1173" t="s">
        <v>1521</v>
      </c>
      <c r="AH1173" t="s">
        <v>164</v>
      </c>
      <c r="AL1173" t="s">
        <v>20</v>
      </c>
      <c r="AM1173" t="s">
        <v>20</v>
      </c>
      <c r="AN1173" t="s">
        <v>290</v>
      </c>
      <c r="AP1173" t="s">
        <v>20</v>
      </c>
      <c r="AQ1173" t="s">
        <v>556</v>
      </c>
      <c r="AR1173">
        <v>3</v>
      </c>
    </row>
    <row r="1174" spans="1:44" x14ac:dyDescent="0.35">
      <c r="A1174" t="s">
        <v>193</v>
      </c>
      <c r="B1174" t="s">
        <v>1519</v>
      </c>
      <c r="C1174" t="s">
        <v>1520</v>
      </c>
      <c r="D1174">
        <v>2</v>
      </c>
      <c r="E1174" t="s">
        <v>184</v>
      </c>
      <c r="F1174">
        <v>0</v>
      </c>
      <c r="G1174">
        <v>24</v>
      </c>
      <c r="I1174" t="s">
        <v>158</v>
      </c>
      <c r="J1174" t="s">
        <v>505</v>
      </c>
      <c r="K1174" t="s">
        <v>158</v>
      </c>
      <c r="L1174" t="s">
        <v>1521</v>
      </c>
      <c r="M1174" t="s">
        <v>202</v>
      </c>
      <c r="N1174" t="s">
        <v>270</v>
      </c>
      <c r="U1174" t="s">
        <v>1521</v>
      </c>
      <c r="W1174" t="s">
        <v>1522</v>
      </c>
      <c r="X1174" t="s">
        <v>270</v>
      </c>
      <c r="Y1174" t="s">
        <v>164</v>
      </c>
      <c r="AG1174" t="s">
        <v>1521</v>
      </c>
      <c r="AH1174" t="s">
        <v>164</v>
      </c>
      <c r="AL1174" t="s">
        <v>20</v>
      </c>
      <c r="AM1174" t="s">
        <v>20</v>
      </c>
      <c r="AN1174" t="s">
        <v>290</v>
      </c>
      <c r="AP1174" t="s">
        <v>20</v>
      </c>
      <c r="AQ1174" t="s">
        <v>556</v>
      </c>
      <c r="AR1174">
        <v>3</v>
      </c>
    </row>
    <row r="1175" spans="1:44" x14ac:dyDescent="0.35">
      <c r="A1175" t="s">
        <v>236</v>
      </c>
      <c r="B1175" t="s">
        <v>1523</v>
      </c>
      <c r="C1175" t="s">
        <v>1524</v>
      </c>
      <c r="D1175">
        <v>2</v>
      </c>
      <c r="E1175" t="s">
        <v>157</v>
      </c>
      <c r="F1175">
        <v>0</v>
      </c>
      <c r="G1175">
        <v>25</v>
      </c>
      <c r="I1175" t="s">
        <v>158</v>
      </c>
      <c r="J1175" t="s">
        <v>505</v>
      </c>
      <c r="K1175" t="s">
        <v>158</v>
      </c>
      <c r="L1175" t="s">
        <v>1525</v>
      </c>
      <c r="M1175" t="s">
        <v>506</v>
      </c>
      <c r="N1175" t="s">
        <v>270</v>
      </c>
      <c r="U1175" t="s">
        <v>1525</v>
      </c>
      <c r="W1175" t="s">
        <v>1526</v>
      </c>
      <c r="X1175" t="s">
        <v>270</v>
      </c>
      <c r="Y1175" t="s">
        <v>164</v>
      </c>
      <c r="AG1175" t="s">
        <v>1525</v>
      </c>
      <c r="AH1175" t="s">
        <v>164</v>
      </c>
      <c r="AL1175" t="s">
        <v>167</v>
      </c>
      <c r="AM1175" t="s">
        <v>939</v>
      </c>
      <c r="AN1175" t="s">
        <v>290</v>
      </c>
      <c r="AP1175" t="s">
        <v>22</v>
      </c>
      <c r="AQ1175" t="s">
        <v>556</v>
      </c>
      <c r="AR1175">
        <v>3</v>
      </c>
    </row>
    <row r="1176" spans="1:44" x14ac:dyDescent="0.35">
      <c r="A1176" t="s">
        <v>219</v>
      </c>
      <c r="B1176" t="s">
        <v>1523</v>
      </c>
      <c r="C1176" t="s">
        <v>1527</v>
      </c>
      <c r="D1176">
        <v>2</v>
      </c>
      <c r="E1176" t="s">
        <v>184</v>
      </c>
      <c r="F1176">
        <v>5.0303999999999993</v>
      </c>
      <c r="G1176">
        <v>24</v>
      </c>
      <c r="I1176" t="s">
        <v>158</v>
      </c>
      <c r="J1176" t="s">
        <v>505</v>
      </c>
      <c r="K1176" t="s">
        <v>164</v>
      </c>
      <c r="L1176" t="s">
        <v>1525</v>
      </c>
      <c r="M1176" t="s">
        <v>506</v>
      </c>
      <c r="N1176" t="s">
        <v>270</v>
      </c>
      <c r="S1176" t="s">
        <v>507</v>
      </c>
      <c r="T1176" t="s">
        <v>473</v>
      </c>
      <c r="U1176" t="s">
        <v>1525</v>
      </c>
      <c r="W1176" t="s">
        <v>1528</v>
      </c>
      <c r="X1176" t="s">
        <v>273</v>
      </c>
      <c r="Y1176" t="s">
        <v>164</v>
      </c>
      <c r="AG1176" t="s">
        <v>1525</v>
      </c>
      <c r="AH1176" t="s">
        <v>164</v>
      </c>
      <c r="AL1176" t="s">
        <v>179</v>
      </c>
      <c r="AM1176" t="s">
        <v>475</v>
      </c>
      <c r="AN1176" t="s">
        <v>180</v>
      </c>
      <c r="AP1176" t="s">
        <v>318</v>
      </c>
      <c r="AQ1176" t="s">
        <v>556</v>
      </c>
      <c r="AR1176">
        <v>3</v>
      </c>
    </row>
    <row r="1177" spans="1:44" x14ac:dyDescent="0.35">
      <c r="A1177" t="s">
        <v>181</v>
      </c>
      <c r="B1177" t="s">
        <v>1523</v>
      </c>
      <c r="C1177" t="s">
        <v>1524</v>
      </c>
      <c r="D1177">
        <v>2</v>
      </c>
      <c r="E1177" t="s">
        <v>184</v>
      </c>
      <c r="F1177">
        <v>18.2592</v>
      </c>
      <c r="G1177">
        <v>24</v>
      </c>
      <c r="I1177" t="s">
        <v>158</v>
      </c>
      <c r="J1177" t="s">
        <v>505</v>
      </c>
      <c r="K1177" t="s">
        <v>158</v>
      </c>
      <c r="L1177" t="s">
        <v>1525</v>
      </c>
      <c r="M1177" t="s">
        <v>506</v>
      </c>
      <c r="N1177" t="s">
        <v>181</v>
      </c>
      <c r="Q1177" t="s">
        <v>186</v>
      </c>
      <c r="R1177" t="s">
        <v>615</v>
      </c>
      <c r="S1177" t="s">
        <v>507</v>
      </c>
      <c r="T1177" t="s">
        <v>473</v>
      </c>
      <c r="U1177" t="s">
        <v>1525</v>
      </c>
      <c r="W1177" t="s">
        <v>1528</v>
      </c>
      <c r="X1177" t="s">
        <v>189</v>
      </c>
      <c r="Y1177" t="s">
        <v>164</v>
      </c>
      <c r="AG1177" t="s">
        <v>1525</v>
      </c>
      <c r="AH1177" t="s">
        <v>164</v>
      </c>
      <c r="AL1177" t="s">
        <v>179</v>
      </c>
      <c r="AM1177" t="s">
        <v>475</v>
      </c>
      <c r="AN1177" t="s">
        <v>180</v>
      </c>
      <c r="AP1177" t="s">
        <v>318</v>
      </c>
      <c r="AQ1177" t="s">
        <v>556</v>
      </c>
      <c r="AR1177">
        <v>3</v>
      </c>
    </row>
    <row r="1178" spans="1:44" x14ac:dyDescent="0.35">
      <c r="A1178" t="s">
        <v>236</v>
      </c>
      <c r="B1178" t="s">
        <v>1523</v>
      </c>
      <c r="C1178" t="s">
        <v>1524</v>
      </c>
      <c r="D1178">
        <v>2</v>
      </c>
      <c r="E1178" t="s">
        <v>184</v>
      </c>
      <c r="F1178">
        <v>17.856000000000002</v>
      </c>
      <c r="G1178">
        <v>24</v>
      </c>
      <c r="I1178" t="s">
        <v>158</v>
      </c>
      <c r="J1178" t="s">
        <v>505</v>
      </c>
      <c r="K1178" t="s">
        <v>158</v>
      </c>
      <c r="L1178" t="s">
        <v>1525</v>
      </c>
      <c r="M1178" t="s">
        <v>506</v>
      </c>
      <c r="N1178" t="s">
        <v>236</v>
      </c>
      <c r="S1178" t="s">
        <v>507</v>
      </c>
      <c r="T1178" t="s">
        <v>473</v>
      </c>
      <c r="U1178" t="s">
        <v>1525</v>
      </c>
      <c r="W1178" t="s">
        <v>1528</v>
      </c>
      <c r="X1178" t="s">
        <v>273</v>
      </c>
      <c r="Y1178" t="s">
        <v>164</v>
      </c>
      <c r="AG1178" t="s">
        <v>1525</v>
      </c>
      <c r="AH1178" t="s">
        <v>164</v>
      </c>
      <c r="AL1178" t="s">
        <v>179</v>
      </c>
      <c r="AM1178" t="s">
        <v>475</v>
      </c>
      <c r="AN1178" t="s">
        <v>180</v>
      </c>
      <c r="AP1178" t="s">
        <v>318</v>
      </c>
      <c r="AQ1178" t="s">
        <v>556</v>
      </c>
      <c r="AR1178">
        <v>3</v>
      </c>
    </row>
    <row r="1179" spans="1:44" x14ac:dyDescent="0.35">
      <c r="A1179" t="s">
        <v>219</v>
      </c>
      <c r="B1179" t="s">
        <v>1523</v>
      </c>
      <c r="C1179" t="s">
        <v>1527</v>
      </c>
      <c r="D1179">
        <v>2</v>
      </c>
      <c r="E1179" t="s">
        <v>157</v>
      </c>
      <c r="F1179">
        <v>0</v>
      </c>
      <c r="G1179">
        <v>25</v>
      </c>
      <c r="I1179" t="s">
        <v>158</v>
      </c>
      <c r="J1179" t="s">
        <v>505</v>
      </c>
      <c r="K1179" t="s">
        <v>164</v>
      </c>
      <c r="L1179" t="s">
        <v>1525</v>
      </c>
      <c r="M1179" t="s">
        <v>506</v>
      </c>
      <c r="N1179" t="s">
        <v>270</v>
      </c>
      <c r="U1179" t="s">
        <v>1525</v>
      </c>
      <c r="W1179" t="s">
        <v>1526</v>
      </c>
      <c r="X1179" t="s">
        <v>270</v>
      </c>
      <c r="Y1179" t="s">
        <v>164</v>
      </c>
      <c r="AG1179" t="s">
        <v>1525</v>
      </c>
      <c r="AH1179" t="s">
        <v>164</v>
      </c>
      <c r="AL1179" t="s">
        <v>199</v>
      </c>
      <c r="AM1179" t="s">
        <v>199</v>
      </c>
      <c r="AN1179" t="s">
        <v>200</v>
      </c>
      <c r="AP1179" t="s">
        <v>201</v>
      </c>
      <c r="AQ1179" t="s">
        <v>556</v>
      </c>
      <c r="AR1179">
        <v>3</v>
      </c>
    </row>
    <row r="1180" spans="1:44" x14ac:dyDescent="0.35">
      <c r="A1180" t="s">
        <v>170</v>
      </c>
      <c r="B1180" t="s">
        <v>1523</v>
      </c>
      <c r="C1180" t="s">
        <v>1527</v>
      </c>
      <c r="D1180">
        <v>2</v>
      </c>
      <c r="E1180" t="s">
        <v>184</v>
      </c>
      <c r="F1180">
        <v>10.924799999999999</v>
      </c>
      <c r="G1180">
        <v>24</v>
      </c>
      <c r="I1180" t="s">
        <v>158</v>
      </c>
      <c r="J1180" t="s">
        <v>505</v>
      </c>
      <c r="K1180" t="s">
        <v>158</v>
      </c>
      <c r="L1180" t="s">
        <v>1525</v>
      </c>
      <c r="M1180" t="s">
        <v>506</v>
      </c>
      <c r="N1180" t="s">
        <v>270</v>
      </c>
      <c r="S1180" t="s">
        <v>507</v>
      </c>
      <c r="T1180" t="s">
        <v>473</v>
      </c>
      <c r="U1180" t="s">
        <v>1525</v>
      </c>
      <c r="W1180" t="s">
        <v>1528</v>
      </c>
      <c r="X1180" t="s">
        <v>273</v>
      </c>
      <c r="Y1180" t="s">
        <v>164</v>
      </c>
      <c r="AG1180" t="s">
        <v>1525</v>
      </c>
      <c r="AH1180" t="s">
        <v>164</v>
      </c>
      <c r="AL1180" t="s">
        <v>179</v>
      </c>
      <c r="AM1180" t="s">
        <v>475</v>
      </c>
      <c r="AN1180" t="s">
        <v>180</v>
      </c>
      <c r="AP1180" t="s">
        <v>318</v>
      </c>
      <c r="AQ1180" t="s">
        <v>556</v>
      </c>
      <c r="AR1180">
        <v>3</v>
      </c>
    </row>
    <row r="1181" spans="1:44" x14ac:dyDescent="0.35">
      <c r="A1181" t="s">
        <v>181</v>
      </c>
      <c r="B1181" t="s">
        <v>1523</v>
      </c>
      <c r="C1181" t="s">
        <v>1527</v>
      </c>
      <c r="D1181">
        <v>2</v>
      </c>
      <c r="E1181" t="s">
        <v>157</v>
      </c>
      <c r="F1181">
        <v>0</v>
      </c>
      <c r="G1181">
        <v>25</v>
      </c>
      <c r="I1181" t="s">
        <v>158</v>
      </c>
      <c r="J1181" t="s">
        <v>505</v>
      </c>
      <c r="K1181" t="s">
        <v>158</v>
      </c>
      <c r="L1181" t="s">
        <v>1525</v>
      </c>
      <c r="M1181" t="s">
        <v>506</v>
      </c>
      <c r="N1181" t="s">
        <v>270</v>
      </c>
      <c r="S1181" t="s">
        <v>507</v>
      </c>
      <c r="T1181" t="s">
        <v>473</v>
      </c>
      <c r="U1181" t="s">
        <v>1525</v>
      </c>
      <c r="W1181" t="s">
        <v>1528</v>
      </c>
      <c r="X1181" t="s">
        <v>273</v>
      </c>
      <c r="Y1181" t="s">
        <v>164</v>
      </c>
      <c r="AG1181" t="s">
        <v>1525</v>
      </c>
      <c r="AH1181" t="s">
        <v>164</v>
      </c>
      <c r="AL1181" t="s">
        <v>179</v>
      </c>
      <c r="AM1181" t="s">
        <v>475</v>
      </c>
      <c r="AN1181" t="s">
        <v>180</v>
      </c>
      <c r="AP1181" t="s">
        <v>318</v>
      </c>
      <c r="AQ1181" t="s">
        <v>556</v>
      </c>
      <c r="AR1181">
        <v>3</v>
      </c>
    </row>
    <row r="1182" spans="1:44" x14ac:dyDescent="0.35">
      <c r="A1182" t="s">
        <v>219</v>
      </c>
      <c r="B1182" t="s">
        <v>1529</v>
      </c>
      <c r="C1182" t="s">
        <v>1530</v>
      </c>
      <c r="D1182">
        <v>3</v>
      </c>
      <c r="E1182" t="s">
        <v>184</v>
      </c>
      <c r="F1182">
        <v>3.2448000000000001</v>
      </c>
      <c r="G1182">
        <v>13</v>
      </c>
      <c r="I1182" t="s">
        <v>158</v>
      </c>
      <c r="J1182" t="s">
        <v>505</v>
      </c>
      <c r="K1182" t="s">
        <v>164</v>
      </c>
      <c r="L1182" t="s">
        <v>1531</v>
      </c>
      <c r="M1182" t="s">
        <v>160</v>
      </c>
      <c r="N1182" t="s">
        <v>270</v>
      </c>
      <c r="U1182" t="s">
        <v>1531</v>
      </c>
      <c r="W1182" t="s">
        <v>1532</v>
      </c>
      <c r="X1182" t="s">
        <v>228</v>
      </c>
      <c r="Y1182" t="s">
        <v>164</v>
      </c>
      <c r="AG1182" t="s">
        <v>1531</v>
      </c>
      <c r="AH1182" t="s">
        <v>164</v>
      </c>
      <c r="AL1182" t="s">
        <v>199</v>
      </c>
      <c r="AM1182" t="s">
        <v>199</v>
      </c>
      <c r="AN1182" t="s">
        <v>200</v>
      </c>
      <c r="AP1182" t="s">
        <v>201</v>
      </c>
      <c r="AQ1182" t="s">
        <v>556</v>
      </c>
      <c r="AR1182">
        <v>3</v>
      </c>
    </row>
    <row r="1183" spans="1:44" x14ac:dyDescent="0.35">
      <c r="A1183" t="s">
        <v>219</v>
      </c>
      <c r="B1183" t="s">
        <v>1533</v>
      </c>
      <c r="C1183" t="s">
        <v>1530</v>
      </c>
      <c r="D1183">
        <v>2</v>
      </c>
      <c r="E1183" t="s">
        <v>157</v>
      </c>
      <c r="F1183">
        <v>3.7056</v>
      </c>
      <c r="G1183">
        <v>8</v>
      </c>
      <c r="I1183" t="s">
        <v>158</v>
      </c>
      <c r="J1183" t="s">
        <v>505</v>
      </c>
      <c r="K1183" t="s">
        <v>158</v>
      </c>
      <c r="L1183" t="s">
        <v>1531</v>
      </c>
      <c r="M1183" t="s">
        <v>160</v>
      </c>
      <c r="N1183" t="s">
        <v>236</v>
      </c>
      <c r="S1183" t="s">
        <v>507</v>
      </c>
      <c r="T1183" t="s">
        <v>857</v>
      </c>
      <c r="U1183" t="s">
        <v>1531</v>
      </c>
      <c r="W1183" t="s">
        <v>1534</v>
      </c>
      <c r="X1183" t="s">
        <v>270</v>
      </c>
      <c r="Y1183" t="s">
        <v>164</v>
      </c>
      <c r="AG1183" t="s">
        <v>1531</v>
      </c>
      <c r="AH1183" t="s">
        <v>164</v>
      </c>
      <c r="AL1183" t="s">
        <v>179</v>
      </c>
      <c r="AM1183" t="s">
        <v>211</v>
      </c>
      <c r="AN1183" t="s">
        <v>180</v>
      </c>
      <c r="AP1183" t="s">
        <v>13</v>
      </c>
      <c r="AQ1183" t="s">
        <v>556</v>
      </c>
      <c r="AR1183">
        <v>3</v>
      </c>
    </row>
    <row r="1184" spans="1:44" x14ac:dyDescent="0.35">
      <c r="A1184" t="s">
        <v>219</v>
      </c>
      <c r="B1184" t="s">
        <v>1529</v>
      </c>
      <c r="C1184" t="s">
        <v>1530</v>
      </c>
      <c r="D1184">
        <v>3</v>
      </c>
      <c r="E1184" t="s">
        <v>184</v>
      </c>
      <c r="F1184">
        <v>1.6512</v>
      </c>
      <c r="G1184">
        <v>13</v>
      </c>
      <c r="I1184" t="s">
        <v>158</v>
      </c>
      <c r="J1184" t="s">
        <v>505</v>
      </c>
      <c r="K1184" t="s">
        <v>164</v>
      </c>
      <c r="L1184" t="s">
        <v>1531</v>
      </c>
      <c r="M1184" t="s">
        <v>160</v>
      </c>
      <c r="N1184" t="s">
        <v>270</v>
      </c>
      <c r="U1184" t="s">
        <v>1531</v>
      </c>
      <c r="W1184" t="s">
        <v>1532</v>
      </c>
      <c r="X1184" t="s">
        <v>228</v>
      </c>
      <c r="Y1184" t="s">
        <v>164</v>
      </c>
      <c r="AG1184" t="s">
        <v>1531</v>
      </c>
      <c r="AH1184" t="s">
        <v>164</v>
      </c>
      <c r="AL1184" t="s">
        <v>199</v>
      </c>
      <c r="AM1184" t="s">
        <v>199</v>
      </c>
      <c r="AN1184" t="s">
        <v>200</v>
      </c>
      <c r="AP1184" t="s">
        <v>201</v>
      </c>
      <c r="AQ1184" t="s">
        <v>556</v>
      </c>
      <c r="AR1184">
        <v>3</v>
      </c>
    </row>
    <row r="1185" spans="1:44" x14ac:dyDescent="0.35">
      <c r="A1185" t="s">
        <v>193</v>
      </c>
      <c r="B1185" t="s">
        <v>1529</v>
      </c>
      <c r="C1185" t="s">
        <v>1530</v>
      </c>
      <c r="D1185">
        <v>2</v>
      </c>
      <c r="E1185" t="s">
        <v>157</v>
      </c>
      <c r="F1185">
        <v>0</v>
      </c>
      <c r="G1185">
        <v>8</v>
      </c>
      <c r="I1185" t="s">
        <v>158</v>
      </c>
      <c r="J1185" t="s">
        <v>505</v>
      </c>
      <c r="K1185" t="s">
        <v>164</v>
      </c>
      <c r="L1185" t="s">
        <v>1531</v>
      </c>
      <c r="M1185" t="s">
        <v>160</v>
      </c>
      <c r="N1185" t="s">
        <v>270</v>
      </c>
      <c r="U1185" t="s">
        <v>1531</v>
      </c>
      <c r="W1185" t="s">
        <v>1532</v>
      </c>
      <c r="X1185" t="s">
        <v>228</v>
      </c>
      <c r="Y1185" t="s">
        <v>164</v>
      </c>
      <c r="AG1185" t="s">
        <v>1531</v>
      </c>
      <c r="AH1185" t="s">
        <v>164</v>
      </c>
      <c r="AL1185" t="s">
        <v>199</v>
      </c>
      <c r="AM1185" t="s">
        <v>199</v>
      </c>
      <c r="AN1185" t="s">
        <v>200</v>
      </c>
      <c r="AP1185" t="s">
        <v>201</v>
      </c>
      <c r="AQ1185" t="s">
        <v>556</v>
      </c>
      <c r="AR1185">
        <v>3</v>
      </c>
    </row>
    <row r="1186" spans="1:44" x14ac:dyDescent="0.35">
      <c r="A1186" t="s">
        <v>236</v>
      </c>
      <c r="B1186" t="s">
        <v>1529</v>
      </c>
      <c r="C1186" t="s">
        <v>1530</v>
      </c>
      <c r="D1186">
        <v>3</v>
      </c>
      <c r="E1186" t="s">
        <v>184</v>
      </c>
      <c r="F1186">
        <v>4.4543999999999997</v>
      </c>
      <c r="G1186">
        <v>15</v>
      </c>
      <c r="I1186" t="s">
        <v>158</v>
      </c>
      <c r="J1186" t="s">
        <v>505</v>
      </c>
      <c r="K1186" t="s">
        <v>158</v>
      </c>
      <c r="L1186" t="s">
        <v>1531</v>
      </c>
      <c r="M1186" t="s">
        <v>160</v>
      </c>
      <c r="N1186" t="s">
        <v>270</v>
      </c>
      <c r="S1186" t="s">
        <v>507</v>
      </c>
      <c r="T1186" t="s">
        <v>857</v>
      </c>
      <c r="U1186" t="s">
        <v>1531</v>
      </c>
      <c r="W1186" t="s">
        <v>1535</v>
      </c>
      <c r="X1186" t="s">
        <v>270</v>
      </c>
      <c r="Y1186" t="s">
        <v>164</v>
      </c>
      <c r="AG1186" t="s">
        <v>1531</v>
      </c>
      <c r="AH1186" t="s">
        <v>164</v>
      </c>
      <c r="AL1186" t="s">
        <v>179</v>
      </c>
      <c r="AM1186" t="s">
        <v>211</v>
      </c>
      <c r="AN1186" t="s">
        <v>180</v>
      </c>
      <c r="AP1186" t="s">
        <v>13</v>
      </c>
      <c r="AQ1186" t="s">
        <v>556</v>
      </c>
      <c r="AR1186">
        <v>3</v>
      </c>
    </row>
    <row r="1187" spans="1:44" x14ac:dyDescent="0.35">
      <c r="A1187" t="s">
        <v>236</v>
      </c>
      <c r="B1187" t="s">
        <v>1529</v>
      </c>
      <c r="C1187" t="s">
        <v>1530</v>
      </c>
      <c r="D1187">
        <v>3</v>
      </c>
      <c r="E1187" t="s">
        <v>184</v>
      </c>
      <c r="F1187">
        <v>4.4543999999999997</v>
      </c>
      <c r="G1187">
        <v>15</v>
      </c>
      <c r="I1187" t="s">
        <v>158</v>
      </c>
      <c r="J1187" t="s">
        <v>505</v>
      </c>
      <c r="K1187" t="s">
        <v>158</v>
      </c>
      <c r="L1187" t="s">
        <v>1531</v>
      </c>
      <c r="M1187" t="s">
        <v>160</v>
      </c>
      <c r="N1187" t="s">
        <v>270</v>
      </c>
      <c r="S1187" t="s">
        <v>507</v>
      </c>
      <c r="T1187" t="s">
        <v>857</v>
      </c>
      <c r="U1187" t="s">
        <v>1531</v>
      </c>
      <c r="W1187" t="s">
        <v>1535</v>
      </c>
      <c r="X1187" t="s">
        <v>270</v>
      </c>
      <c r="Y1187" t="s">
        <v>164</v>
      </c>
      <c r="AG1187" t="s">
        <v>1531</v>
      </c>
      <c r="AH1187" t="s">
        <v>164</v>
      </c>
      <c r="AL1187" t="s">
        <v>179</v>
      </c>
      <c r="AM1187" t="s">
        <v>211</v>
      </c>
      <c r="AN1187" t="s">
        <v>180</v>
      </c>
      <c r="AP1187" t="s">
        <v>13</v>
      </c>
      <c r="AQ1187" t="s">
        <v>556</v>
      </c>
      <c r="AR1187">
        <v>3</v>
      </c>
    </row>
    <row r="1188" spans="1:44" x14ac:dyDescent="0.35">
      <c r="A1188" t="s">
        <v>236</v>
      </c>
      <c r="B1188" t="s">
        <v>1529</v>
      </c>
      <c r="C1188" t="s">
        <v>1530</v>
      </c>
      <c r="D1188">
        <v>2</v>
      </c>
      <c r="E1188" t="s">
        <v>184</v>
      </c>
      <c r="F1188">
        <v>4.4543999999999997</v>
      </c>
      <c r="G1188">
        <v>14</v>
      </c>
      <c r="I1188" t="s">
        <v>158</v>
      </c>
      <c r="J1188" t="s">
        <v>505</v>
      </c>
      <c r="K1188" t="s">
        <v>158</v>
      </c>
      <c r="L1188" t="s">
        <v>1531</v>
      </c>
      <c r="M1188" t="s">
        <v>160</v>
      </c>
      <c r="N1188" t="s">
        <v>270</v>
      </c>
      <c r="S1188" t="s">
        <v>507</v>
      </c>
      <c r="T1188" t="s">
        <v>857</v>
      </c>
      <c r="U1188" t="s">
        <v>1531</v>
      </c>
      <c r="W1188" t="s">
        <v>1535</v>
      </c>
      <c r="X1188" t="s">
        <v>270</v>
      </c>
      <c r="Y1188" t="s">
        <v>164</v>
      </c>
      <c r="AG1188" t="s">
        <v>1531</v>
      </c>
      <c r="AH1188" t="s">
        <v>164</v>
      </c>
      <c r="AL1188" t="s">
        <v>179</v>
      </c>
      <c r="AM1188" t="s">
        <v>211</v>
      </c>
      <c r="AN1188" t="s">
        <v>180</v>
      </c>
      <c r="AP1188" t="s">
        <v>13</v>
      </c>
      <c r="AQ1188" t="s">
        <v>556</v>
      </c>
      <c r="AR1188">
        <v>3</v>
      </c>
    </row>
    <row r="1189" spans="1:44" x14ac:dyDescent="0.35">
      <c r="A1189" t="s">
        <v>236</v>
      </c>
      <c r="B1189" t="s">
        <v>1529</v>
      </c>
      <c r="C1189" t="s">
        <v>1530</v>
      </c>
      <c r="D1189">
        <v>3</v>
      </c>
      <c r="E1189" t="s">
        <v>184</v>
      </c>
      <c r="F1189">
        <v>7.3343999999999996</v>
      </c>
      <c r="G1189">
        <v>13</v>
      </c>
      <c r="I1189" t="s">
        <v>158</v>
      </c>
      <c r="J1189" t="s">
        <v>505</v>
      </c>
      <c r="K1189" t="s">
        <v>164</v>
      </c>
      <c r="L1189" t="s">
        <v>1531</v>
      </c>
      <c r="M1189" t="s">
        <v>160</v>
      </c>
      <c r="N1189" t="s">
        <v>270</v>
      </c>
      <c r="U1189" t="s">
        <v>1531</v>
      </c>
      <c r="W1189" t="s">
        <v>1532</v>
      </c>
      <c r="X1189" t="s">
        <v>228</v>
      </c>
      <c r="Y1189" t="s">
        <v>164</v>
      </c>
      <c r="AG1189" t="s">
        <v>1531</v>
      </c>
      <c r="AH1189" t="s">
        <v>164</v>
      </c>
      <c r="AL1189" t="s">
        <v>199</v>
      </c>
      <c r="AM1189" t="s">
        <v>199</v>
      </c>
      <c r="AN1189" t="s">
        <v>200</v>
      </c>
      <c r="AP1189" t="s">
        <v>201</v>
      </c>
      <c r="AQ1189" t="s">
        <v>556</v>
      </c>
      <c r="AR1189">
        <v>3</v>
      </c>
    </row>
    <row r="1190" spans="1:44" x14ac:dyDescent="0.35">
      <c r="A1190" t="s">
        <v>219</v>
      </c>
      <c r="B1190" t="s">
        <v>1533</v>
      </c>
      <c r="C1190" t="s">
        <v>1530</v>
      </c>
      <c r="D1190">
        <v>2</v>
      </c>
      <c r="E1190" t="s">
        <v>157</v>
      </c>
      <c r="F1190">
        <v>0</v>
      </c>
      <c r="G1190">
        <v>17</v>
      </c>
      <c r="I1190" t="s">
        <v>158</v>
      </c>
      <c r="J1190" t="s">
        <v>505</v>
      </c>
      <c r="K1190" t="s">
        <v>164</v>
      </c>
      <c r="L1190" t="s">
        <v>1531</v>
      </c>
      <c r="M1190" t="s">
        <v>160</v>
      </c>
      <c r="N1190" t="s">
        <v>270</v>
      </c>
      <c r="U1190" t="s">
        <v>1531</v>
      </c>
      <c r="W1190" t="s">
        <v>1532</v>
      </c>
      <c r="X1190" t="s">
        <v>228</v>
      </c>
      <c r="Y1190" t="s">
        <v>164</v>
      </c>
      <c r="AG1190" t="s">
        <v>1531</v>
      </c>
      <c r="AH1190" t="s">
        <v>164</v>
      </c>
      <c r="AL1190" t="s">
        <v>199</v>
      </c>
      <c r="AM1190" t="s">
        <v>199</v>
      </c>
      <c r="AN1190" t="s">
        <v>200</v>
      </c>
      <c r="AP1190" t="s">
        <v>201</v>
      </c>
      <c r="AQ1190" t="s">
        <v>556</v>
      </c>
      <c r="AR1190">
        <v>3</v>
      </c>
    </row>
    <row r="1191" spans="1:44" x14ac:dyDescent="0.35">
      <c r="A1191" t="s">
        <v>202</v>
      </c>
      <c r="B1191" t="s">
        <v>1536</v>
      </c>
      <c r="C1191" t="s">
        <v>1537</v>
      </c>
      <c r="D1191">
        <v>3</v>
      </c>
      <c r="E1191" t="s">
        <v>157</v>
      </c>
      <c r="F1191">
        <v>0</v>
      </c>
      <c r="G1191">
        <v>3</v>
      </c>
      <c r="I1191" t="s">
        <v>158</v>
      </c>
      <c r="J1191" t="s">
        <v>505</v>
      </c>
      <c r="K1191" t="s">
        <v>164</v>
      </c>
      <c r="L1191" t="s">
        <v>1538</v>
      </c>
      <c r="M1191" t="s">
        <v>202</v>
      </c>
      <c r="N1191" t="s">
        <v>270</v>
      </c>
      <c r="U1191" t="s">
        <v>1538</v>
      </c>
      <c r="W1191" t="s">
        <v>1539</v>
      </c>
      <c r="X1191" t="s">
        <v>228</v>
      </c>
      <c r="Y1191" t="s">
        <v>164</v>
      </c>
      <c r="AG1191" t="s">
        <v>1538</v>
      </c>
      <c r="AH1191" t="s">
        <v>164</v>
      </c>
      <c r="AL1191" t="s">
        <v>199</v>
      </c>
      <c r="AM1191" t="s">
        <v>199</v>
      </c>
      <c r="AN1191" t="s">
        <v>200</v>
      </c>
      <c r="AP1191" t="s">
        <v>201</v>
      </c>
      <c r="AQ1191" t="s">
        <v>556</v>
      </c>
      <c r="AR1191">
        <v>3</v>
      </c>
    </row>
    <row r="1192" spans="1:44" x14ac:dyDescent="0.35">
      <c r="A1192" t="s">
        <v>181</v>
      </c>
      <c r="B1192" t="s">
        <v>1540</v>
      </c>
      <c r="C1192" t="s">
        <v>1541</v>
      </c>
      <c r="D1192">
        <v>2</v>
      </c>
      <c r="E1192" t="s">
        <v>184</v>
      </c>
      <c r="F1192">
        <v>224.19839999999999</v>
      </c>
      <c r="G1192">
        <v>30</v>
      </c>
      <c r="I1192" t="s">
        <v>158</v>
      </c>
      <c r="J1192" t="s">
        <v>505</v>
      </c>
      <c r="K1192" t="s">
        <v>158</v>
      </c>
      <c r="L1192" t="s">
        <v>1538</v>
      </c>
      <c r="M1192" t="s">
        <v>202</v>
      </c>
      <c r="N1192" t="s">
        <v>181</v>
      </c>
      <c r="Q1192" t="s">
        <v>186</v>
      </c>
      <c r="R1192" t="s">
        <v>187</v>
      </c>
      <c r="S1192" t="s">
        <v>364</v>
      </c>
      <c r="T1192" t="s">
        <v>270</v>
      </c>
      <c r="U1192" t="s">
        <v>1538</v>
      </c>
      <c r="W1192" t="s">
        <v>1542</v>
      </c>
      <c r="X1192" t="s">
        <v>189</v>
      </c>
      <c r="Y1192" t="s">
        <v>164</v>
      </c>
      <c r="AG1192" t="s">
        <v>1538</v>
      </c>
      <c r="AH1192" t="s">
        <v>164</v>
      </c>
      <c r="AL1192" t="s">
        <v>20</v>
      </c>
      <c r="AM1192" t="s">
        <v>99</v>
      </c>
      <c r="AN1192" t="s">
        <v>290</v>
      </c>
      <c r="AP1192" t="s">
        <v>22</v>
      </c>
      <c r="AQ1192" t="s">
        <v>556</v>
      </c>
      <c r="AR1192">
        <v>3</v>
      </c>
    </row>
    <row r="1193" spans="1:44" x14ac:dyDescent="0.35">
      <c r="A1193" t="s">
        <v>193</v>
      </c>
      <c r="B1193" t="s">
        <v>1543</v>
      </c>
      <c r="C1193" t="s">
        <v>1541</v>
      </c>
      <c r="D1193">
        <v>2</v>
      </c>
      <c r="E1193" t="s">
        <v>157</v>
      </c>
      <c r="F1193">
        <v>0</v>
      </c>
      <c r="G1193">
        <v>21</v>
      </c>
      <c r="I1193" t="s">
        <v>158</v>
      </c>
      <c r="J1193" t="s">
        <v>505</v>
      </c>
      <c r="K1193" t="s">
        <v>158</v>
      </c>
      <c r="L1193" t="s">
        <v>1538</v>
      </c>
      <c r="M1193" t="s">
        <v>202</v>
      </c>
      <c r="N1193" t="s">
        <v>314</v>
      </c>
      <c r="S1193" t="s">
        <v>364</v>
      </c>
      <c r="T1193" t="s">
        <v>270</v>
      </c>
      <c r="U1193" t="s">
        <v>1538</v>
      </c>
      <c r="W1193" t="s">
        <v>1542</v>
      </c>
      <c r="X1193" t="s">
        <v>270</v>
      </c>
      <c r="Y1193" t="s">
        <v>164</v>
      </c>
      <c r="AG1193" t="s">
        <v>1538</v>
      </c>
      <c r="AH1193" t="s">
        <v>164</v>
      </c>
      <c r="AL1193" t="s">
        <v>20</v>
      </c>
      <c r="AM1193" t="s">
        <v>99</v>
      </c>
      <c r="AN1193" t="s">
        <v>290</v>
      </c>
      <c r="AP1193" t="s">
        <v>22</v>
      </c>
      <c r="AQ1193" t="s">
        <v>556</v>
      </c>
      <c r="AR1193">
        <v>3</v>
      </c>
    </row>
    <row r="1194" spans="1:44" x14ac:dyDescent="0.35">
      <c r="A1194" t="s">
        <v>181</v>
      </c>
      <c r="B1194" t="s">
        <v>1544</v>
      </c>
      <c r="C1194" t="s">
        <v>1545</v>
      </c>
      <c r="D1194">
        <v>2</v>
      </c>
      <c r="E1194" t="s">
        <v>184</v>
      </c>
      <c r="F1194">
        <v>8.9855999999999998</v>
      </c>
      <c r="G1194">
        <v>20</v>
      </c>
      <c r="I1194" t="s">
        <v>158</v>
      </c>
      <c r="J1194" t="s">
        <v>505</v>
      </c>
      <c r="K1194" t="s">
        <v>158</v>
      </c>
      <c r="L1194" t="s">
        <v>1546</v>
      </c>
      <c r="M1194" t="s">
        <v>506</v>
      </c>
      <c r="N1194" t="s">
        <v>181</v>
      </c>
      <c r="Q1194" t="s">
        <v>186</v>
      </c>
      <c r="R1194" t="s">
        <v>216</v>
      </c>
      <c r="S1194" t="s">
        <v>364</v>
      </c>
      <c r="T1194" t="s">
        <v>330</v>
      </c>
      <c r="U1194" t="s">
        <v>1546</v>
      </c>
      <c r="W1194" t="s">
        <v>1547</v>
      </c>
      <c r="X1194" t="s">
        <v>189</v>
      </c>
      <c r="Y1194" t="s">
        <v>158</v>
      </c>
      <c r="Z1194">
        <v>7.5232748287671226E-3</v>
      </c>
      <c r="AG1194" t="s">
        <v>1546</v>
      </c>
      <c r="AH1194" t="s">
        <v>164</v>
      </c>
      <c r="AL1194" t="s">
        <v>20</v>
      </c>
      <c r="AM1194" t="s">
        <v>20</v>
      </c>
      <c r="AN1194" t="s">
        <v>290</v>
      </c>
      <c r="AP1194" t="s">
        <v>20</v>
      </c>
      <c r="AQ1194" t="s">
        <v>556</v>
      </c>
      <c r="AR1194">
        <v>3</v>
      </c>
    </row>
    <row r="1195" spans="1:44" x14ac:dyDescent="0.35">
      <c r="A1195" t="s">
        <v>181</v>
      </c>
      <c r="B1195" t="s">
        <v>1544</v>
      </c>
      <c r="C1195" t="s">
        <v>1545</v>
      </c>
      <c r="D1195">
        <v>2</v>
      </c>
      <c r="E1195" t="s">
        <v>184</v>
      </c>
      <c r="F1195">
        <v>8.9855999999999998</v>
      </c>
      <c r="G1195">
        <v>20</v>
      </c>
      <c r="I1195" t="s">
        <v>158</v>
      </c>
      <c r="J1195" t="s">
        <v>505</v>
      </c>
      <c r="K1195" t="s">
        <v>158</v>
      </c>
      <c r="L1195" t="s">
        <v>1546</v>
      </c>
      <c r="M1195" t="s">
        <v>506</v>
      </c>
      <c r="N1195" t="s">
        <v>181</v>
      </c>
      <c r="Q1195" t="s">
        <v>186</v>
      </c>
      <c r="R1195" t="s">
        <v>216</v>
      </c>
      <c r="S1195" t="s">
        <v>364</v>
      </c>
      <c r="T1195" t="s">
        <v>330</v>
      </c>
      <c r="U1195" t="s">
        <v>1546</v>
      </c>
      <c r="W1195" t="s">
        <v>1547</v>
      </c>
      <c r="X1195" t="s">
        <v>189</v>
      </c>
      <c r="Y1195" t="s">
        <v>158</v>
      </c>
      <c r="Z1195">
        <v>7.5232748287671226E-3</v>
      </c>
      <c r="AG1195" t="s">
        <v>1546</v>
      </c>
      <c r="AH1195" t="s">
        <v>164</v>
      </c>
      <c r="AL1195" t="s">
        <v>20</v>
      </c>
      <c r="AM1195" t="s">
        <v>20</v>
      </c>
      <c r="AN1195" t="s">
        <v>290</v>
      </c>
      <c r="AP1195" t="s">
        <v>20</v>
      </c>
      <c r="AQ1195" t="s">
        <v>556</v>
      </c>
      <c r="AR1195">
        <v>3</v>
      </c>
    </row>
    <row r="1196" spans="1:44" x14ac:dyDescent="0.35">
      <c r="A1196" t="s">
        <v>236</v>
      </c>
      <c r="B1196" t="s">
        <v>1544</v>
      </c>
      <c r="C1196" t="s">
        <v>1545</v>
      </c>
      <c r="D1196">
        <v>2</v>
      </c>
      <c r="E1196" t="s">
        <v>184</v>
      </c>
      <c r="F1196">
        <v>3.9744000000000002</v>
      </c>
      <c r="G1196">
        <v>21</v>
      </c>
      <c r="I1196" t="s">
        <v>158</v>
      </c>
      <c r="J1196" t="s">
        <v>505</v>
      </c>
      <c r="K1196" t="s">
        <v>158</v>
      </c>
      <c r="L1196" t="s">
        <v>1546</v>
      </c>
      <c r="M1196" t="s">
        <v>506</v>
      </c>
      <c r="N1196" t="s">
        <v>440</v>
      </c>
      <c r="S1196" t="s">
        <v>507</v>
      </c>
      <c r="T1196" t="s">
        <v>857</v>
      </c>
      <c r="U1196" t="s">
        <v>1546</v>
      </c>
      <c r="W1196" t="s">
        <v>1548</v>
      </c>
      <c r="X1196" t="s">
        <v>266</v>
      </c>
      <c r="Y1196" t="s">
        <v>164</v>
      </c>
      <c r="AG1196" t="s">
        <v>1546</v>
      </c>
      <c r="AH1196" t="s">
        <v>164</v>
      </c>
      <c r="AL1196" t="s">
        <v>179</v>
      </c>
      <c r="AM1196" t="s">
        <v>211</v>
      </c>
      <c r="AN1196" t="s">
        <v>180</v>
      </c>
      <c r="AP1196" t="s">
        <v>13</v>
      </c>
      <c r="AQ1196" t="s">
        <v>556</v>
      </c>
      <c r="AR1196">
        <v>3</v>
      </c>
    </row>
    <row r="1197" spans="1:44" x14ac:dyDescent="0.35">
      <c r="A1197" t="s">
        <v>193</v>
      </c>
      <c r="B1197" t="s">
        <v>1544</v>
      </c>
      <c r="C1197" t="s">
        <v>1545</v>
      </c>
      <c r="D1197">
        <v>2</v>
      </c>
      <c r="E1197" t="s">
        <v>184</v>
      </c>
      <c r="F1197">
        <v>2.5535999999999999</v>
      </c>
      <c r="G1197">
        <v>21</v>
      </c>
      <c r="I1197" t="s">
        <v>158</v>
      </c>
      <c r="J1197" t="s">
        <v>505</v>
      </c>
      <c r="K1197" t="s">
        <v>158</v>
      </c>
      <c r="L1197" t="s">
        <v>1546</v>
      </c>
      <c r="M1197" t="s">
        <v>506</v>
      </c>
      <c r="N1197" t="s">
        <v>270</v>
      </c>
      <c r="S1197" t="s">
        <v>507</v>
      </c>
      <c r="T1197" t="s">
        <v>857</v>
      </c>
      <c r="U1197" t="s">
        <v>1546</v>
      </c>
      <c r="W1197" t="s">
        <v>1549</v>
      </c>
      <c r="X1197" t="s">
        <v>499</v>
      </c>
      <c r="Y1197" t="s">
        <v>164</v>
      </c>
      <c r="AG1197" t="s">
        <v>1546</v>
      </c>
      <c r="AH1197" t="s">
        <v>164</v>
      </c>
      <c r="AL1197" t="s">
        <v>179</v>
      </c>
      <c r="AM1197" t="s">
        <v>211</v>
      </c>
      <c r="AN1197" t="s">
        <v>180</v>
      </c>
      <c r="AP1197" t="s">
        <v>13</v>
      </c>
      <c r="AQ1197" t="s">
        <v>556</v>
      </c>
      <c r="AR1197">
        <v>3</v>
      </c>
    </row>
    <row r="1198" spans="1:44" x14ac:dyDescent="0.35">
      <c r="A1198" t="s">
        <v>236</v>
      </c>
      <c r="B1198" t="s">
        <v>1544</v>
      </c>
      <c r="C1198" t="s">
        <v>1545</v>
      </c>
      <c r="D1198">
        <v>2</v>
      </c>
      <c r="E1198" t="s">
        <v>184</v>
      </c>
      <c r="F1198">
        <v>3.9552</v>
      </c>
      <c r="G1198">
        <v>21</v>
      </c>
      <c r="I1198" t="s">
        <v>158</v>
      </c>
      <c r="J1198" t="s">
        <v>505</v>
      </c>
      <c r="K1198" t="s">
        <v>158</v>
      </c>
      <c r="L1198" t="s">
        <v>1546</v>
      </c>
      <c r="M1198" t="s">
        <v>506</v>
      </c>
      <c r="N1198" t="s">
        <v>236</v>
      </c>
      <c r="S1198" t="s">
        <v>507</v>
      </c>
      <c r="T1198" t="s">
        <v>473</v>
      </c>
      <c r="U1198" t="s">
        <v>1546</v>
      </c>
      <c r="W1198" t="s">
        <v>1550</v>
      </c>
      <c r="X1198" t="s">
        <v>242</v>
      </c>
      <c r="Y1198" t="s">
        <v>164</v>
      </c>
      <c r="AG1198" t="s">
        <v>1546</v>
      </c>
      <c r="AH1198" t="s">
        <v>164</v>
      </c>
      <c r="AL1198" t="s">
        <v>179</v>
      </c>
      <c r="AM1198" t="s">
        <v>475</v>
      </c>
      <c r="AN1198" t="s">
        <v>180</v>
      </c>
      <c r="AP1198" t="s">
        <v>318</v>
      </c>
      <c r="AQ1198" t="s">
        <v>556</v>
      </c>
      <c r="AR1198">
        <v>3</v>
      </c>
    </row>
    <row r="1199" spans="1:44" x14ac:dyDescent="0.35">
      <c r="A1199" t="s">
        <v>181</v>
      </c>
      <c r="B1199" t="s">
        <v>1551</v>
      </c>
      <c r="C1199" t="s">
        <v>1552</v>
      </c>
      <c r="D1199">
        <v>2</v>
      </c>
      <c r="E1199" t="s">
        <v>184</v>
      </c>
      <c r="F1199">
        <v>54.201599999999992</v>
      </c>
      <c r="G1199">
        <v>34</v>
      </c>
      <c r="I1199" t="s">
        <v>158</v>
      </c>
      <c r="J1199" t="s">
        <v>505</v>
      </c>
      <c r="K1199" t="s">
        <v>158</v>
      </c>
      <c r="L1199" t="s">
        <v>1553</v>
      </c>
      <c r="M1199" t="s">
        <v>202</v>
      </c>
      <c r="N1199" t="s">
        <v>236</v>
      </c>
      <c r="S1199" t="s">
        <v>162</v>
      </c>
      <c r="T1199" t="s">
        <v>162</v>
      </c>
      <c r="U1199" t="s">
        <v>1553</v>
      </c>
      <c r="W1199" t="s">
        <v>1554</v>
      </c>
      <c r="X1199" t="s">
        <v>163</v>
      </c>
      <c r="Y1199" t="s">
        <v>158</v>
      </c>
      <c r="Z1199">
        <v>1.8631476395235939E-2</v>
      </c>
      <c r="AG1199" t="s">
        <v>1553</v>
      </c>
      <c r="AH1199" t="s">
        <v>164</v>
      </c>
      <c r="AL1199" t="s">
        <v>167</v>
      </c>
      <c r="AM1199" t="s">
        <v>192</v>
      </c>
      <c r="AN1199" t="s">
        <v>162</v>
      </c>
      <c r="AP1199" t="s">
        <v>162</v>
      </c>
      <c r="AQ1199" t="s">
        <v>556</v>
      </c>
      <c r="AR1199">
        <v>3</v>
      </c>
    </row>
    <row r="1200" spans="1:44" x14ac:dyDescent="0.35">
      <c r="A1200" t="s">
        <v>154</v>
      </c>
      <c r="B1200" t="s">
        <v>1555</v>
      </c>
      <c r="C1200" t="s">
        <v>1556</v>
      </c>
      <c r="D1200">
        <v>2</v>
      </c>
      <c r="E1200" t="s">
        <v>157</v>
      </c>
      <c r="F1200">
        <v>2.1312000000000002</v>
      </c>
      <c r="G1200">
        <v>7</v>
      </c>
      <c r="I1200" t="s">
        <v>158</v>
      </c>
      <c r="J1200" t="s">
        <v>505</v>
      </c>
      <c r="K1200" t="s">
        <v>158</v>
      </c>
      <c r="L1200" t="s">
        <v>1557</v>
      </c>
      <c r="M1200" t="s">
        <v>202</v>
      </c>
      <c r="N1200" t="s">
        <v>270</v>
      </c>
      <c r="S1200" t="s">
        <v>364</v>
      </c>
      <c r="T1200" t="s">
        <v>270</v>
      </c>
      <c r="U1200" t="s">
        <v>1557</v>
      </c>
      <c r="W1200" t="s">
        <v>1558</v>
      </c>
      <c r="X1200" t="s">
        <v>270</v>
      </c>
      <c r="Y1200" t="s">
        <v>164</v>
      </c>
      <c r="AG1200" t="s">
        <v>1557</v>
      </c>
      <c r="AH1200" t="s">
        <v>164</v>
      </c>
      <c r="AL1200" t="s">
        <v>20</v>
      </c>
      <c r="AM1200" t="s">
        <v>20</v>
      </c>
      <c r="AN1200" t="s">
        <v>290</v>
      </c>
      <c r="AP1200" t="s">
        <v>20</v>
      </c>
      <c r="AQ1200" t="s">
        <v>556</v>
      </c>
      <c r="AR1200">
        <v>3</v>
      </c>
    </row>
    <row r="1201" spans="1:44" x14ac:dyDescent="0.35">
      <c r="A1201" t="s">
        <v>193</v>
      </c>
      <c r="B1201" t="s">
        <v>1559</v>
      </c>
      <c r="C1201" t="s">
        <v>1556</v>
      </c>
      <c r="D1201">
        <v>4</v>
      </c>
      <c r="E1201" t="s">
        <v>157</v>
      </c>
      <c r="F1201">
        <v>1.0367999999999999</v>
      </c>
      <c r="G1201">
        <v>21</v>
      </c>
      <c r="I1201" t="s">
        <v>158</v>
      </c>
      <c r="J1201" t="s">
        <v>505</v>
      </c>
      <c r="K1201" t="s">
        <v>158</v>
      </c>
      <c r="L1201" t="s">
        <v>1557</v>
      </c>
      <c r="M1201" t="s">
        <v>202</v>
      </c>
      <c r="N1201" t="s">
        <v>270</v>
      </c>
      <c r="S1201" t="s">
        <v>364</v>
      </c>
      <c r="T1201" t="s">
        <v>270</v>
      </c>
      <c r="U1201" t="s">
        <v>1557</v>
      </c>
      <c r="W1201" t="s">
        <v>1558</v>
      </c>
      <c r="X1201" t="s">
        <v>270</v>
      </c>
      <c r="Y1201" t="s">
        <v>164</v>
      </c>
      <c r="AG1201" t="s">
        <v>1557</v>
      </c>
      <c r="AH1201" t="s">
        <v>164</v>
      </c>
      <c r="AL1201" t="s">
        <v>20</v>
      </c>
      <c r="AM1201" t="s">
        <v>20</v>
      </c>
      <c r="AN1201" t="s">
        <v>290</v>
      </c>
      <c r="AP1201" t="s">
        <v>20</v>
      </c>
      <c r="AQ1201" t="s">
        <v>556</v>
      </c>
      <c r="AR1201">
        <v>3</v>
      </c>
    </row>
    <row r="1202" spans="1:44" x14ac:dyDescent="0.35">
      <c r="A1202" t="s">
        <v>219</v>
      </c>
      <c r="B1202" t="s">
        <v>1559</v>
      </c>
      <c r="C1202" t="s">
        <v>1556</v>
      </c>
      <c r="D1202">
        <v>3</v>
      </c>
      <c r="E1202" t="s">
        <v>157</v>
      </c>
      <c r="F1202">
        <v>1.1135999999999999</v>
      </c>
      <c r="G1202">
        <v>14</v>
      </c>
      <c r="I1202" t="s">
        <v>158</v>
      </c>
      <c r="J1202" t="s">
        <v>505</v>
      </c>
      <c r="K1202" t="s">
        <v>158</v>
      </c>
      <c r="L1202" t="s">
        <v>1557</v>
      </c>
      <c r="M1202" t="s">
        <v>202</v>
      </c>
      <c r="N1202" t="s">
        <v>270</v>
      </c>
      <c r="S1202" t="s">
        <v>364</v>
      </c>
      <c r="T1202" t="s">
        <v>270</v>
      </c>
      <c r="U1202" t="s">
        <v>1557</v>
      </c>
      <c r="W1202" t="s">
        <v>1558</v>
      </c>
      <c r="X1202" t="s">
        <v>270</v>
      </c>
      <c r="Y1202" t="s">
        <v>164</v>
      </c>
      <c r="AG1202" t="s">
        <v>1557</v>
      </c>
      <c r="AH1202" t="s">
        <v>164</v>
      </c>
      <c r="AL1202" t="s">
        <v>20</v>
      </c>
      <c r="AM1202" t="s">
        <v>20</v>
      </c>
      <c r="AN1202" t="s">
        <v>290</v>
      </c>
      <c r="AP1202" t="s">
        <v>20</v>
      </c>
      <c r="AQ1202" t="s">
        <v>556</v>
      </c>
      <c r="AR1202">
        <v>3</v>
      </c>
    </row>
    <row r="1203" spans="1:44" x14ac:dyDescent="0.35">
      <c r="A1203" t="s">
        <v>193</v>
      </c>
      <c r="B1203" t="s">
        <v>1555</v>
      </c>
      <c r="C1203" t="s">
        <v>1560</v>
      </c>
      <c r="D1203">
        <v>2</v>
      </c>
      <c r="E1203" t="s">
        <v>157</v>
      </c>
      <c r="F1203">
        <v>4.0895999999999999</v>
      </c>
      <c r="G1203">
        <v>14</v>
      </c>
      <c r="I1203" t="s">
        <v>158</v>
      </c>
      <c r="J1203" t="s">
        <v>505</v>
      </c>
      <c r="K1203" t="s">
        <v>158</v>
      </c>
      <c r="L1203" t="s">
        <v>1557</v>
      </c>
      <c r="M1203" t="s">
        <v>202</v>
      </c>
      <c r="N1203" t="s">
        <v>270</v>
      </c>
      <c r="S1203" t="s">
        <v>364</v>
      </c>
      <c r="T1203" t="s">
        <v>270</v>
      </c>
      <c r="U1203" t="s">
        <v>1557</v>
      </c>
      <c r="W1203" t="s">
        <v>1558</v>
      </c>
      <c r="X1203" t="s">
        <v>270</v>
      </c>
      <c r="Y1203" t="s">
        <v>164</v>
      </c>
      <c r="AG1203" t="s">
        <v>1557</v>
      </c>
      <c r="AH1203" t="s">
        <v>164</v>
      </c>
      <c r="AL1203" t="s">
        <v>20</v>
      </c>
      <c r="AM1203" t="s">
        <v>20</v>
      </c>
      <c r="AN1203" t="s">
        <v>290</v>
      </c>
      <c r="AP1203" t="s">
        <v>20</v>
      </c>
      <c r="AQ1203" t="s">
        <v>556</v>
      </c>
      <c r="AR1203">
        <v>3</v>
      </c>
    </row>
    <row r="1204" spans="1:44" x14ac:dyDescent="0.35">
      <c r="A1204" t="s">
        <v>236</v>
      </c>
      <c r="B1204" t="s">
        <v>1555</v>
      </c>
      <c r="C1204" t="s">
        <v>1560</v>
      </c>
      <c r="D1204">
        <v>2</v>
      </c>
      <c r="E1204" t="s">
        <v>184</v>
      </c>
      <c r="F1204">
        <v>2.2271999999999998</v>
      </c>
      <c r="G1204">
        <v>10</v>
      </c>
      <c r="I1204" t="s">
        <v>158</v>
      </c>
      <c r="J1204" t="s">
        <v>505</v>
      </c>
      <c r="K1204" t="s">
        <v>158</v>
      </c>
      <c r="L1204" t="s">
        <v>1557</v>
      </c>
      <c r="M1204" t="s">
        <v>202</v>
      </c>
      <c r="N1204" t="s">
        <v>270</v>
      </c>
      <c r="S1204" t="s">
        <v>364</v>
      </c>
      <c r="T1204" t="s">
        <v>270</v>
      </c>
      <c r="U1204" t="s">
        <v>1557</v>
      </c>
      <c r="W1204" t="s">
        <v>1558</v>
      </c>
      <c r="X1204" t="s">
        <v>270</v>
      </c>
      <c r="Y1204" t="s">
        <v>164</v>
      </c>
      <c r="AG1204" t="s">
        <v>1557</v>
      </c>
      <c r="AH1204" t="s">
        <v>164</v>
      </c>
      <c r="AL1204" t="s">
        <v>20</v>
      </c>
      <c r="AM1204" t="s">
        <v>20</v>
      </c>
      <c r="AN1204" t="s">
        <v>290</v>
      </c>
      <c r="AP1204" t="s">
        <v>20</v>
      </c>
      <c r="AQ1204" t="s">
        <v>556</v>
      </c>
      <c r="AR1204">
        <v>3</v>
      </c>
    </row>
    <row r="1205" spans="1:44" x14ac:dyDescent="0.35">
      <c r="A1205" t="s">
        <v>181</v>
      </c>
      <c r="B1205" t="s">
        <v>1555</v>
      </c>
      <c r="C1205" t="s">
        <v>1560</v>
      </c>
      <c r="D1205">
        <v>2</v>
      </c>
      <c r="E1205" t="s">
        <v>184</v>
      </c>
      <c r="F1205">
        <v>2.016</v>
      </c>
      <c r="G1205">
        <v>31</v>
      </c>
      <c r="I1205" t="s">
        <v>158</v>
      </c>
      <c r="J1205" t="s">
        <v>505</v>
      </c>
      <c r="K1205" t="s">
        <v>158</v>
      </c>
      <c r="L1205" t="s">
        <v>1557</v>
      </c>
      <c r="M1205" t="s">
        <v>202</v>
      </c>
      <c r="N1205" t="s">
        <v>270</v>
      </c>
      <c r="S1205" t="s">
        <v>364</v>
      </c>
      <c r="T1205" t="s">
        <v>270</v>
      </c>
      <c r="U1205" t="s">
        <v>1557</v>
      </c>
      <c r="W1205" t="s">
        <v>1558</v>
      </c>
      <c r="X1205" t="s">
        <v>270</v>
      </c>
      <c r="Y1205" t="s">
        <v>164</v>
      </c>
      <c r="AG1205" t="s">
        <v>1557</v>
      </c>
      <c r="AH1205" t="s">
        <v>164</v>
      </c>
      <c r="AL1205" t="s">
        <v>20</v>
      </c>
      <c r="AM1205" t="s">
        <v>20</v>
      </c>
      <c r="AN1205" t="s">
        <v>290</v>
      </c>
      <c r="AP1205" t="s">
        <v>20</v>
      </c>
      <c r="AQ1205" t="s">
        <v>556</v>
      </c>
      <c r="AR1205">
        <v>3</v>
      </c>
    </row>
    <row r="1206" spans="1:44" x14ac:dyDescent="0.35">
      <c r="A1206" t="s">
        <v>193</v>
      </c>
      <c r="B1206" t="s">
        <v>1555</v>
      </c>
      <c r="C1206" t="s">
        <v>1560</v>
      </c>
      <c r="D1206">
        <v>2</v>
      </c>
      <c r="E1206" t="s">
        <v>157</v>
      </c>
      <c r="F1206">
        <v>1.0176000000000001</v>
      </c>
      <c r="G1206">
        <v>5</v>
      </c>
      <c r="I1206" t="s">
        <v>158</v>
      </c>
      <c r="J1206" t="s">
        <v>505</v>
      </c>
      <c r="K1206" t="s">
        <v>158</v>
      </c>
      <c r="L1206" t="s">
        <v>1557</v>
      </c>
      <c r="M1206" t="s">
        <v>202</v>
      </c>
      <c r="N1206" t="s">
        <v>270</v>
      </c>
      <c r="S1206" t="s">
        <v>364</v>
      </c>
      <c r="T1206" t="s">
        <v>270</v>
      </c>
      <c r="U1206" t="s">
        <v>1557</v>
      </c>
      <c r="W1206" t="s">
        <v>1558</v>
      </c>
      <c r="X1206" t="s">
        <v>270</v>
      </c>
      <c r="Y1206" t="s">
        <v>164</v>
      </c>
      <c r="AG1206" t="s">
        <v>1557</v>
      </c>
      <c r="AH1206" t="s">
        <v>164</v>
      </c>
      <c r="AL1206" t="s">
        <v>20</v>
      </c>
      <c r="AM1206" t="s">
        <v>20</v>
      </c>
      <c r="AN1206" t="s">
        <v>290</v>
      </c>
      <c r="AP1206" t="s">
        <v>20</v>
      </c>
      <c r="AQ1206" t="s">
        <v>556</v>
      </c>
      <c r="AR1206">
        <v>3</v>
      </c>
    </row>
    <row r="1207" spans="1:44" x14ac:dyDescent="0.35">
      <c r="A1207" t="s">
        <v>193</v>
      </c>
      <c r="B1207" t="s">
        <v>1561</v>
      </c>
      <c r="C1207" t="s">
        <v>1560</v>
      </c>
      <c r="D1207">
        <v>2</v>
      </c>
      <c r="E1207" t="s">
        <v>184</v>
      </c>
      <c r="F1207">
        <v>1.3632</v>
      </c>
      <c r="G1207">
        <v>11</v>
      </c>
      <c r="I1207" t="s">
        <v>158</v>
      </c>
      <c r="J1207" t="s">
        <v>505</v>
      </c>
      <c r="K1207" t="s">
        <v>158</v>
      </c>
      <c r="L1207" t="s">
        <v>1557</v>
      </c>
      <c r="M1207" t="s">
        <v>202</v>
      </c>
      <c r="N1207" t="s">
        <v>270</v>
      </c>
      <c r="S1207" t="s">
        <v>364</v>
      </c>
      <c r="T1207" t="s">
        <v>270</v>
      </c>
      <c r="U1207" t="s">
        <v>1557</v>
      </c>
      <c r="W1207" t="s">
        <v>1558</v>
      </c>
      <c r="X1207" t="s">
        <v>270</v>
      </c>
      <c r="Y1207" t="s">
        <v>164</v>
      </c>
      <c r="AG1207" t="s">
        <v>1557</v>
      </c>
      <c r="AH1207" t="s">
        <v>164</v>
      </c>
      <c r="AL1207" t="s">
        <v>20</v>
      </c>
      <c r="AM1207" t="s">
        <v>20</v>
      </c>
      <c r="AN1207" t="s">
        <v>290</v>
      </c>
      <c r="AP1207" t="s">
        <v>20</v>
      </c>
      <c r="AQ1207" t="s">
        <v>556</v>
      </c>
      <c r="AR1207">
        <v>3</v>
      </c>
    </row>
    <row r="1208" spans="1:44" x14ac:dyDescent="0.35">
      <c r="A1208" t="s">
        <v>193</v>
      </c>
      <c r="B1208" t="s">
        <v>1561</v>
      </c>
      <c r="C1208" t="s">
        <v>1560</v>
      </c>
      <c r="D1208">
        <v>3</v>
      </c>
      <c r="E1208" t="s">
        <v>157</v>
      </c>
      <c r="F1208">
        <v>0.84479999999999988</v>
      </c>
      <c r="G1208">
        <v>7</v>
      </c>
      <c r="I1208" t="s">
        <v>158</v>
      </c>
      <c r="J1208" t="s">
        <v>505</v>
      </c>
      <c r="K1208" t="s">
        <v>158</v>
      </c>
      <c r="L1208" t="s">
        <v>1557</v>
      </c>
      <c r="M1208" t="s">
        <v>202</v>
      </c>
      <c r="N1208" t="s">
        <v>270</v>
      </c>
      <c r="S1208" t="s">
        <v>364</v>
      </c>
      <c r="T1208" t="s">
        <v>270</v>
      </c>
      <c r="U1208" t="s">
        <v>1557</v>
      </c>
      <c r="W1208" t="s">
        <v>1558</v>
      </c>
      <c r="X1208" t="s">
        <v>270</v>
      </c>
      <c r="Y1208" t="s">
        <v>164</v>
      </c>
      <c r="AG1208" t="s">
        <v>1557</v>
      </c>
      <c r="AH1208" t="s">
        <v>164</v>
      </c>
      <c r="AL1208" t="s">
        <v>20</v>
      </c>
      <c r="AM1208" t="s">
        <v>20</v>
      </c>
      <c r="AN1208" t="s">
        <v>290</v>
      </c>
      <c r="AP1208" t="s">
        <v>20</v>
      </c>
      <c r="AQ1208" t="s">
        <v>556</v>
      </c>
      <c r="AR1208">
        <v>3</v>
      </c>
    </row>
    <row r="1209" spans="1:44" x14ac:dyDescent="0.35">
      <c r="A1209" t="s">
        <v>236</v>
      </c>
      <c r="B1209" t="s">
        <v>1561</v>
      </c>
      <c r="C1209" t="s">
        <v>1560</v>
      </c>
      <c r="D1209">
        <v>3</v>
      </c>
      <c r="E1209" t="s">
        <v>184</v>
      </c>
      <c r="F1209">
        <v>2.3039999999999998</v>
      </c>
      <c r="G1209">
        <v>9</v>
      </c>
      <c r="I1209" t="s">
        <v>158</v>
      </c>
      <c r="J1209" t="s">
        <v>505</v>
      </c>
      <c r="K1209" t="s">
        <v>158</v>
      </c>
      <c r="L1209" t="s">
        <v>1557</v>
      </c>
      <c r="M1209" t="s">
        <v>202</v>
      </c>
      <c r="N1209" t="s">
        <v>270</v>
      </c>
      <c r="S1209" t="s">
        <v>364</v>
      </c>
      <c r="T1209" t="s">
        <v>270</v>
      </c>
      <c r="U1209" t="s">
        <v>1557</v>
      </c>
      <c r="W1209" t="s">
        <v>1558</v>
      </c>
      <c r="X1209" t="s">
        <v>270</v>
      </c>
      <c r="Y1209" t="s">
        <v>164</v>
      </c>
      <c r="AG1209" t="s">
        <v>1557</v>
      </c>
      <c r="AH1209" t="s">
        <v>164</v>
      </c>
      <c r="AL1209" t="s">
        <v>20</v>
      </c>
      <c r="AM1209" t="s">
        <v>20</v>
      </c>
      <c r="AN1209" t="s">
        <v>290</v>
      </c>
      <c r="AP1209" t="s">
        <v>20</v>
      </c>
      <c r="AQ1209" t="s">
        <v>556</v>
      </c>
      <c r="AR1209">
        <v>3</v>
      </c>
    </row>
    <row r="1210" spans="1:44" x14ac:dyDescent="0.35">
      <c r="A1210" t="s">
        <v>181</v>
      </c>
      <c r="B1210" t="s">
        <v>1559</v>
      </c>
      <c r="C1210" t="s">
        <v>1556</v>
      </c>
      <c r="D1210">
        <v>5</v>
      </c>
      <c r="E1210" t="s">
        <v>157</v>
      </c>
      <c r="F1210">
        <v>0.99839999999999995</v>
      </c>
      <c r="G1210">
        <v>7</v>
      </c>
      <c r="I1210" t="s">
        <v>158</v>
      </c>
      <c r="J1210" t="s">
        <v>505</v>
      </c>
      <c r="K1210" t="s">
        <v>158</v>
      </c>
      <c r="L1210" t="s">
        <v>1557</v>
      </c>
      <c r="M1210" t="s">
        <v>202</v>
      </c>
      <c r="N1210" t="s">
        <v>270</v>
      </c>
      <c r="S1210" t="s">
        <v>364</v>
      </c>
      <c r="T1210" t="s">
        <v>270</v>
      </c>
      <c r="U1210" t="s">
        <v>1557</v>
      </c>
      <c r="W1210" t="s">
        <v>1558</v>
      </c>
      <c r="X1210" t="s">
        <v>270</v>
      </c>
      <c r="Y1210" t="s">
        <v>164</v>
      </c>
      <c r="AG1210" t="s">
        <v>1557</v>
      </c>
      <c r="AH1210" t="s">
        <v>164</v>
      </c>
      <c r="AL1210" t="s">
        <v>20</v>
      </c>
      <c r="AM1210" t="s">
        <v>20</v>
      </c>
      <c r="AN1210" t="s">
        <v>290</v>
      </c>
      <c r="AP1210" t="s">
        <v>20</v>
      </c>
      <c r="AQ1210" t="s">
        <v>556</v>
      </c>
      <c r="AR1210">
        <v>3</v>
      </c>
    </row>
    <row r="1211" spans="1:44" x14ac:dyDescent="0.35">
      <c r="A1211" t="s">
        <v>219</v>
      </c>
      <c r="B1211" t="s">
        <v>1559</v>
      </c>
      <c r="C1211" t="s">
        <v>1556</v>
      </c>
      <c r="D1211">
        <v>3</v>
      </c>
      <c r="E1211" t="s">
        <v>184</v>
      </c>
      <c r="F1211">
        <v>3.1871999999999998</v>
      </c>
      <c r="G1211">
        <v>4</v>
      </c>
      <c r="I1211" t="s">
        <v>158</v>
      </c>
      <c r="J1211" t="s">
        <v>505</v>
      </c>
      <c r="K1211" t="s">
        <v>158</v>
      </c>
      <c r="L1211" t="s">
        <v>1557</v>
      </c>
      <c r="M1211" t="s">
        <v>202</v>
      </c>
      <c r="N1211" t="s">
        <v>270</v>
      </c>
      <c r="S1211" t="s">
        <v>364</v>
      </c>
      <c r="T1211" t="s">
        <v>270</v>
      </c>
      <c r="U1211" t="s">
        <v>1557</v>
      </c>
      <c r="W1211" t="s">
        <v>1558</v>
      </c>
      <c r="X1211" t="s">
        <v>270</v>
      </c>
      <c r="Y1211" t="s">
        <v>164</v>
      </c>
      <c r="AG1211" t="s">
        <v>1557</v>
      </c>
      <c r="AH1211" t="s">
        <v>164</v>
      </c>
      <c r="AL1211" t="s">
        <v>20</v>
      </c>
      <c r="AM1211" t="s">
        <v>20</v>
      </c>
      <c r="AN1211" t="s">
        <v>290</v>
      </c>
      <c r="AP1211" t="s">
        <v>20</v>
      </c>
      <c r="AQ1211" t="s">
        <v>556</v>
      </c>
      <c r="AR1211">
        <v>3</v>
      </c>
    </row>
    <row r="1212" spans="1:44" x14ac:dyDescent="0.35">
      <c r="A1212" t="s">
        <v>181</v>
      </c>
      <c r="B1212" t="s">
        <v>1555</v>
      </c>
      <c r="C1212" t="s">
        <v>1560</v>
      </c>
      <c r="D1212">
        <v>2</v>
      </c>
      <c r="E1212" t="s">
        <v>184</v>
      </c>
      <c r="F1212">
        <v>2.016</v>
      </c>
      <c r="G1212">
        <v>31</v>
      </c>
      <c r="I1212" t="s">
        <v>158</v>
      </c>
      <c r="J1212" t="s">
        <v>505</v>
      </c>
      <c r="K1212" t="s">
        <v>158</v>
      </c>
      <c r="L1212" t="s">
        <v>1557</v>
      </c>
      <c r="M1212" t="s">
        <v>202</v>
      </c>
      <c r="N1212" t="s">
        <v>270</v>
      </c>
      <c r="S1212" t="s">
        <v>364</v>
      </c>
      <c r="T1212" t="s">
        <v>270</v>
      </c>
      <c r="U1212" t="s">
        <v>1557</v>
      </c>
      <c r="W1212" t="s">
        <v>1558</v>
      </c>
      <c r="X1212" t="s">
        <v>270</v>
      </c>
      <c r="Y1212" t="s">
        <v>164</v>
      </c>
      <c r="AG1212" t="s">
        <v>1557</v>
      </c>
      <c r="AH1212" t="s">
        <v>164</v>
      </c>
      <c r="AL1212" t="s">
        <v>20</v>
      </c>
      <c r="AM1212" t="s">
        <v>20</v>
      </c>
      <c r="AN1212" t="s">
        <v>290</v>
      </c>
      <c r="AP1212" t="s">
        <v>20</v>
      </c>
      <c r="AQ1212" t="s">
        <v>556</v>
      </c>
      <c r="AR1212">
        <v>3</v>
      </c>
    </row>
    <row r="1213" spans="1:44" x14ac:dyDescent="0.35">
      <c r="A1213" t="s">
        <v>219</v>
      </c>
      <c r="B1213" t="s">
        <v>1559</v>
      </c>
      <c r="C1213" t="s">
        <v>1556</v>
      </c>
      <c r="D1213">
        <v>3</v>
      </c>
      <c r="E1213" t="s">
        <v>157</v>
      </c>
      <c r="F1213">
        <v>1.5935999999999999</v>
      </c>
      <c r="G1213">
        <v>14</v>
      </c>
      <c r="I1213" t="s">
        <v>158</v>
      </c>
      <c r="J1213" t="s">
        <v>505</v>
      </c>
      <c r="K1213" t="s">
        <v>158</v>
      </c>
      <c r="L1213" t="s">
        <v>1557</v>
      </c>
      <c r="M1213" t="s">
        <v>202</v>
      </c>
      <c r="N1213" t="s">
        <v>270</v>
      </c>
      <c r="S1213" t="s">
        <v>364</v>
      </c>
      <c r="T1213" t="s">
        <v>270</v>
      </c>
      <c r="U1213" t="s">
        <v>1557</v>
      </c>
      <c r="W1213" t="s">
        <v>1558</v>
      </c>
      <c r="X1213" t="s">
        <v>270</v>
      </c>
      <c r="Y1213" t="s">
        <v>164</v>
      </c>
      <c r="AG1213" t="s">
        <v>1557</v>
      </c>
      <c r="AH1213" t="s">
        <v>164</v>
      </c>
      <c r="AL1213" t="s">
        <v>20</v>
      </c>
      <c r="AM1213" t="s">
        <v>20</v>
      </c>
      <c r="AN1213" t="s">
        <v>290</v>
      </c>
      <c r="AP1213" t="s">
        <v>20</v>
      </c>
      <c r="AQ1213" t="s">
        <v>556</v>
      </c>
      <c r="AR1213">
        <v>3</v>
      </c>
    </row>
    <row r="1214" spans="1:44" x14ac:dyDescent="0.35">
      <c r="A1214" t="s">
        <v>170</v>
      </c>
      <c r="B1214" t="s">
        <v>1562</v>
      </c>
      <c r="C1214" t="s">
        <v>1563</v>
      </c>
      <c r="D1214">
        <v>2</v>
      </c>
      <c r="E1214" t="s">
        <v>157</v>
      </c>
      <c r="F1214">
        <v>15.2064</v>
      </c>
      <c r="G1214">
        <v>14</v>
      </c>
      <c r="I1214" t="s">
        <v>158</v>
      </c>
      <c r="J1214" t="s">
        <v>505</v>
      </c>
      <c r="K1214" t="s">
        <v>158</v>
      </c>
      <c r="L1214" t="s">
        <v>1564</v>
      </c>
      <c r="M1214" t="s">
        <v>506</v>
      </c>
      <c r="N1214" t="s">
        <v>270</v>
      </c>
      <c r="S1214" t="s">
        <v>364</v>
      </c>
      <c r="T1214" t="s">
        <v>270</v>
      </c>
      <c r="U1214" t="s">
        <v>1564</v>
      </c>
      <c r="W1214" t="s">
        <v>1565</v>
      </c>
      <c r="X1214" t="s">
        <v>270</v>
      </c>
      <c r="Y1214" t="s">
        <v>164</v>
      </c>
      <c r="AG1214" t="s">
        <v>1564</v>
      </c>
      <c r="AH1214" t="s">
        <v>164</v>
      </c>
      <c r="AL1214" t="s">
        <v>20</v>
      </c>
      <c r="AM1214" t="s">
        <v>20</v>
      </c>
      <c r="AN1214" t="s">
        <v>290</v>
      </c>
      <c r="AP1214" t="s">
        <v>20</v>
      </c>
      <c r="AQ1214" t="s">
        <v>556</v>
      </c>
      <c r="AR1214">
        <v>3</v>
      </c>
    </row>
    <row r="1215" spans="1:44" x14ac:dyDescent="0.35">
      <c r="A1215" t="s">
        <v>193</v>
      </c>
      <c r="B1215" t="s">
        <v>1562</v>
      </c>
      <c r="C1215" t="s">
        <v>1563</v>
      </c>
      <c r="D1215">
        <v>2</v>
      </c>
      <c r="E1215" t="s">
        <v>184</v>
      </c>
      <c r="F1215">
        <v>11.9808</v>
      </c>
      <c r="G1215">
        <v>19</v>
      </c>
      <c r="I1215" t="s">
        <v>158</v>
      </c>
      <c r="J1215" t="s">
        <v>505</v>
      </c>
      <c r="K1215" t="s">
        <v>158</v>
      </c>
      <c r="L1215" t="s">
        <v>1564</v>
      </c>
      <c r="M1215" t="s">
        <v>506</v>
      </c>
      <c r="N1215" t="s">
        <v>270</v>
      </c>
      <c r="S1215" t="s">
        <v>364</v>
      </c>
      <c r="T1215" t="s">
        <v>270</v>
      </c>
      <c r="U1215" t="s">
        <v>1564</v>
      </c>
      <c r="W1215" t="s">
        <v>1565</v>
      </c>
      <c r="X1215" t="s">
        <v>270</v>
      </c>
      <c r="Y1215" t="s">
        <v>164</v>
      </c>
      <c r="AG1215" t="s">
        <v>1564</v>
      </c>
      <c r="AH1215" t="s">
        <v>164</v>
      </c>
      <c r="AL1215" t="s">
        <v>20</v>
      </c>
      <c r="AM1215" t="s">
        <v>20</v>
      </c>
      <c r="AN1215" t="s">
        <v>290</v>
      </c>
      <c r="AP1215" t="s">
        <v>20</v>
      </c>
      <c r="AQ1215" t="s">
        <v>556</v>
      </c>
      <c r="AR1215">
        <v>3</v>
      </c>
    </row>
    <row r="1216" spans="1:44" x14ac:dyDescent="0.35">
      <c r="A1216" t="s">
        <v>181</v>
      </c>
      <c r="B1216" t="s">
        <v>1562</v>
      </c>
      <c r="C1216" t="s">
        <v>1563</v>
      </c>
      <c r="D1216">
        <v>2</v>
      </c>
      <c r="E1216" t="s">
        <v>184</v>
      </c>
      <c r="F1216">
        <v>9.5615999999999985</v>
      </c>
      <c r="G1216">
        <v>19</v>
      </c>
      <c r="I1216" t="s">
        <v>158</v>
      </c>
      <c r="J1216" t="s">
        <v>505</v>
      </c>
      <c r="K1216" t="s">
        <v>158</v>
      </c>
      <c r="L1216" t="s">
        <v>1564</v>
      </c>
      <c r="M1216" t="s">
        <v>506</v>
      </c>
      <c r="N1216" t="s">
        <v>270</v>
      </c>
      <c r="S1216" t="s">
        <v>364</v>
      </c>
      <c r="T1216" t="s">
        <v>270</v>
      </c>
      <c r="U1216" t="s">
        <v>1564</v>
      </c>
      <c r="W1216" t="s">
        <v>1565</v>
      </c>
      <c r="X1216" t="s">
        <v>270</v>
      </c>
      <c r="Y1216" t="s">
        <v>164</v>
      </c>
      <c r="AG1216" t="s">
        <v>1564</v>
      </c>
      <c r="AH1216" t="s">
        <v>164</v>
      </c>
      <c r="AL1216" t="s">
        <v>20</v>
      </c>
      <c r="AM1216" t="s">
        <v>20</v>
      </c>
      <c r="AN1216" t="s">
        <v>290</v>
      </c>
      <c r="AP1216" t="s">
        <v>20</v>
      </c>
      <c r="AQ1216" t="s">
        <v>556</v>
      </c>
      <c r="AR1216">
        <v>3</v>
      </c>
    </row>
    <row r="1217" spans="1:44" x14ac:dyDescent="0.35">
      <c r="A1217" t="s">
        <v>193</v>
      </c>
      <c r="B1217" t="s">
        <v>1562</v>
      </c>
      <c r="C1217" t="s">
        <v>1563</v>
      </c>
      <c r="D1217">
        <v>2</v>
      </c>
      <c r="E1217" t="s">
        <v>184</v>
      </c>
      <c r="F1217">
        <v>8.2943999999999996</v>
      </c>
      <c r="G1217">
        <v>19</v>
      </c>
      <c r="I1217" t="s">
        <v>158</v>
      </c>
      <c r="J1217" t="s">
        <v>505</v>
      </c>
      <c r="K1217" t="s">
        <v>158</v>
      </c>
      <c r="L1217" t="s">
        <v>1564</v>
      </c>
      <c r="M1217" t="s">
        <v>506</v>
      </c>
      <c r="N1217" t="s">
        <v>270</v>
      </c>
      <c r="S1217" t="s">
        <v>364</v>
      </c>
      <c r="T1217" t="s">
        <v>270</v>
      </c>
      <c r="U1217" t="s">
        <v>1564</v>
      </c>
      <c r="W1217" t="s">
        <v>1565</v>
      </c>
      <c r="X1217" t="s">
        <v>270</v>
      </c>
      <c r="Y1217" t="s">
        <v>164</v>
      </c>
      <c r="AG1217" t="s">
        <v>1564</v>
      </c>
      <c r="AH1217" t="s">
        <v>164</v>
      </c>
      <c r="AL1217" t="s">
        <v>20</v>
      </c>
      <c r="AM1217" t="s">
        <v>20</v>
      </c>
      <c r="AN1217" t="s">
        <v>290</v>
      </c>
      <c r="AP1217" t="s">
        <v>20</v>
      </c>
      <c r="AQ1217" t="s">
        <v>556</v>
      </c>
      <c r="AR1217">
        <v>3</v>
      </c>
    </row>
    <row r="1218" spans="1:44" x14ac:dyDescent="0.35">
      <c r="A1218" t="s">
        <v>193</v>
      </c>
      <c r="B1218" t="s">
        <v>1562</v>
      </c>
      <c r="C1218" t="s">
        <v>1563</v>
      </c>
      <c r="D1218">
        <v>2</v>
      </c>
      <c r="E1218" t="s">
        <v>184</v>
      </c>
      <c r="F1218">
        <v>8.2943999999999996</v>
      </c>
      <c r="G1218">
        <v>19</v>
      </c>
      <c r="I1218" t="s">
        <v>158</v>
      </c>
      <c r="J1218" t="s">
        <v>505</v>
      </c>
      <c r="K1218" t="s">
        <v>158</v>
      </c>
      <c r="L1218" t="s">
        <v>1564</v>
      </c>
      <c r="M1218" t="s">
        <v>506</v>
      </c>
      <c r="N1218" t="s">
        <v>270</v>
      </c>
      <c r="S1218" t="s">
        <v>364</v>
      </c>
      <c r="T1218" t="s">
        <v>270</v>
      </c>
      <c r="U1218" t="s">
        <v>1564</v>
      </c>
      <c r="W1218" t="s">
        <v>1565</v>
      </c>
      <c r="X1218" t="s">
        <v>270</v>
      </c>
      <c r="Y1218" t="s">
        <v>164</v>
      </c>
      <c r="AG1218" t="s">
        <v>1564</v>
      </c>
      <c r="AH1218" t="s">
        <v>164</v>
      </c>
      <c r="AL1218" t="s">
        <v>20</v>
      </c>
      <c r="AM1218" t="s">
        <v>20</v>
      </c>
      <c r="AN1218" t="s">
        <v>290</v>
      </c>
      <c r="AP1218" t="s">
        <v>20</v>
      </c>
      <c r="AQ1218" t="s">
        <v>556</v>
      </c>
      <c r="AR1218">
        <v>3</v>
      </c>
    </row>
    <row r="1219" spans="1:44" x14ac:dyDescent="0.35">
      <c r="A1219" t="s">
        <v>236</v>
      </c>
      <c r="B1219" t="s">
        <v>1562</v>
      </c>
      <c r="C1219" t="s">
        <v>1563</v>
      </c>
      <c r="D1219">
        <v>2</v>
      </c>
      <c r="E1219" t="s">
        <v>184</v>
      </c>
      <c r="F1219">
        <v>19.756799999999998</v>
      </c>
      <c r="G1219">
        <v>19</v>
      </c>
      <c r="I1219" t="s">
        <v>158</v>
      </c>
      <c r="J1219" t="s">
        <v>505</v>
      </c>
      <c r="K1219" t="s">
        <v>158</v>
      </c>
      <c r="L1219" t="s">
        <v>1564</v>
      </c>
      <c r="M1219" t="s">
        <v>506</v>
      </c>
      <c r="N1219" t="s">
        <v>270</v>
      </c>
      <c r="S1219" t="s">
        <v>364</v>
      </c>
      <c r="T1219" t="s">
        <v>270</v>
      </c>
      <c r="U1219" t="s">
        <v>1564</v>
      </c>
      <c r="W1219" t="s">
        <v>1565</v>
      </c>
      <c r="X1219" t="s">
        <v>270</v>
      </c>
      <c r="Y1219" t="s">
        <v>164</v>
      </c>
      <c r="AG1219" t="s">
        <v>1564</v>
      </c>
      <c r="AH1219" t="s">
        <v>164</v>
      </c>
      <c r="AL1219" t="s">
        <v>20</v>
      </c>
      <c r="AM1219" t="s">
        <v>20</v>
      </c>
      <c r="AN1219" t="s">
        <v>290</v>
      </c>
      <c r="AP1219" t="s">
        <v>20</v>
      </c>
      <c r="AQ1219" t="s">
        <v>556</v>
      </c>
      <c r="AR1219">
        <v>3</v>
      </c>
    </row>
    <row r="1220" spans="1:44" x14ac:dyDescent="0.35">
      <c r="A1220" t="s">
        <v>202</v>
      </c>
      <c r="B1220" t="s">
        <v>1562</v>
      </c>
      <c r="C1220" t="s">
        <v>1563</v>
      </c>
      <c r="D1220">
        <v>2</v>
      </c>
      <c r="E1220" t="s">
        <v>157</v>
      </c>
      <c r="F1220">
        <v>4.0127999999999986</v>
      </c>
      <c r="G1220">
        <v>23</v>
      </c>
      <c r="I1220" t="s">
        <v>158</v>
      </c>
      <c r="J1220" t="s">
        <v>505</v>
      </c>
      <c r="K1220" t="s">
        <v>158</v>
      </c>
      <c r="L1220" t="s">
        <v>1564</v>
      </c>
      <c r="M1220" t="s">
        <v>506</v>
      </c>
      <c r="N1220" t="s">
        <v>270</v>
      </c>
      <c r="S1220" t="s">
        <v>364</v>
      </c>
      <c r="T1220" t="s">
        <v>270</v>
      </c>
      <c r="U1220" t="s">
        <v>1564</v>
      </c>
      <c r="W1220" t="s">
        <v>1565</v>
      </c>
      <c r="X1220" t="s">
        <v>270</v>
      </c>
      <c r="Y1220" t="s">
        <v>164</v>
      </c>
      <c r="AG1220" t="s">
        <v>1564</v>
      </c>
      <c r="AH1220" t="s">
        <v>164</v>
      </c>
      <c r="AL1220" t="s">
        <v>20</v>
      </c>
      <c r="AM1220" t="s">
        <v>20</v>
      </c>
      <c r="AN1220" t="s">
        <v>290</v>
      </c>
      <c r="AP1220" t="s">
        <v>20</v>
      </c>
      <c r="AQ1220" t="s">
        <v>556</v>
      </c>
      <c r="AR1220">
        <v>3</v>
      </c>
    </row>
    <row r="1221" spans="1:44" x14ac:dyDescent="0.35">
      <c r="A1221" t="s">
        <v>193</v>
      </c>
      <c r="B1221" t="s">
        <v>1562</v>
      </c>
      <c r="C1221" t="s">
        <v>1563</v>
      </c>
      <c r="D1221">
        <v>2</v>
      </c>
      <c r="E1221" t="s">
        <v>157</v>
      </c>
      <c r="F1221">
        <v>2.88</v>
      </c>
      <c r="G1221">
        <v>23</v>
      </c>
      <c r="I1221" t="s">
        <v>158</v>
      </c>
      <c r="J1221" t="s">
        <v>505</v>
      </c>
      <c r="K1221" t="s">
        <v>158</v>
      </c>
      <c r="L1221" t="s">
        <v>1564</v>
      </c>
      <c r="M1221" t="s">
        <v>506</v>
      </c>
      <c r="N1221" t="s">
        <v>270</v>
      </c>
      <c r="S1221" t="s">
        <v>364</v>
      </c>
      <c r="T1221" t="s">
        <v>270</v>
      </c>
      <c r="U1221" t="s">
        <v>1564</v>
      </c>
      <c r="W1221" t="s">
        <v>1565</v>
      </c>
      <c r="X1221" t="s">
        <v>270</v>
      </c>
      <c r="Y1221" t="s">
        <v>164</v>
      </c>
      <c r="AG1221" t="s">
        <v>1564</v>
      </c>
      <c r="AH1221" t="s">
        <v>164</v>
      </c>
      <c r="AL1221" t="s">
        <v>20</v>
      </c>
      <c r="AM1221" t="s">
        <v>20</v>
      </c>
      <c r="AN1221" t="s">
        <v>290</v>
      </c>
      <c r="AP1221" t="s">
        <v>20</v>
      </c>
      <c r="AQ1221" t="s">
        <v>556</v>
      </c>
      <c r="AR1221">
        <v>3</v>
      </c>
    </row>
    <row r="1222" spans="1:44" x14ac:dyDescent="0.35">
      <c r="A1222" t="s">
        <v>181</v>
      </c>
      <c r="B1222" t="s">
        <v>1562</v>
      </c>
      <c r="C1222" t="s">
        <v>1563</v>
      </c>
      <c r="D1222">
        <v>2</v>
      </c>
      <c r="E1222" t="s">
        <v>157</v>
      </c>
      <c r="F1222">
        <v>54.911999999999992</v>
      </c>
      <c r="G1222">
        <v>14</v>
      </c>
      <c r="I1222" t="s">
        <v>158</v>
      </c>
      <c r="J1222" t="s">
        <v>505</v>
      </c>
      <c r="K1222" t="s">
        <v>158</v>
      </c>
      <c r="L1222" t="s">
        <v>1564</v>
      </c>
      <c r="M1222" t="s">
        <v>506</v>
      </c>
      <c r="N1222" t="s">
        <v>270</v>
      </c>
      <c r="S1222" t="s">
        <v>364</v>
      </c>
      <c r="T1222" t="s">
        <v>270</v>
      </c>
      <c r="U1222" t="s">
        <v>1564</v>
      </c>
      <c r="W1222" t="s">
        <v>1565</v>
      </c>
      <c r="X1222" t="s">
        <v>270</v>
      </c>
      <c r="Y1222" t="s">
        <v>164</v>
      </c>
      <c r="AG1222" t="s">
        <v>1564</v>
      </c>
      <c r="AH1222" t="s">
        <v>164</v>
      </c>
      <c r="AL1222" t="s">
        <v>20</v>
      </c>
      <c r="AM1222" t="s">
        <v>20</v>
      </c>
      <c r="AN1222" t="s">
        <v>290</v>
      </c>
      <c r="AP1222" t="s">
        <v>20</v>
      </c>
      <c r="AQ1222" t="s">
        <v>556</v>
      </c>
      <c r="AR1222">
        <v>3</v>
      </c>
    </row>
    <row r="1223" spans="1:44" x14ac:dyDescent="0.35">
      <c r="A1223" t="s">
        <v>193</v>
      </c>
      <c r="B1223" t="s">
        <v>1566</v>
      </c>
      <c r="C1223" t="s">
        <v>1567</v>
      </c>
      <c r="D1223">
        <v>2</v>
      </c>
      <c r="E1223" t="s">
        <v>157</v>
      </c>
      <c r="F1223">
        <v>3.9935999999999998</v>
      </c>
      <c r="G1223">
        <v>4</v>
      </c>
      <c r="I1223" t="s">
        <v>158</v>
      </c>
      <c r="J1223" t="s">
        <v>505</v>
      </c>
      <c r="K1223" t="s">
        <v>158</v>
      </c>
      <c r="L1223" t="s">
        <v>1568</v>
      </c>
      <c r="M1223" t="s">
        <v>506</v>
      </c>
      <c r="N1223" t="s">
        <v>270</v>
      </c>
      <c r="S1223" t="s">
        <v>162</v>
      </c>
      <c r="T1223" t="s">
        <v>162</v>
      </c>
      <c r="U1223" t="s">
        <v>1568</v>
      </c>
      <c r="W1223" t="s">
        <v>1569</v>
      </c>
      <c r="X1223" t="s">
        <v>163</v>
      </c>
      <c r="Y1223" t="s">
        <v>158</v>
      </c>
      <c r="Z1223">
        <v>7.1280293774133365E-5</v>
      </c>
      <c r="AG1223" t="s">
        <v>1568</v>
      </c>
      <c r="AH1223" t="s">
        <v>164</v>
      </c>
      <c r="AL1223" t="s">
        <v>167</v>
      </c>
      <c r="AM1223" t="s">
        <v>192</v>
      </c>
      <c r="AN1223" t="s">
        <v>162</v>
      </c>
      <c r="AP1223" t="s">
        <v>162</v>
      </c>
      <c r="AQ1223" t="s">
        <v>556</v>
      </c>
      <c r="AR1223">
        <v>3</v>
      </c>
    </row>
    <row r="1224" spans="1:44" x14ac:dyDescent="0.35">
      <c r="A1224" t="s">
        <v>202</v>
      </c>
      <c r="B1224" t="s">
        <v>1570</v>
      </c>
      <c r="C1224" t="s">
        <v>1571</v>
      </c>
      <c r="D1224">
        <v>3</v>
      </c>
      <c r="E1224" t="s">
        <v>157</v>
      </c>
      <c r="F1224">
        <v>155.65440000000001</v>
      </c>
      <c r="G1224">
        <v>22</v>
      </c>
      <c r="I1224" t="s">
        <v>158</v>
      </c>
      <c r="J1224" t="s">
        <v>505</v>
      </c>
      <c r="K1224" t="s">
        <v>158</v>
      </c>
      <c r="L1224" t="s">
        <v>1568</v>
      </c>
      <c r="M1224" t="s">
        <v>506</v>
      </c>
      <c r="N1224" t="s">
        <v>181</v>
      </c>
      <c r="Q1224" t="s">
        <v>186</v>
      </c>
      <c r="R1224" t="s">
        <v>216</v>
      </c>
      <c r="S1224" t="s">
        <v>162</v>
      </c>
      <c r="T1224" t="s">
        <v>162</v>
      </c>
      <c r="U1224" t="s">
        <v>1568</v>
      </c>
      <c r="W1224" t="s">
        <v>1569</v>
      </c>
      <c r="X1224" t="s">
        <v>189</v>
      </c>
      <c r="Y1224" t="s">
        <v>158</v>
      </c>
      <c r="Z1224">
        <v>0.33973757568493151</v>
      </c>
      <c r="AG1224" t="s">
        <v>1568</v>
      </c>
      <c r="AH1224" t="s">
        <v>164</v>
      </c>
      <c r="AL1224" t="s">
        <v>167</v>
      </c>
      <c r="AM1224" t="s">
        <v>189</v>
      </c>
      <c r="AN1224" t="s">
        <v>180</v>
      </c>
      <c r="AP1224" t="s">
        <v>218</v>
      </c>
      <c r="AQ1224" t="s">
        <v>556</v>
      </c>
      <c r="AR1224">
        <v>3</v>
      </c>
    </row>
    <row r="1225" spans="1:44" x14ac:dyDescent="0.35">
      <c r="A1225" t="s">
        <v>202</v>
      </c>
      <c r="B1225" t="s">
        <v>1566</v>
      </c>
      <c r="C1225" t="s">
        <v>1571</v>
      </c>
      <c r="D1225">
        <v>2</v>
      </c>
      <c r="E1225" t="s">
        <v>157</v>
      </c>
      <c r="F1225">
        <v>1.3248</v>
      </c>
      <c r="G1225">
        <v>11</v>
      </c>
      <c r="I1225" t="s">
        <v>158</v>
      </c>
      <c r="J1225" t="s">
        <v>505</v>
      </c>
      <c r="K1225" t="s">
        <v>158</v>
      </c>
      <c r="L1225" t="s">
        <v>1568</v>
      </c>
      <c r="M1225" t="s">
        <v>506</v>
      </c>
      <c r="N1225" t="s">
        <v>270</v>
      </c>
      <c r="S1225" t="s">
        <v>162</v>
      </c>
      <c r="T1225" t="s">
        <v>162</v>
      </c>
      <c r="U1225" t="s">
        <v>1568</v>
      </c>
      <c r="W1225" t="s">
        <v>1569</v>
      </c>
      <c r="X1225" t="s">
        <v>163</v>
      </c>
      <c r="Y1225" t="s">
        <v>158</v>
      </c>
      <c r="Z1225">
        <v>7.1280293774133365E-5</v>
      </c>
      <c r="AG1225" t="s">
        <v>1568</v>
      </c>
      <c r="AH1225" t="s">
        <v>164</v>
      </c>
      <c r="AL1225" t="s">
        <v>167</v>
      </c>
      <c r="AM1225" t="s">
        <v>192</v>
      </c>
      <c r="AN1225" t="s">
        <v>162</v>
      </c>
      <c r="AP1225" t="s">
        <v>162</v>
      </c>
      <c r="AQ1225" t="s">
        <v>556</v>
      </c>
      <c r="AR1225">
        <v>3</v>
      </c>
    </row>
    <row r="1226" spans="1:44" x14ac:dyDescent="0.35">
      <c r="A1226" t="s">
        <v>181</v>
      </c>
      <c r="B1226" t="s">
        <v>1570</v>
      </c>
      <c r="C1226" t="s">
        <v>1571</v>
      </c>
      <c r="D1226">
        <v>2</v>
      </c>
      <c r="E1226" t="s">
        <v>157</v>
      </c>
      <c r="F1226">
        <v>155.65440000000001</v>
      </c>
      <c r="G1226">
        <v>26</v>
      </c>
      <c r="I1226" t="s">
        <v>158</v>
      </c>
      <c r="J1226" t="s">
        <v>505</v>
      </c>
      <c r="K1226" t="s">
        <v>158</v>
      </c>
      <c r="L1226" t="s">
        <v>1568</v>
      </c>
      <c r="M1226" t="s">
        <v>506</v>
      </c>
      <c r="N1226" t="s">
        <v>181</v>
      </c>
      <c r="Q1226" t="s">
        <v>186</v>
      </c>
      <c r="R1226" t="s">
        <v>216</v>
      </c>
      <c r="S1226" t="s">
        <v>162</v>
      </c>
      <c r="T1226" t="s">
        <v>162</v>
      </c>
      <c r="U1226" t="s">
        <v>1568</v>
      </c>
      <c r="W1226" t="s">
        <v>1569</v>
      </c>
      <c r="X1226" t="s">
        <v>189</v>
      </c>
      <c r="Y1226" t="s">
        <v>158</v>
      </c>
      <c r="Z1226">
        <v>0.33973757568493151</v>
      </c>
      <c r="AG1226" t="s">
        <v>1568</v>
      </c>
      <c r="AH1226" t="s">
        <v>164</v>
      </c>
      <c r="AL1226" t="s">
        <v>167</v>
      </c>
      <c r="AM1226" t="s">
        <v>189</v>
      </c>
      <c r="AN1226" t="s">
        <v>180</v>
      </c>
      <c r="AP1226" t="s">
        <v>218</v>
      </c>
      <c r="AQ1226" t="s">
        <v>556</v>
      </c>
      <c r="AR1226">
        <v>3</v>
      </c>
    </row>
    <row r="1227" spans="1:44" x14ac:dyDescent="0.35">
      <c r="A1227" t="s">
        <v>236</v>
      </c>
      <c r="B1227" t="s">
        <v>1572</v>
      </c>
      <c r="C1227" t="s">
        <v>1573</v>
      </c>
      <c r="D1227">
        <v>2</v>
      </c>
      <c r="E1227" t="s">
        <v>184</v>
      </c>
      <c r="F1227">
        <v>4.6656000000000004</v>
      </c>
      <c r="G1227">
        <v>30</v>
      </c>
      <c r="I1227" t="s">
        <v>158</v>
      </c>
      <c r="J1227" t="s">
        <v>505</v>
      </c>
      <c r="K1227" t="s">
        <v>158</v>
      </c>
      <c r="L1227" t="s">
        <v>1574</v>
      </c>
      <c r="M1227" t="s">
        <v>506</v>
      </c>
      <c r="N1227" t="s">
        <v>236</v>
      </c>
      <c r="S1227" t="s">
        <v>162</v>
      </c>
      <c r="T1227" t="s">
        <v>162</v>
      </c>
      <c r="U1227" t="s">
        <v>1574</v>
      </c>
      <c r="W1227" t="s">
        <v>1575</v>
      </c>
      <c r="X1227" t="s">
        <v>242</v>
      </c>
      <c r="Y1227" t="s">
        <v>158</v>
      </c>
      <c r="Z1227">
        <v>1.527143581938102E-2</v>
      </c>
      <c r="AG1227" t="s">
        <v>1574</v>
      </c>
      <c r="AH1227" t="s">
        <v>164</v>
      </c>
      <c r="AL1227" t="s">
        <v>167</v>
      </c>
      <c r="AM1227" t="s">
        <v>242</v>
      </c>
      <c r="AN1227" t="s">
        <v>162</v>
      </c>
      <c r="AP1227" t="s">
        <v>162</v>
      </c>
      <c r="AQ1227" t="s">
        <v>556</v>
      </c>
      <c r="AR1227">
        <v>3</v>
      </c>
    </row>
    <row r="1228" spans="1:44" x14ac:dyDescent="0.35">
      <c r="A1228" t="s">
        <v>236</v>
      </c>
      <c r="B1228" t="s">
        <v>1572</v>
      </c>
      <c r="C1228" t="s">
        <v>1573</v>
      </c>
      <c r="D1228">
        <v>3</v>
      </c>
      <c r="E1228" t="s">
        <v>184</v>
      </c>
      <c r="F1228">
        <v>5.0495999999999999</v>
      </c>
      <c r="G1228">
        <v>31</v>
      </c>
      <c r="I1228" t="s">
        <v>158</v>
      </c>
      <c r="J1228" t="s">
        <v>505</v>
      </c>
      <c r="K1228" t="s">
        <v>158</v>
      </c>
      <c r="L1228" t="s">
        <v>1574</v>
      </c>
      <c r="M1228" t="s">
        <v>506</v>
      </c>
      <c r="N1228" t="s">
        <v>236</v>
      </c>
      <c r="S1228" t="s">
        <v>507</v>
      </c>
      <c r="T1228" t="s">
        <v>271</v>
      </c>
      <c r="U1228" t="s">
        <v>1574</v>
      </c>
      <c r="W1228" t="s">
        <v>1576</v>
      </c>
      <c r="X1228" t="s">
        <v>242</v>
      </c>
      <c r="Y1228" t="s">
        <v>164</v>
      </c>
      <c r="AG1228" t="s">
        <v>1574</v>
      </c>
      <c r="AH1228" t="s">
        <v>164</v>
      </c>
      <c r="AL1228" t="s">
        <v>179</v>
      </c>
      <c r="AM1228" t="s">
        <v>276</v>
      </c>
      <c r="AN1228" t="s">
        <v>180</v>
      </c>
      <c r="AP1228" t="s">
        <v>13</v>
      </c>
      <c r="AQ1228" t="s">
        <v>556</v>
      </c>
      <c r="AR1228">
        <v>3</v>
      </c>
    </row>
    <row r="1229" spans="1:44" x14ac:dyDescent="0.35">
      <c r="A1229" t="s">
        <v>236</v>
      </c>
      <c r="B1229" t="s">
        <v>1572</v>
      </c>
      <c r="C1229" t="s">
        <v>1573</v>
      </c>
      <c r="D1229">
        <v>2</v>
      </c>
      <c r="E1229" t="s">
        <v>184</v>
      </c>
      <c r="F1229">
        <v>4.6656000000000004</v>
      </c>
      <c r="G1229">
        <v>30</v>
      </c>
      <c r="I1229" t="s">
        <v>158</v>
      </c>
      <c r="J1229" t="s">
        <v>505</v>
      </c>
      <c r="K1229" t="s">
        <v>158</v>
      </c>
      <c r="L1229" t="s">
        <v>1574</v>
      </c>
      <c r="M1229" t="s">
        <v>506</v>
      </c>
      <c r="N1229" t="s">
        <v>236</v>
      </c>
      <c r="S1229" t="s">
        <v>162</v>
      </c>
      <c r="T1229" t="s">
        <v>162</v>
      </c>
      <c r="U1229" t="s">
        <v>1574</v>
      </c>
      <c r="W1229" t="s">
        <v>1577</v>
      </c>
      <c r="X1229" t="s">
        <v>163</v>
      </c>
      <c r="Y1229" t="s">
        <v>158</v>
      </c>
      <c r="Z1229">
        <v>3.1981419774490552E-2</v>
      </c>
      <c r="AG1229" t="s">
        <v>1574</v>
      </c>
      <c r="AH1229" t="s">
        <v>164</v>
      </c>
      <c r="AL1229" t="s">
        <v>167</v>
      </c>
      <c r="AM1229" t="s">
        <v>192</v>
      </c>
      <c r="AN1229" t="s">
        <v>162</v>
      </c>
      <c r="AP1229" t="s">
        <v>162</v>
      </c>
      <c r="AQ1229" t="s">
        <v>556</v>
      </c>
      <c r="AR1229">
        <v>3</v>
      </c>
    </row>
    <row r="1230" spans="1:44" x14ac:dyDescent="0.35">
      <c r="A1230" t="s">
        <v>236</v>
      </c>
      <c r="B1230" t="s">
        <v>1572</v>
      </c>
      <c r="C1230" t="s">
        <v>1573</v>
      </c>
      <c r="D1230">
        <v>3</v>
      </c>
      <c r="E1230" t="s">
        <v>184</v>
      </c>
      <c r="F1230">
        <v>5.0495999999999999</v>
      </c>
      <c r="G1230">
        <v>31</v>
      </c>
      <c r="I1230" t="s">
        <v>158</v>
      </c>
      <c r="J1230" t="s">
        <v>505</v>
      </c>
      <c r="K1230" t="s">
        <v>158</v>
      </c>
      <c r="L1230" t="s">
        <v>1574</v>
      </c>
      <c r="M1230" t="s">
        <v>506</v>
      </c>
      <c r="N1230" t="s">
        <v>236</v>
      </c>
      <c r="S1230" t="s">
        <v>162</v>
      </c>
      <c r="T1230" t="s">
        <v>162</v>
      </c>
      <c r="U1230" t="s">
        <v>1574</v>
      </c>
      <c r="W1230" t="s">
        <v>1577</v>
      </c>
      <c r="X1230" t="s">
        <v>163</v>
      </c>
      <c r="Y1230" t="s">
        <v>158</v>
      </c>
      <c r="Z1230">
        <v>3.1981419774490552E-2</v>
      </c>
      <c r="AG1230" t="s">
        <v>1574</v>
      </c>
      <c r="AH1230" t="s">
        <v>164</v>
      </c>
      <c r="AL1230" t="s">
        <v>167</v>
      </c>
      <c r="AM1230" t="s">
        <v>192</v>
      </c>
      <c r="AN1230" t="s">
        <v>162</v>
      </c>
      <c r="AP1230" t="s">
        <v>162</v>
      </c>
      <c r="AQ1230" t="s">
        <v>556</v>
      </c>
      <c r="AR1230">
        <v>3</v>
      </c>
    </row>
    <row r="1231" spans="1:44" x14ac:dyDescent="0.35">
      <c r="A1231" t="s">
        <v>236</v>
      </c>
      <c r="B1231" t="s">
        <v>1572</v>
      </c>
      <c r="C1231" t="s">
        <v>1573</v>
      </c>
      <c r="D1231">
        <v>3</v>
      </c>
      <c r="E1231" t="s">
        <v>184</v>
      </c>
      <c r="F1231">
        <v>8.8511999999999986</v>
      </c>
      <c r="G1231">
        <v>34</v>
      </c>
      <c r="I1231" t="s">
        <v>158</v>
      </c>
      <c r="J1231" t="s">
        <v>505</v>
      </c>
      <c r="K1231" t="s">
        <v>158</v>
      </c>
      <c r="L1231" t="s">
        <v>1574</v>
      </c>
      <c r="M1231" t="s">
        <v>506</v>
      </c>
      <c r="N1231" t="s">
        <v>236</v>
      </c>
      <c r="S1231" t="s">
        <v>162</v>
      </c>
      <c r="T1231" t="s">
        <v>162</v>
      </c>
      <c r="U1231" t="s">
        <v>1574</v>
      </c>
      <c r="W1231" t="s">
        <v>1577</v>
      </c>
      <c r="X1231" t="s">
        <v>163</v>
      </c>
      <c r="Y1231" t="s">
        <v>158</v>
      </c>
      <c r="Z1231">
        <v>3.1981419774490552E-2</v>
      </c>
      <c r="AG1231" t="s">
        <v>1574</v>
      </c>
      <c r="AH1231" t="s">
        <v>164</v>
      </c>
      <c r="AL1231" t="s">
        <v>167</v>
      </c>
      <c r="AM1231" t="s">
        <v>192</v>
      </c>
      <c r="AN1231" t="s">
        <v>162</v>
      </c>
      <c r="AP1231" t="s">
        <v>162</v>
      </c>
      <c r="AQ1231" t="s">
        <v>556</v>
      </c>
      <c r="AR1231">
        <v>3</v>
      </c>
    </row>
    <row r="1232" spans="1:44" x14ac:dyDescent="0.35">
      <c r="A1232" t="s">
        <v>202</v>
      </c>
      <c r="B1232" t="s">
        <v>1578</v>
      </c>
      <c r="C1232" t="s">
        <v>1573</v>
      </c>
      <c r="D1232">
        <v>2</v>
      </c>
      <c r="E1232" t="s">
        <v>184</v>
      </c>
      <c r="F1232">
        <v>17.28</v>
      </c>
      <c r="G1232">
        <v>33</v>
      </c>
      <c r="I1232" t="s">
        <v>158</v>
      </c>
      <c r="J1232" t="s">
        <v>505</v>
      </c>
      <c r="K1232" t="s">
        <v>158</v>
      </c>
      <c r="L1232" t="s">
        <v>1574</v>
      </c>
      <c r="M1232" t="s">
        <v>506</v>
      </c>
      <c r="N1232" t="s">
        <v>236</v>
      </c>
      <c r="S1232" t="s">
        <v>162</v>
      </c>
      <c r="T1232" t="s">
        <v>162</v>
      </c>
      <c r="U1232" t="s">
        <v>1574</v>
      </c>
      <c r="W1232" t="s">
        <v>1577</v>
      </c>
      <c r="X1232" t="s">
        <v>163</v>
      </c>
      <c r="Y1232" t="s">
        <v>158</v>
      </c>
      <c r="Z1232">
        <v>3.1981419774490552E-2</v>
      </c>
      <c r="AG1232" t="s">
        <v>1574</v>
      </c>
      <c r="AH1232" t="s">
        <v>164</v>
      </c>
      <c r="AL1232" t="s">
        <v>167</v>
      </c>
      <c r="AM1232" t="s">
        <v>192</v>
      </c>
      <c r="AN1232" t="s">
        <v>162</v>
      </c>
      <c r="AP1232" t="s">
        <v>162</v>
      </c>
      <c r="AQ1232" t="s">
        <v>556</v>
      </c>
      <c r="AR1232">
        <v>3</v>
      </c>
    </row>
    <row r="1233" spans="1:44" x14ac:dyDescent="0.35">
      <c r="A1233" t="s">
        <v>202</v>
      </c>
      <c r="B1233" t="s">
        <v>1579</v>
      </c>
      <c r="C1233" t="s">
        <v>1580</v>
      </c>
      <c r="D1233">
        <v>2</v>
      </c>
      <c r="E1233" t="s">
        <v>184</v>
      </c>
      <c r="F1233">
        <v>16.070399999999999</v>
      </c>
      <c r="G1233">
        <v>9</v>
      </c>
      <c r="I1233" t="s">
        <v>158</v>
      </c>
      <c r="J1233" t="s">
        <v>505</v>
      </c>
      <c r="K1233" t="s">
        <v>164</v>
      </c>
      <c r="L1233" t="s">
        <v>1581</v>
      </c>
      <c r="M1233" t="s">
        <v>160</v>
      </c>
      <c r="N1233" t="s">
        <v>440</v>
      </c>
      <c r="U1233" t="s">
        <v>1581</v>
      </c>
      <c r="W1233" t="s">
        <v>1582</v>
      </c>
      <c r="X1233" t="s">
        <v>270</v>
      </c>
      <c r="Y1233" t="s">
        <v>164</v>
      </c>
      <c r="AG1233" t="s">
        <v>1581</v>
      </c>
      <c r="AH1233" t="s">
        <v>164</v>
      </c>
      <c r="AL1233" t="s">
        <v>199</v>
      </c>
      <c r="AM1233" t="s">
        <v>199</v>
      </c>
      <c r="AN1233" t="s">
        <v>200</v>
      </c>
      <c r="AP1233" t="s">
        <v>201</v>
      </c>
      <c r="AQ1233" t="s">
        <v>556</v>
      </c>
      <c r="AR1233">
        <v>3</v>
      </c>
    </row>
    <row r="1234" spans="1:44" x14ac:dyDescent="0.35">
      <c r="A1234" t="s">
        <v>202</v>
      </c>
      <c r="B1234" t="s">
        <v>1579</v>
      </c>
      <c r="C1234" t="s">
        <v>1580</v>
      </c>
      <c r="D1234">
        <v>2</v>
      </c>
      <c r="E1234" t="s">
        <v>184</v>
      </c>
      <c r="F1234">
        <v>10.5792</v>
      </c>
      <c r="G1234">
        <v>12</v>
      </c>
      <c r="I1234" t="s">
        <v>158</v>
      </c>
      <c r="J1234" t="s">
        <v>505</v>
      </c>
      <c r="K1234" t="s">
        <v>164</v>
      </c>
      <c r="L1234" t="s">
        <v>1581</v>
      </c>
      <c r="M1234" t="s">
        <v>160</v>
      </c>
      <c r="N1234" t="s">
        <v>440</v>
      </c>
      <c r="U1234" t="s">
        <v>1581</v>
      </c>
      <c r="W1234" t="s">
        <v>1582</v>
      </c>
      <c r="X1234" t="s">
        <v>270</v>
      </c>
      <c r="Y1234" t="s">
        <v>164</v>
      </c>
      <c r="AG1234" t="s">
        <v>1581</v>
      </c>
      <c r="AH1234" t="s">
        <v>164</v>
      </c>
      <c r="AL1234" t="s">
        <v>199</v>
      </c>
      <c r="AM1234" t="s">
        <v>199</v>
      </c>
      <c r="AN1234" t="s">
        <v>200</v>
      </c>
      <c r="AP1234" t="s">
        <v>201</v>
      </c>
      <c r="AQ1234" t="s">
        <v>556</v>
      </c>
      <c r="AR1234">
        <v>3</v>
      </c>
    </row>
    <row r="1235" spans="1:44" x14ac:dyDescent="0.35">
      <c r="A1235" t="s">
        <v>236</v>
      </c>
      <c r="B1235" t="s">
        <v>1583</v>
      </c>
      <c r="C1235" t="s">
        <v>1584</v>
      </c>
      <c r="D1235">
        <v>3</v>
      </c>
      <c r="E1235" t="s">
        <v>184</v>
      </c>
      <c r="F1235">
        <v>31.372800000000002</v>
      </c>
      <c r="G1235">
        <v>31</v>
      </c>
      <c r="I1235" t="s">
        <v>158</v>
      </c>
      <c r="J1235" t="s">
        <v>505</v>
      </c>
      <c r="K1235" t="s">
        <v>158</v>
      </c>
      <c r="L1235" t="s">
        <v>1585</v>
      </c>
      <c r="M1235" t="s">
        <v>506</v>
      </c>
      <c r="N1235" t="s">
        <v>236</v>
      </c>
      <c r="S1235" t="s">
        <v>162</v>
      </c>
      <c r="T1235" t="s">
        <v>162</v>
      </c>
      <c r="U1235" t="s">
        <v>1585</v>
      </c>
      <c r="W1235" t="s">
        <v>1575</v>
      </c>
      <c r="X1235" t="s">
        <v>242</v>
      </c>
      <c r="Y1235" t="s">
        <v>158</v>
      </c>
      <c r="Z1235">
        <v>1.527143581938102E-2</v>
      </c>
      <c r="AG1235" t="s">
        <v>1585</v>
      </c>
      <c r="AH1235" t="s">
        <v>164</v>
      </c>
      <c r="AL1235" t="s">
        <v>167</v>
      </c>
      <c r="AM1235" t="s">
        <v>242</v>
      </c>
      <c r="AN1235" t="s">
        <v>162</v>
      </c>
      <c r="AP1235" t="s">
        <v>162</v>
      </c>
      <c r="AQ1235" t="s">
        <v>556</v>
      </c>
      <c r="AR1235">
        <v>3</v>
      </c>
    </row>
    <row r="1236" spans="1:44" x14ac:dyDescent="0.35">
      <c r="A1236" t="s">
        <v>193</v>
      </c>
      <c r="B1236" t="s">
        <v>1586</v>
      </c>
      <c r="C1236" t="s">
        <v>1584</v>
      </c>
      <c r="D1236">
        <v>3</v>
      </c>
      <c r="E1236" t="s">
        <v>184</v>
      </c>
      <c r="F1236">
        <v>28.089600000000001</v>
      </c>
      <c r="G1236">
        <v>32</v>
      </c>
      <c r="I1236" t="s">
        <v>158</v>
      </c>
      <c r="J1236" t="s">
        <v>505</v>
      </c>
      <c r="K1236" t="s">
        <v>158</v>
      </c>
      <c r="L1236" t="s">
        <v>1585</v>
      </c>
      <c r="M1236" t="s">
        <v>506</v>
      </c>
      <c r="N1236" t="s">
        <v>236</v>
      </c>
      <c r="S1236" t="s">
        <v>162</v>
      </c>
      <c r="T1236" t="s">
        <v>162</v>
      </c>
      <c r="U1236" t="s">
        <v>1585</v>
      </c>
      <c r="W1236" t="s">
        <v>1575</v>
      </c>
      <c r="X1236" t="s">
        <v>242</v>
      </c>
      <c r="Y1236" t="s">
        <v>158</v>
      </c>
      <c r="Z1236">
        <v>1.527143581938102E-2</v>
      </c>
      <c r="AG1236" t="s">
        <v>1585</v>
      </c>
      <c r="AH1236" t="s">
        <v>164</v>
      </c>
      <c r="AL1236" t="s">
        <v>167</v>
      </c>
      <c r="AM1236" t="s">
        <v>242</v>
      </c>
      <c r="AN1236" t="s">
        <v>162</v>
      </c>
      <c r="AP1236" t="s">
        <v>162</v>
      </c>
      <c r="AQ1236" t="s">
        <v>556</v>
      </c>
      <c r="AR1236">
        <v>3</v>
      </c>
    </row>
    <row r="1237" spans="1:44" x14ac:dyDescent="0.35">
      <c r="A1237" t="s">
        <v>236</v>
      </c>
      <c r="B1237" t="s">
        <v>1586</v>
      </c>
      <c r="C1237" t="s">
        <v>1584</v>
      </c>
      <c r="D1237">
        <v>3</v>
      </c>
      <c r="E1237" t="s">
        <v>184</v>
      </c>
      <c r="F1237">
        <v>28.089600000000001</v>
      </c>
      <c r="G1237">
        <v>32</v>
      </c>
      <c r="I1237" t="s">
        <v>158</v>
      </c>
      <c r="J1237" t="s">
        <v>505</v>
      </c>
      <c r="K1237" t="s">
        <v>158</v>
      </c>
      <c r="L1237" t="s">
        <v>1585</v>
      </c>
      <c r="M1237" t="s">
        <v>506</v>
      </c>
      <c r="N1237" t="s">
        <v>236</v>
      </c>
      <c r="S1237" t="s">
        <v>507</v>
      </c>
      <c r="T1237" t="s">
        <v>271</v>
      </c>
      <c r="U1237" t="s">
        <v>1585</v>
      </c>
      <c r="W1237" t="s">
        <v>1576</v>
      </c>
      <c r="X1237" t="s">
        <v>242</v>
      </c>
      <c r="Y1237" t="s">
        <v>164</v>
      </c>
      <c r="AG1237" t="s">
        <v>1585</v>
      </c>
      <c r="AH1237" t="s">
        <v>164</v>
      </c>
      <c r="AL1237" t="s">
        <v>179</v>
      </c>
      <c r="AM1237" t="s">
        <v>276</v>
      </c>
      <c r="AN1237" t="s">
        <v>180</v>
      </c>
      <c r="AP1237" t="s">
        <v>13</v>
      </c>
      <c r="AQ1237" t="s">
        <v>556</v>
      </c>
      <c r="AR1237">
        <v>3</v>
      </c>
    </row>
    <row r="1238" spans="1:44" x14ac:dyDescent="0.35">
      <c r="A1238" t="s">
        <v>236</v>
      </c>
      <c r="B1238" t="s">
        <v>1586</v>
      </c>
      <c r="C1238" t="s">
        <v>1584</v>
      </c>
      <c r="D1238">
        <v>3</v>
      </c>
      <c r="E1238" t="s">
        <v>184</v>
      </c>
      <c r="F1238">
        <v>28.9344</v>
      </c>
      <c r="G1238">
        <v>32</v>
      </c>
      <c r="I1238" t="s">
        <v>158</v>
      </c>
      <c r="J1238" t="s">
        <v>505</v>
      </c>
      <c r="K1238" t="s">
        <v>158</v>
      </c>
      <c r="L1238" t="s">
        <v>1585</v>
      </c>
      <c r="M1238" t="s">
        <v>506</v>
      </c>
      <c r="N1238" t="s">
        <v>236</v>
      </c>
      <c r="S1238" t="s">
        <v>162</v>
      </c>
      <c r="T1238" t="s">
        <v>162</v>
      </c>
      <c r="U1238" t="s">
        <v>1585</v>
      </c>
      <c r="W1238" t="s">
        <v>1575</v>
      </c>
      <c r="X1238" t="s">
        <v>242</v>
      </c>
      <c r="Y1238" t="s">
        <v>158</v>
      </c>
      <c r="Z1238">
        <v>1.527143581938102E-2</v>
      </c>
      <c r="AG1238" t="s">
        <v>1585</v>
      </c>
      <c r="AH1238" t="s">
        <v>164</v>
      </c>
      <c r="AL1238" t="s">
        <v>167</v>
      </c>
      <c r="AM1238" t="s">
        <v>242</v>
      </c>
      <c r="AN1238" t="s">
        <v>162</v>
      </c>
      <c r="AP1238" t="s">
        <v>162</v>
      </c>
      <c r="AQ1238" t="s">
        <v>556</v>
      </c>
      <c r="AR1238">
        <v>3</v>
      </c>
    </row>
    <row r="1239" spans="1:44" x14ac:dyDescent="0.35">
      <c r="A1239" t="s">
        <v>693</v>
      </c>
      <c r="B1239" t="s">
        <v>1586</v>
      </c>
      <c r="C1239" t="s">
        <v>1587</v>
      </c>
      <c r="D1239">
        <v>2</v>
      </c>
      <c r="E1239" t="s">
        <v>157</v>
      </c>
      <c r="F1239">
        <v>8.2367999999999988</v>
      </c>
      <c r="G1239">
        <v>35</v>
      </c>
      <c r="I1239" t="s">
        <v>158</v>
      </c>
      <c r="J1239" t="s">
        <v>505</v>
      </c>
      <c r="K1239" t="s">
        <v>158</v>
      </c>
      <c r="L1239" t="s">
        <v>1585</v>
      </c>
      <c r="M1239" t="s">
        <v>506</v>
      </c>
      <c r="N1239" t="s">
        <v>181</v>
      </c>
      <c r="Q1239" t="s">
        <v>186</v>
      </c>
      <c r="R1239" t="s">
        <v>216</v>
      </c>
      <c r="S1239" t="s">
        <v>507</v>
      </c>
      <c r="T1239" t="s">
        <v>473</v>
      </c>
      <c r="U1239" t="s">
        <v>1585</v>
      </c>
      <c r="W1239" t="s">
        <v>1588</v>
      </c>
      <c r="X1239" t="s">
        <v>189</v>
      </c>
      <c r="Y1239" t="s">
        <v>164</v>
      </c>
      <c r="AG1239" t="s">
        <v>1585</v>
      </c>
      <c r="AH1239" t="s">
        <v>164</v>
      </c>
      <c r="AL1239" t="s">
        <v>179</v>
      </c>
      <c r="AM1239" t="s">
        <v>475</v>
      </c>
      <c r="AN1239" t="s">
        <v>180</v>
      </c>
      <c r="AP1239" t="s">
        <v>318</v>
      </c>
      <c r="AQ1239" t="s">
        <v>556</v>
      </c>
      <c r="AR1239">
        <v>3</v>
      </c>
    </row>
    <row r="1240" spans="1:44" x14ac:dyDescent="0.35">
      <c r="A1240" t="s">
        <v>1589</v>
      </c>
      <c r="B1240" s="25">
        <v>45608</v>
      </c>
      <c r="C1240" s="25">
        <v>45613</v>
      </c>
      <c r="D1240">
        <v>4</v>
      </c>
      <c r="E1240" t="s">
        <v>157</v>
      </c>
      <c r="F1240">
        <v>2.5535999999999999</v>
      </c>
      <c r="G1240">
        <v>30</v>
      </c>
      <c r="I1240" t="s">
        <v>158</v>
      </c>
      <c r="J1240" t="s">
        <v>1590</v>
      </c>
      <c r="K1240" t="s">
        <v>158</v>
      </c>
      <c r="L1240" s="25">
        <v>45628.708333333343</v>
      </c>
      <c r="M1240" t="s">
        <v>506</v>
      </c>
      <c r="N1240" t="s">
        <v>181</v>
      </c>
      <c r="Q1240" t="s">
        <v>716</v>
      </c>
      <c r="R1240" t="s">
        <v>216</v>
      </c>
      <c r="S1240" t="s">
        <v>162</v>
      </c>
      <c r="T1240" t="s">
        <v>162</v>
      </c>
      <c r="V1240" s="25">
        <v>45624.708333333343</v>
      </c>
      <c r="X1240" t="s">
        <v>931</v>
      </c>
      <c r="AH1240" t="s">
        <v>164</v>
      </c>
      <c r="AL1240" t="s">
        <v>162</v>
      </c>
      <c r="AM1240" t="s">
        <v>189</v>
      </c>
      <c r="AN1240" t="s">
        <v>180</v>
      </c>
      <c r="AP1240" t="s">
        <v>218</v>
      </c>
      <c r="AQ1240" t="s">
        <v>928</v>
      </c>
      <c r="AR1240">
        <v>4</v>
      </c>
    </row>
    <row r="1241" spans="1:44" x14ac:dyDescent="0.35">
      <c r="A1241" t="s">
        <v>1589</v>
      </c>
      <c r="B1241" s="25">
        <v>45608</v>
      </c>
      <c r="C1241" s="25">
        <v>45613</v>
      </c>
      <c r="D1241">
        <v>4</v>
      </c>
      <c r="E1241" t="s">
        <v>157</v>
      </c>
      <c r="F1241">
        <v>2.5535999999999999</v>
      </c>
      <c r="G1241">
        <v>30</v>
      </c>
      <c r="I1241" t="s">
        <v>158</v>
      </c>
      <c r="J1241" t="s">
        <v>1590</v>
      </c>
      <c r="K1241" t="s">
        <v>158</v>
      </c>
      <c r="L1241" s="25">
        <v>45628.708333333343</v>
      </c>
      <c r="M1241" t="s">
        <v>506</v>
      </c>
      <c r="N1241" t="s">
        <v>181</v>
      </c>
      <c r="Q1241" t="s">
        <v>716</v>
      </c>
      <c r="R1241" t="s">
        <v>216</v>
      </c>
      <c r="S1241" t="s">
        <v>162</v>
      </c>
      <c r="T1241" t="s">
        <v>162</v>
      </c>
      <c r="V1241" s="25">
        <v>45608.708333333343</v>
      </c>
      <c r="X1241" t="s">
        <v>931</v>
      </c>
      <c r="AH1241" t="s">
        <v>164</v>
      </c>
      <c r="AL1241" t="s">
        <v>162</v>
      </c>
      <c r="AM1241" t="s">
        <v>189</v>
      </c>
      <c r="AN1241" t="s">
        <v>180</v>
      </c>
      <c r="AP1241" t="s">
        <v>218</v>
      </c>
      <c r="AQ1241" t="s">
        <v>928</v>
      </c>
      <c r="AR1241">
        <v>4</v>
      </c>
    </row>
    <row r="1242" spans="1:44" x14ac:dyDescent="0.35">
      <c r="A1242" t="s">
        <v>1589</v>
      </c>
      <c r="B1242" s="25">
        <v>45608</v>
      </c>
      <c r="C1242" s="25">
        <v>45613</v>
      </c>
      <c r="D1242">
        <v>2</v>
      </c>
      <c r="E1242" t="s">
        <v>184</v>
      </c>
      <c r="F1242">
        <v>7.6031999999999993</v>
      </c>
      <c r="G1242">
        <v>16</v>
      </c>
      <c r="I1242" t="s">
        <v>158</v>
      </c>
      <c r="J1242" t="s">
        <v>1590</v>
      </c>
      <c r="K1242" t="s">
        <v>158</v>
      </c>
      <c r="L1242" s="25">
        <v>45622.708333333343</v>
      </c>
      <c r="M1242" t="s">
        <v>506</v>
      </c>
      <c r="N1242" t="s">
        <v>1591</v>
      </c>
      <c r="Q1242" t="s">
        <v>716</v>
      </c>
      <c r="R1242" t="s">
        <v>216</v>
      </c>
      <c r="S1242" t="s">
        <v>162</v>
      </c>
      <c r="T1242" t="s">
        <v>1592</v>
      </c>
      <c r="U1242" s="25">
        <v>45622.708333333343</v>
      </c>
      <c r="V1242" s="25">
        <v>45612.708333333343</v>
      </c>
      <c r="W1242" t="s">
        <v>1591</v>
      </c>
      <c r="X1242" t="s">
        <v>947</v>
      </c>
      <c r="AG1242" s="25">
        <v>45622.708333333343</v>
      </c>
      <c r="AH1242" t="s">
        <v>164</v>
      </c>
      <c r="AL1242" t="s">
        <v>162</v>
      </c>
      <c r="AM1242" t="s">
        <v>189</v>
      </c>
      <c r="AN1242" t="s">
        <v>180</v>
      </c>
      <c r="AP1242" t="s">
        <v>218</v>
      </c>
      <c r="AQ1242" t="s">
        <v>928</v>
      </c>
      <c r="AR1242">
        <v>4</v>
      </c>
    </row>
    <row r="1243" spans="1:44" x14ac:dyDescent="0.35">
      <c r="A1243" t="s">
        <v>1589</v>
      </c>
      <c r="B1243" s="25">
        <v>45608</v>
      </c>
      <c r="C1243" s="25">
        <v>45613</v>
      </c>
      <c r="D1243">
        <v>3</v>
      </c>
      <c r="E1243" t="s">
        <v>157</v>
      </c>
      <c r="F1243">
        <v>2.9952000000000001</v>
      </c>
      <c r="G1243">
        <v>4</v>
      </c>
      <c r="I1243" t="s">
        <v>158</v>
      </c>
      <c r="J1243" t="s">
        <v>1590</v>
      </c>
      <c r="K1243" t="s">
        <v>158</v>
      </c>
      <c r="L1243" s="25">
        <v>45628.708333333343</v>
      </c>
      <c r="M1243" t="s">
        <v>506</v>
      </c>
      <c r="N1243" t="s">
        <v>1355</v>
      </c>
      <c r="Q1243" t="s">
        <v>716</v>
      </c>
      <c r="R1243" t="s">
        <v>216</v>
      </c>
      <c r="S1243" t="s">
        <v>162</v>
      </c>
      <c r="T1243" t="s">
        <v>162</v>
      </c>
      <c r="V1243" s="25">
        <v>45608.708333333343</v>
      </c>
      <c r="X1243" t="s">
        <v>1593</v>
      </c>
      <c r="AH1243" t="s">
        <v>164</v>
      </c>
      <c r="AL1243" t="s">
        <v>606</v>
      </c>
      <c r="AM1243" t="s">
        <v>895</v>
      </c>
      <c r="AN1243" t="s">
        <v>606</v>
      </c>
      <c r="AP1243" t="s">
        <v>606</v>
      </c>
      <c r="AQ1243" t="s">
        <v>928</v>
      </c>
      <c r="AR1243">
        <v>4</v>
      </c>
    </row>
    <row r="1244" spans="1:44" x14ac:dyDescent="0.35">
      <c r="A1244" t="s">
        <v>1589</v>
      </c>
      <c r="B1244" s="25">
        <v>45608</v>
      </c>
      <c r="C1244" s="25">
        <v>45613</v>
      </c>
      <c r="D1244">
        <v>3</v>
      </c>
      <c r="E1244" t="s">
        <v>157</v>
      </c>
      <c r="F1244">
        <v>1.5551999999999999</v>
      </c>
      <c r="G1244">
        <v>4</v>
      </c>
      <c r="I1244" t="s">
        <v>158</v>
      </c>
      <c r="J1244" t="s">
        <v>1590</v>
      </c>
      <c r="K1244" t="s">
        <v>158</v>
      </c>
      <c r="L1244" s="25">
        <v>45628.708333333343</v>
      </c>
      <c r="M1244" t="s">
        <v>506</v>
      </c>
      <c r="N1244" t="s">
        <v>1355</v>
      </c>
      <c r="Q1244" t="s">
        <v>716</v>
      </c>
      <c r="R1244" t="s">
        <v>216</v>
      </c>
      <c r="S1244" t="s">
        <v>162</v>
      </c>
      <c r="T1244" t="s">
        <v>162</v>
      </c>
      <c r="V1244" s="25">
        <v>45608.708333333343</v>
      </c>
      <c r="X1244" t="s">
        <v>1594</v>
      </c>
      <c r="AH1244" t="s">
        <v>164</v>
      </c>
      <c r="AL1244" t="s">
        <v>606</v>
      </c>
      <c r="AM1244" t="s">
        <v>895</v>
      </c>
      <c r="AN1244" t="s">
        <v>606</v>
      </c>
      <c r="AP1244" t="s">
        <v>606</v>
      </c>
      <c r="AQ1244" t="s">
        <v>928</v>
      </c>
      <c r="AR1244">
        <v>4</v>
      </c>
    </row>
    <row r="1245" spans="1:44" x14ac:dyDescent="0.35">
      <c r="A1245" t="s">
        <v>1589</v>
      </c>
      <c r="B1245" s="25">
        <v>45608</v>
      </c>
      <c r="C1245" s="25">
        <v>45613</v>
      </c>
      <c r="D1245">
        <v>2</v>
      </c>
      <c r="E1245" t="s">
        <v>184</v>
      </c>
      <c r="F1245">
        <v>3.4367999999999999</v>
      </c>
      <c r="G1245">
        <v>13</v>
      </c>
      <c r="I1245" t="s">
        <v>158</v>
      </c>
      <c r="J1245" t="s">
        <v>1590</v>
      </c>
      <c r="K1245" t="s">
        <v>158</v>
      </c>
      <c r="L1245" s="25">
        <v>45628.708333333343</v>
      </c>
      <c r="M1245" t="s">
        <v>506</v>
      </c>
      <c r="N1245" t="s">
        <v>181</v>
      </c>
      <c r="Q1245" t="s">
        <v>716</v>
      </c>
      <c r="R1245" t="s">
        <v>216</v>
      </c>
      <c r="S1245" t="s">
        <v>162</v>
      </c>
      <c r="T1245" t="s">
        <v>162</v>
      </c>
      <c r="V1245" s="25">
        <v>45608.708333333343</v>
      </c>
      <c r="X1245" t="s">
        <v>947</v>
      </c>
      <c r="AH1245" t="s">
        <v>164</v>
      </c>
      <c r="AL1245" t="s">
        <v>162</v>
      </c>
      <c r="AM1245" t="s">
        <v>189</v>
      </c>
      <c r="AN1245" t="s">
        <v>180</v>
      </c>
      <c r="AP1245" t="s">
        <v>218</v>
      </c>
      <c r="AQ1245" t="s">
        <v>928</v>
      </c>
      <c r="AR1245">
        <v>4</v>
      </c>
    </row>
    <row r="1246" spans="1:44" x14ac:dyDescent="0.35">
      <c r="A1246" t="s">
        <v>1589</v>
      </c>
      <c r="B1246" s="25">
        <v>45608</v>
      </c>
      <c r="C1246" s="25">
        <v>45613</v>
      </c>
      <c r="D1246">
        <v>2</v>
      </c>
      <c r="E1246" t="s">
        <v>157</v>
      </c>
      <c r="F1246">
        <v>11.769600000000001</v>
      </c>
      <c r="G1246">
        <v>17</v>
      </c>
      <c r="I1246" t="s">
        <v>158</v>
      </c>
      <c r="J1246" t="s">
        <v>1590</v>
      </c>
      <c r="K1246" t="s">
        <v>158</v>
      </c>
      <c r="L1246" s="25">
        <v>45628.708333333343</v>
      </c>
      <c r="M1246" t="s">
        <v>506</v>
      </c>
      <c r="N1246" t="s">
        <v>1355</v>
      </c>
      <c r="Q1246" t="s">
        <v>716</v>
      </c>
      <c r="R1246" t="s">
        <v>216</v>
      </c>
      <c r="S1246" t="s">
        <v>162</v>
      </c>
      <c r="T1246" t="s">
        <v>162</v>
      </c>
      <c r="V1246" s="25">
        <v>45608.708333333343</v>
      </c>
      <c r="X1246" t="s">
        <v>1594</v>
      </c>
      <c r="AH1246" t="s">
        <v>164</v>
      </c>
      <c r="AL1246" t="s">
        <v>606</v>
      </c>
      <c r="AM1246" t="s">
        <v>895</v>
      </c>
      <c r="AN1246" t="s">
        <v>606</v>
      </c>
      <c r="AP1246" t="s">
        <v>606</v>
      </c>
      <c r="AQ1246" t="s">
        <v>928</v>
      </c>
      <c r="AR1246">
        <v>4</v>
      </c>
    </row>
    <row r="1247" spans="1:44" x14ac:dyDescent="0.35">
      <c r="A1247" t="s">
        <v>1589</v>
      </c>
      <c r="B1247" s="25">
        <v>45608</v>
      </c>
      <c r="C1247" s="25">
        <v>45613</v>
      </c>
      <c r="D1247">
        <v>2</v>
      </c>
      <c r="E1247" t="s">
        <v>184</v>
      </c>
      <c r="F1247">
        <v>2.88</v>
      </c>
      <c r="G1247">
        <v>13</v>
      </c>
      <c r="I1247" t="s">
        <v>158</v>
      </c>
      <c r="J1247" t="s">
        <v>1590</v>
      </c>
      <c r="K1247" t="s">
        <v>158</v>
      </c>
      <c r="L1247" s="25">
        <v>45622.708333333343</v>
      </c>
      <c r="M1247" t="s">
        <v>506</v>
      </c>
      <c r="N1247" t="s">
        <v>181</v>
      </c>
      <c r="Q1247" t="s">
        <v>716</v>
      </c>
      <c r="R1247" t="s">
        <v>216</v>
      </c>
      <c r="S1247" t="s">
        <v>641</v>
      </c>
      <c r="T1247" t="s">
        <v>473</v>
      </c>
      <c r="U1247" s="25">
        <v>45625.708333333343</v>
      </c>
      <c r="V1247" s="25">
        <v>45627.708333333343</v>
      </c>
      <c r="X1247" t="s">
        <v>947</v>
      </c>
      <c r="AG1247" s="25">
        <v>45625.708333333343</v>
      </c>
      <c r="AH1247" t="s">
        <v>164</v>
      </c>
      <c r="AL1247" t="s">
        <v>179</v>
      </c>
      <c r="AM1247" t="s">
        <v>475</v>
      </c>
      <c r="AN1247" t="s">
        <v>180</v>
      </c>
      <c r="AP1247" t="s">
        <v>318</v>
      </c>
      <c r="AQ1247" t="s">
        <v>928</v>
      </c>
      <c r="AR1247">
        <v>4</v>
      </c>
    </row>
    <row r="1248" spans="1:44" x14ac:dyDescent="0.35">
      <c r="A1248" t="s">
        <v>1589</v>
      </c>
      <c r="B1248" s="25">
        <v>45608</v>
      </c>
      <c r="C1248" s="25">
        <v>45613</v>
      </c>
      <c r="D1248">
        <v>2</v>
      </c>
      <c r="E1248" t="s">
        <v>157</v>
      </c>
      <c r="F1248">
        <v>3.7440000000000002</v>
      </c>
      <c r="G1248">
        <v>20</v>
      </c>
      <c r="I1248" t="s">
        <v>158</v>
      </c>
      <c r="J1248" t="s">
        <v>1590</v>
      </c>
      <c r="K1248" t="s">
        <v>158</v>
      </c>
      <c r="L1248" s="25">
        <v>45622.708333333343</v>
      </c>
      <c r="M1248" t="s">
        <v>506</v>
      </c>
      <c r="N1248" t="s">
        <v>430</v>
      </c>
      <c r="Q1248" t="s">
        <v>716</v>
      </c>
      <c r="R1248" t="s">
        <v>216</v>
      </c>
      <c r="S1248" t="s">
        <v>162</v>
      </c>
      <c r="T1248" t="s">
        <v>1592</v>
      </c>
      <c r="V1248" s="25">
        <v>45612.708333333343</v>
      </c>
      <c r="W1248" t="s">
        <v>1264</v>
      </c>
      <c r="X1248" t="s">
        <v>1595</v>
      </c>
      <c r="AH1248" t="s">
        <v>164</v>
      </c>
      <c r="AL1248" t="s">
        <v>162</v>
      </c>
      <c r="AM1248" t="s">
        <v>829</v>
      </c>
      <c r="AN1248" t="s">
        <v>162</v>
      </c>
      <c r="AP1248" t="s">
        <v>162</v>
      </c>
      <c r="AQ1248" t="s">
        <v>928</v>
      </c>
      <c r="AR1248">
        <v>4</v>
      </c>
    </row>
    <row r="1249" spans="1:44" x14ac:dyDescent="0.35">
      <c r="A1249" t="s">
        <v>1596</v>
      </c>
      <c r="B1249" s="25">
        <v>45608</v>
      </c>
      <c r="C1249" s="25">
        <v>45613</v>
      </c>
      <c r="D1249">
        <v>2</v>
      </c>
      <c r="E1249" t="s">
        <v>184</v>
      </c>
      <c r="F1249">
        <v>10.3872</v>
      </c>
      <c r="G1249">
        <v>20</v>
      </c>
      <c r="I1249" t="s">
        <v>158</v>
      </c>
      <c r="J1249" t="s">
        <v>1590</v>
      </c>
      <c r="K1249" t="s">
        <v>158</v>
      </c>
      <c r="L1249" s="25">
        <v>45622.708333333343</v>
      </c>
      <c r="M1249" t="s">
        <v>506</v>
      </c>
      <c r="N1249" t="s">
        <v>430</v>
      </c>
      <c r="Q1249" t="s">
        <v>716</v>
      </c>
      <c r="R1249" t="s">
        <v>216</v>
      </c>
      <c r="S1249" t="s">
        <v>162</v>
      </c>
      <c r="T1249" t="s">
        <v>162</v>
      </c>
      <c r="V1249" s="25">
        <v>45612.708333333343</v>
      </c>
      <c r="X1249" t="s">
        <v>1597</v>
      </c>
      <c r="AH1249" t="s">
        <v>164</v>
      </c>
      <c r="AL1249" t="s">
        <v>162</v>
      </c>
      <c r="AM1249" t="s">
        <v>829</v>
      </c>
      <c r="AN1249" t="s">
        <v>162</v>
      </c>
      <c r="AP1249" t="s">
        <v>162</v>
      </c>
      <c r="AQ1249" t="s">
        <v>928</v>
      </c>
      <c r="AR1249">
        <v>4</v>
      </c>
    </row>
    <row r="1250" spans="1:44" x14ac:dyDescent="0.35">
      <c r="A1250" t="s">
        <v>1596</v>
      </c>
      <c r="B1250" s="25">
        <v>45608</v>
      </c>
      <c r="C1250" s="25">
        <v>45613</v>
      </c>
      <c r="D1250">
        <v>2</v>
      </c>
      <c r="E1250" t="s">
        <v>184</v>
      </c>
      <c r="F1250">
        <v>3.9935999999999998</v>
      </c>
      <c r="G1250">
        <v>20</v>
      </c>
      <c r="I1250" t="s">
        <v>158</v>
      </c>
      <c r="J1250" t="s">
        <v>1590</v>
      </c>
      <c r="K1250" t="s">
        <v>158</v>
      </c>
      <c r="L1250" s="25">
        <v>45622.708333333343</v>
      </c>
      <c r="M1250" t="s">
        <v>506</v>
      </c>
      <c r="N1250" t="s">
        <v>1598</v>
      </c>
      <c r="O1250" t="s">
        <v>1599</v>
      </c>
      <c r="P1250" t="s">
        <v>1599</v>
      </c>
      <c r="Q1250" t="s">
        <v>716</v>
      </c>
      <c r="R1250" t="s">
        <v>216</v>
      </c>
      <c r="S1250" t="s">
        <v>1600</v>
      </c>
      <c r="T1250" t="s">
        <v>1601</v>
      </c>
      <c r="U1250" s="25">
        <v>45636</v>
      </c>
      <c r="V1250" s="25">
        <v>45612.708333333343</v>
      </c>
      <c r="X1250" t="s">
        <v>1602</v>
      </c>
      <c r="Y1250" t="s">
        <v>164</v>
      </c>
      <c r="AG1250" s="25">
        <v>45636</v>
      </c>
      <c r="AH1250" t="s">
        <v>164</v>
      </c>
      <c r="AL1250" t="s">
        <v>179</v>
      </c>
      <c r="AM1250" t="s">
        <v>798</v>
      </c>
      <c r="AN1250" t="s">
        <v>180</v>
      </c>
      <c r="AP1250" t="s">
        <v>13</v>
      </c>
      <c r="AQ1250" t="s">
        <v>928</v>
      </c>
      <c r="AR1250">
        <v>4</v>
      </c>
    </row>
    <row r="1251" spans="1:44" x14ac:dyDescent="0.35">
      <c r="A1251" t="s">
        <v>1589</v>
      </c>
      <c r="B1251" s="25">
        <v>45609</v>
      </c>
      <c r="C1251" s="25">
        <v>45613</v>
      </c>
      <c r="D1251">
        <v>2</v>
      </c>
      <c r="E1251" t="s">
        <v>157</v>
      </c>
      <c r="F1251">
        <v>12.0192</v>
      </c>
      <c r="G1251">
        <v>25</v>
      </c>
      <c r="I1251" t="s">
        <v>158</v>
      </c>
      <c r="J1251" t="s">
        <v>1590</v>
      </c>
      <c r="K1251" t="s">
        <v>158</v>
      </c>
      <c r="L1251" s="25">
        <v>45618.708333333343</v>
      </c>
      <c r="M1251" t="s">
        <v>506</v>
      </c>
      <c r="N1251" t="s">
        <v>181</v>
      </c>
      <c r="Q1251" t="s">
        <v>716</v>
      </c>
      <c r="R1251" t="s">
        <v>216</v>
      </c>
      <c r="S1251" t="s">
        <v>162</v>
      </c>
      <c r="T1251" t="s">
        <v>162</v>
      </c>
      <c r="V1251" s="25">
        <v>45608.708333333343</v>
      </c>
      <c r="X1251" t="s">
        <v>528</v>
      </c>
      <c r="AH1251" t="s">
        <v>164</v>
      </c>
      <c r="AL1251" t="s">
        <v>162</v>
      </c>
      <c r="AM1251" t="s">
        <v>330</v>
      </c>
      <c r="AN1251" t="s">
        <v>180</v>
      </c>
      <c r="AP1251" t="s">
        <v>24</v>
      </c>
      <c r="AQ1251" t="s">
        <v>928</v>
      </c>
      <c r="AR1251">
        <v>4</v>
      </c>
    </row>
    <row r="1252" spans="1:44" x14ac:dyDescent="0.35">
      <c r="A1252" t="s">
        <v>1589</v>
      </c>
      <c r="B1252" s="25">
        <v>45609</v>
      </c>
      <c r="C1252" s="25">
        <v>45613</v>
      </c>
      <c r="D1252">
        <v>2</v>
      </c>
      <c r="E1252" t="s">
        <v>184</v>
      </c>
      <c r="F1252">
        <v>1.9392</v>
      </c>
      <c r="G1252">
        <v>19</v>
      </c>
      <c r="I1252" t="s">
        <v>158</v>
      </c>
      <c r="J1252" t="s">
        <v>1590</v>
      </c>
      <c r="K1252" t="s">
        <v>158</v>
      </c>
      <c r="L1252" s="25">
        <v>45618.708333333343</v>
      </c>
      <c r="M1252" t="s">
        <v>506</v>
      </c>
      <c r="N1252" t="s">
        <v>181</v>
      </c>
      <c r="Q1252" t="s">
        <v>716</v>
      </c>
      <c r="R1252" t="s">
        <v>216</v>
      </c>
      <c r="S1252" t="s">
        <v>162</v>
      </c>
      <c r="T1252" t="s">
        <v>162</v>
      </c>
      <c r="V1252" s="25">
        <v>45608.708333333343</v>
      </c>
      <c r="W1252" t="s">
        <v>1603</v>
      </c>
      <c r="X1252" t="s">
        <v>163</v>
      </c>
      <c r="AH1252" t="s">
        <v>164</v>
      </c>
      <c r="AL1252" t="s">
        <v>162</v>
      </c>
      <c r="AM1252" t="s">
        <v>841</v>
      </c>
      <c r="AN1252" t="s">
        <v>180</v>
      </c>
      <c r="AP1252" t="s">
        <v>26</v>
      </c>
      <c r="AQ1252" t="s">
        <v>928</v>
      </c>
      <c r="AR1252">
        <v>4</v>
      </c>
    </row>
    <row r="1253" spans="1:44" x14ac:dyDescent="0.35">
      <c r="A1253" t="s">
        <v>1589</v>
      </c>
      <c r="B1253" s="25">
        <v>45609</v>
      </c>
      <c r="C1253" s="25">
        <v>45613</v>
      </c>
      <c r="D1253">
        <v>3</v>
      </c>
      <c r="E1253" t="s">
        <v>157</v>
      </c>
      <c r="F1253">
        <v>1.0751999999999999</v>
      </c>
      <c r="G1253">
        <v>5</v>
      </c>
      <c r="I1253" t="s">
        <v>158</v>
      </c>
      <c r="J1253" t="s">
        <v>1590</v>
      </c>
      <c r="L1253" s="25">
        <v>45618.708333333343</v>
      </c>
      <c r="M1253" t="s">
        <v>506</v>
      </c>
      <c r="N1253" t="s">
        <v>232</v>
      </c>
      <c r="Q1253" t="s">
        <v>716</v>
      </c>
      <c r="R1253" t="s">
        <v>216</v>
      </c>
      <c r="S1253" t="s">
        <v>162</v>
      </c>
      <c r="T1253" t="s">
        <v>162</v>
      </c>
      <c r="X1253" t="s">
        <v>1604</v>
      </c>
      <c r="Y1253" t="s">
        <v>164</v>
      </c>
      <c r="AH1253" t="s">
        <v>164</v>
      </c>
      <c r="AL1253" t="s">
        <v>162</v>
      </c>
      <c r="AM1253" t="s">
        <v>939</v>
      </c>
      <c r="AN1253" t="s">
        <v>290</v>
      </c>
      <c r="AP1253" t="s">
        <v>22</v>
      </c>
      <c r="AQ1253" t="s">
        <v>928</v>
      </c>
      <c r="AR1253">
        <v>4</v>
      </c>
    </row>
    <row r="1254" spans="1:44" x14ac:dyDescent="0.35">
      <c r="A1254" t="s">
        <v>1589</v>
      </c>
      <c r="B1254" s="25">
        <v>45609</v>
      </c>
      <c r="C1254" s="25">
        <v>45613</v>
      </c>
      <c r="D1254">
        <v>2</v>
      </c>
      <c r="E1254" t="s">
        <v>157</v>
      </c>
      <c r="F1254">
        <v>1.8240000000000001</v>
      </c>
      <c r="G1254">
        <v>7</v>
      </c>
      <c r="I1254" t="s">
        <v>158</v>
      </c>
      <c r="J1254" t="s">
        <v>1590</v>
      </c>
      <c r="K1254" t="s">
        <v>158</v>
      </c>
      <c r="L1254" s="25">
        <v>45623.708333333343</v>
      </c>
      <c r="M1254" t="s">
        <v>506</v>
      </c>
      <c r="N1254" t="s">
        <v>871</v>
      </c>
      <c r="Q1254" t="s">
        <v>716</v>
      </c>
      <c r="R1254" t="s">
        <v>216</v>
      </c>
      <c r="S1254" t="s">
        <v>641</v>
      </c>
      <c r="T1254" t="s">
        <v>61</v>
      </c>
      <c r="U1254" s="25">
        <v>45618.708333333343</v>
      </c>
      <c r="V1254" s="25">
        <v>45608.708333333343</v>
      </c>
      <c r="X1254" t="s">
        <v>266</v>
      </c>
      <c r="AG1254" s="25">
        <v>45618.708333333343</v>
      </c>
      <c r="AH1254" t="s">
        <v>164</v>
      </c>
      <c r="AL1254" t="s">
        <v>179</v>
      </c>
      <c r="AM1254" t="s">
        <v>61</v>
      </c>
      <c r="AN1254" t="s">
        <v>180</v>
      </c>
      <c r="AP1254" t="s">
        <v>13</v>
      </c>
      <c r="AQ1254" t="s">
        <v>928</v>
      </c>
      <c r="AR1254">
        <v>4</v>
      </c>
    </row>
    <row r="1255" spans="1:44" x14ac:dyDescent="0.35">
      <c r="A1255" t="s">
        <v>1589</v>
      </c>
      <c r="B1255" s="25">
        <v>45609</v>
      </c>
      <c r="C1255" s="25">
        <v>45613</v>
      </c>
      <c r="D1255">
        <v>2</v>
      </c>
      <c r="E1255" t="s">
        <v>157</v>
      </c>
      <c r="F1255">
        <v>1.7088000000000001</v>
      </c>
      <c r="G1255">
        <v>5</v>
      </c>
      <c r="I1255" t="s">
        <v>158</v>
      </c>
      <c r="J1255" t="s">
        <v>1590</v>
      </c>
      <c r="K1255" t="s">
        <v>158</v>
      </c>
      <c r="L1255" s="25">
        <v>45623.708333333343</v>
      </c>
      <c r="M1255" t="s">
        <v>506</v>
      </c>
      <c r="N1255" t="s">
        <v>871</v>
      </c>
      <c r="Q1255" t="s">
        <v>716</v>
      </c>
      <c r="R1255" t="s">
        <v>216</v>
      </c>
      <c r="S1255" t="s">
        <v>641</v>
      </c>
      <c r="T1255" t="s">
        <v>233</v>
      </c>
      <c r="U1255" s="25">
        <v>45623.708333333343</v>
      </c>
      <c r="V1255" s="25">
        <v>45627.708333333343</v>
      </c>
      <c r="X1255" t="s">
        <v>176</v>
      </c>
      <c r="AG1255" s="25">
        <v>45623.708333333343</v>
      </c>
      <c r="AH1255" t="s">
        <v>164</v>
      </c>
      <c r="AL1255" t="s">
        <v>179</v>
      </c>
      <c r="AM1255" t="s">
        <v>233</v>
      </c>
      <c r="AN1255" t="s">
        <v>180</v>
      </c>
      <c r="AP1255" t="s">
        <v>13</v>
      </c>
      <c r="AQ1255" t="s">
        <v>928</v>
      </c>
      <c r="AR1255">
        <v>4</v>
      </c>
    </row>
    <row r="1256" spans="1:44" x14ac:dyDescent="0.35">
      <c r="A1256" t="s">
        <v>1589</v>
      </c>
      <c r="B1256" s="25">
        <v>45609</v>
      </c>
      <c r="C1256" s="25">
        <v>45613</v>
      </c>
      <c r="D1256">
        <v>2</v>
      </c>
      <c r="E1256" t="s">
        <v>157</v>
      </c>
      <c r="F1256">
        <v>2.4767999999999999</v>
      </c>
      <c r="G1256">
        <v>6</v>
      </c>
      <c r="I1256" t="s">
        <v>158</v>
      </c>
      <c r="J1256" t="s">
        <v>1590</v>
      </c>
      <c r="K1256" t="s">
        <v>158</v>
      </c>
      <c r="L1256" s="25">
        <v>45622.708333333343</v>
      </c>
      <c r="M1256" t="s">
        <v>506</v>
      </c>
      <c r="N1256" t="s">
        <v>871</v>
      </c>
      <c r="Q1256" t="s">
        <v>716</v>
      </c>
      <c r="R1256" t="s">
        <v>216</v>
      </c>
      <c r="S1256" t="s">
        <v>641</v>
      </c>
      <c r="T1256" t="s">
        <v>233</v>
      </c>
      <c r="U1256" s="25">
        <v>45623.708333333343</v>
      </c>
      <c r="V1256" s="25">
        <v>45627.708333333343</v>
      </c>
      <c r="X1256" t="s">
        <v>176</v>
      </c>
      <c r="AG1256" s="25">
        <v>45623.708333333343</v>
      </c>
      <c r="AH1256" t="s">
        <v>164</v>
      </c>
      <c r="AL1256" t="s">
        <v>179</v>
      </c>
      <c r="AM1256" t="s">
        <v>233</v>
      </c>
      <c r="AN1256" t="s">
        <v>180</v>
      </c>
      <c r="AP1256" t="s">
        <v>13</v>
      </c>
      <c r="AQ1256" t="s">
        <v>928</v>
      </c>
      <c r="AR1256">
        <v>4</v>
      </c>
    </row>
    <row r="1257" spans="1:44" x14ac:dyDescent="0.35">
      <c r="A1257" t="s">
        <v>1589</v>
      </c>
      <c r="B1257" s="25">
        <v>45609</v>
      </c>
      <c r="C1257" s="25">
        <v>45613</v>
      </c>
      <c r="D1257">
        <v>3</v>
      </c>
      <c r="E1257" t="s">
        <v>157</v>
      </c>
      <c r="F1257">
        <v>1.0751999999999999</v>
      </c>
      <c r="G1257">
        <v>14</v>
      </c>
      <c r="I1257" t="s">
        <v>158</v>
      </c>
      <c r="J1257" t="s">
        <v>1590</v>
      </c>
      <c r="K1257" t="s">
        <v>158</v>
      </c>
      <c r="L1257" s="25">
        <v>45618.708333333343</v>
      </c>
      <c r="M1257" t="s">
        <v>506</v>
      </c>
      <c r="N1257" t="s">
        <v>232</v>
      </c>
      <c r="Q1257" t="s">
        <v>716</v>
      </c>
      <c r="R1257" t="s">
        <v>216</v>
      </c>
      <c r="S1257" t="s">
        <v>641</v>
      </c>
      <c r="T1257" t="s">
        <v>233</v>
      </c>
      <c r="U1257" s="25">
        <v>45618.708333333343</v>
      </c>
      <c r="V1257" s="25">
        <v>45608.708333333343</v>
      </c>
      <c r="X1257" t="s">
        <v>273</v>
      </c>
      <c r="AG1257" s="25">
        <v>45618.708333333343</v>
      </c>
      <c r="AH1257" t="s">
        <v>164</v>
      </c>
      <c r="AL1257" t="s">
        <v>179</v>
      </c>
      <c r="AM1257" t="s">
        <v>233</v>
      </c>
      <c r="AN1257" t="s">
        <v>180</v>
      </c>
      <c r="AP1257" t="s">
        <v>13</v>
      </c>
      <c r="AQ1257" t="s">
        <v>928</v>
      </c>
      <c r="AR1257">
        <v>4</v>
      </c>
    </row>
    <row r="1258" spans="1:44" x14ac:dyDescent="0.35">
      <c r="A1258" t="s">
        <v>1589</v>
      </c>
      <c r="B1258" s="25">
        <v>45609</v>
      </c>
      <c r="C1258" s="25">
        <v>45613</v>
      </c>
      <c r="D1258">
        <v>3</v>
      </c>
      <c r="E1258" t="s">
        <v>184</v>
      </c>
      <c r="F1258">
        <v>1.3440000000000001</v>
      </c>
      <c r="G1258">
        <v>7</v>
      </c>
      <c r="I1258" t="s">
        <v>158</v>
      </c>
      <c r="J1258" t="s">
        <v>1590</v>
      </c>
      <c r="K1258" t="s">
        <v>158</v>
      </c>
      <c r="L1258" s="25">
        <v>45621.708333333343</v>
      </c>
      <c r="M1258" t="s">
        <v>506</v>
      </c>
      <c r="N1258" t="s">
        <v>232</v>
      </c>
      <c r="Q1258" t="s">
        <v>716</v>
      </c>
      <c r="R1258" t="s">
        <v>216</v>
      </c>
      <c r="S1258" t="s">
        <v>641</v>
      </c>
      <c r="T1258" t="s">
        <v>857</v>
      </c>
      <c r="U1258" s="25">
        <v>45621.708333333343</v>
      </c>
      <c r="V1258" s="25">
        <v>45627.708333333343</v>
      </c>
      <c r="X1258" t="s">
        <v>1605</v>
      </c>
      <c r="AG1258" s="25">
        <v>45621.708333333343</v>
      </c>
      <c r="AH1258" t="s">
        <v>164</v>
      </c>
      <c r="AL1258" t="s">
        <v>179</v>
      </c>
      <c r="AM1258" t="s">
        <v>211</v>
      </c>
      <c r="AN1258" t="s">
        <v>180</v>
      </c>
      <c r="AP1258" t="s">
        <v>13</v>
      </c>
      <c r="AQ1258" t="s">
        <v>928</v>
      </c>
      <c r="AR1258">
        <v>4</v>
      </c>
    </row>
    <row r="1259" spans="1:44" x14ac:dyDescent="0.35">
      <c r="A1259" t="s">
        <v>1589</v>
      </c>
      <c r="B1259" s="25">
        <v>45609</v>
      </c>
      <c r="C1259" s="25">
        <v>45613</v>
      </c>
      <c r="D1259">
        <v>2</v>
      </c>
      <c r="E1259" t="s">
        <v>157</v>
      </c>
      <c r="F1259">
        <v>3.0335999999999999</v>
      </c>
      <c r="G1259">
        <v>4</v>
      </c>
      <c r="I1259" t="s">
        <v>158</v>
      </c>
      <c r="J1259" t="s">
        <v>1590</v>
      </c>
      <c r="K1259" t="s">
        <v>158</v>
      </c>
      <c r="L1259" s="25">
        <v>45622.708333333343</v>
      </c>
      <c r="M1259" t="s">
        <v>506</v>
      </c>
      <c r="N1259" t="s">
        <v>871</v>
      </c>
      <c r="Q1259" t="s">
        <v>716</v>
      </c>
      <c r="R1259" t="s">
        <v>216</v>
      </c>
      <c r="S1259" t="s">
        <v>641</v>
      </c>
      <c r="T1259" t="s">
        <v>233</v>
      </c>
      <c r="U1259" s="25">
        <v>45624.708333333343</v>
      </c>
      <c r="V1259" s="25">
        <v>45627.708333333343</v>
      </c>
      <c r="X1259" t="s">
        <v>176</v>
      </c>
      <c r="AG1259" s="25">
        <v>45624.708333333343</v>
      </c>
      <c r="AH1259" t="s">
        <v>164</v>
      </c>
      <c r="AL1259" t="s">
        <v>179</v>
      </c>
      <c r="AM1259" t="s">
        <v>233</v>
      </c>
      <c r="AN1259" t="s">
        <v>180</v>
      </c>
      <c r="AP1259" t="s">
        <v>13</v>
      </c>
      <c r="AQ1259" t="s">
        <v>928</v>
      </c>
      <c r="AR1259">
        <v>4</v>
      </c>
    </row>
    <row r="1260" spans="1:44" x14ac:dyDescent="0.35">
      <c r="A1260" t="s">
        <v>1589</v>
      </c>
      <c r="B1260" s="25">
        <v>45609</v>
      </c>
      <c r="C1260" s="25">
        <v>45613</v>
      </c>
      <c r="D1260">
        <v>4</v>
      </c>
      <c r="E1260" t="s">
        <v>157</v>
      </c>
      <c r="F1260">
        <v>2.2848000000000002</v>
      </c>
      <c r="G1260">
        <v>21</v>
      </c>
      <c r="I1260" t="s">
        <v>158</v>
      </c>
      <c r="J1260" t="s">
        <v>1590</v>
      </c>
      <c r="K1260" t="s">
        <v>158</v>
      </c>
      <c r="L1260" s="25">
        <v>45622.708333333343</v>
      </c>
      <c r="M1260" t="s">
        <v>1606</v>
      </c>
      <c r="N1260" t="s">
        <v>181</v>
      </c>
      <c r="Q1260" t="s">
        <v>716</v>
      </c>
      <c r="R1260" t="s">
        <v>216</v>
      </c>
      <c r="V1260" s="25">
        <v>45612.708333333343</v>
      </c>
      <c r="W1260" t="s">
        <v>1607</v>
      </c>
      <c r="AH1260" t="s">
        <v>164</v>
      </c>
      <c r="AL1260" t="s">
        <v>162</v>
      </c>
      <c r="AM1260" t="s">
        <v>189</v>
      </c>
      <c r="AN1260" t="s">
        <v>180</v>
      </c>
      <c r="AP1260" t="s">
        <v>218</v>
      </c>
      <c r="AQ1260" t="s">
        <v>928</v>
      </c>
      <c r="AR1260">
        <v>4</v>
      </c>
    </row>
    <row r="1261" spans="1:44" x14ac:dyDescent="0.35">
      <c r="A1261" t="s">
        <v>1589</v>
      </c>
      <c r="B1261" s="25">
        <v>45608</v>
      </c>
      <c r="C1261" s="25">
        <v>45613</v>
      </c>
      <c r="D1261">
        <v>3</v>
      </c>
      <c r="E1261" t="s">
        <v>157</v>
      </c>
      <c r="F1261">
        <v>2.7839999999999998</v>
      </c>
      <c r="G1261">
        <v>3</v>
      </c>
      <c r="I1261" t="s">
        <v>158</v>
      </c>
      <c r="J1261" t="s">
        <v>1590</v>
      </c>
      <c r="K1261" t="s">
        <v>158</v>
      </c>
      <c r="L1261" s="25">
        <v>45622.708333333343</v>
      </c>
      <c r="M1261" t="s">
        <v>506</v>
      </c>
      <c r="N1261" t="s">
        <v>1608</v>
      </c>
      <c r="Q1261" t="s">
        <v>716</v>
      </c>
      <c r="R1261" t="s">
        <v>216</v>
      </c>
      <c r="S1261" t="s">
        <v>1609</v>
      </c>
      <c r="T1261" t="s">
        <v>1610</v>
      </c>
      <c r="V1261" s="25">
        <v>45612.708333333343</v>
      </c>
      <c r="W1261" t="s">
        <v>1607</v>
      </c>
      <c r="X1261" t="s">
        <v>1608</v>
      </c>
      <c r="AH1261" t="s">
        <v>164</v>
      </c>
      <c r="AL1261" t="s">
        <v>162</v>
      </c>
      <c r="AM1261" t="s">
        <v>939</v>
      </c>
      <c r="AN1261" t="s">
        <v>290</v>
      </c>
      <c r="AP1261" t="s">
        <v>22</v>
      </c>
      <c r="AQ1261" t="s">
        <v>928</v>
      </c>
      <c r="AR1261">
        <v>4</v>
      </c>
    </row>
    <row r="1262" spans="1:44" x14ac:dyDescent="0.35">
      <c r="A1262" t="s">
        <v>1596</v>
      </c>
      <c r="B1262" s="25">
        <v>45609</v>
      </c>
      <c r="C1262" s="25">
        <v>45613</v>
      </c>
      <c r="D1262">
        <v>2</v>
      </c>
      <c r="E1262" t="s">
        <v>184</v>
      </c>
      <c r="F1262">
        <v>21.139199999999999</v>
      </c>
      <c r="G1262">
        <v>7</v>
      </c>
      <c r="I1262" t="s">
        <v>158</v>
      </c>
      <c r="J1262" t="s">
        <v>1590</v>
      </c>
      <c r="K1262" t="s">
        <v>158</v>
      </c>
      <c r="L1262" s="25">
        <v>45622.708333333343</v>
      </c>
      <c r="M1262" t="s">
        <v>506</v>
      </c>
      <c r="N1262" t="s">
        <v>430</v>
      </c>
      <c r="Q1262" t="s">
        <v>716</v>
      </c>
      <c r="R1262" t="s">
        <v>216</v>
      </c>
      <c r="S1262" t="s">
        <v>162</v>
      </c>
      <c r="T1262" t="s">
        <v>1611</v>
      </c>
      <c r="V1262" s="25">
        <v>45612.708333333343</v>
      </c>
      <c r="X1262" t="s">
        <v>1595</v>
      </c>
      <c r="AH1262" t="s">
        <v>164</v>
      </c>
      <c r="AL1262" t="s">
        <v>162</v>
      </c>
      <c r="AM1262" t="s">
        <v>829</v>
      </c>
      <c r="AN1262" t="s">
        <v>162</v>
      </c>
      <c r="AP1262" t="s">
        <v>162</v>
      </c>
      <c r="AQ1262" t="s">
        <v>928</v>
      </c>
      <c r="AR1262">
        <v>4</v>
      </c>
    </row>
    <row r="1263" spans="1:44" x14ac:dyDescent="0.35">
      <c r="A1263" t="s">
        <v>1589</v>
      </c>
      <c r="B1263" s="25">
        <v>45608</v>
      </c>
      <c r="C1263" s="25">
        <v>45613</v>
      </c>
      <c r="D1263">
        <v>3</v>
      </c>
      <c r="E1263" t="s">
        <v>157</v>
      </c>
      <c r="F1263">
        <v>7.7759999999999989</v>
      </c>
      <c r="G1263">
        <v>18</v>
      </c>
      <c r="I1263" t="s">
        <v>158</v>
      </c>
      <c r="J1263" t="s">
        <v>1590</v>
      </c>
      <c r="K1263" t="s">
        <v>158</v>
      </c>
      <c r="L1263" s="25">
        <v>45616.708333333343</v>
      </c>
      <c r="M1263" t="s">
        <v>506</v>
      </c>
      <c r="N1263" t="s">
        <v>181</v>
      </c>
      <c r="Q1263" t="s">
        <v>716</v>
      </c>
      <c r="R1263" t="s">
        <v>216</v>
      </c>
      <c r="S1263" t="s">
        <v>641</v>
      </c>
      <c r="T1263" t="s">
        <v>1612</v>
      </c>
      <c r="U1263" s="25">
        <v>45616.708333333343</v>
      </c>
      <c r="V1263" s="25">
        <v>45623.708333333343</v>
      </c>
      <c r="X1263" t="s">
        <v>947</v>
      </c>
      <c r="AG1263" s="25">
        <v>45616.708333333343</v>
      </c>
      <c r="AH1263" t="s">
        <v>164</v>
      </c>
      <c r="AL1263" t="s">
        <v>179</v>
      </c>
      <c r="AM1263" t="s">
        <v>175</v>
      </c>
      <c r="AN1263" t="s">
        <v>180</v>
      </c>
      <c r="AP1263" t="s">
        <v>13</v>
      </c>
      <c r="AQ1263" t="s">
        <v>928</v>
      </c>
      <c r="AR1263">
        <v>4</v>
      </c>
    </row>
    <row r="1264" spans="1:44" x14ac:dyDescent="0.35">
      <c r="A1264" t="s">
        <v>1589</v>
      </c>
      <c r="B1264" s="25">
        <v>45608</v>
      </c>
      <c r="C1264" s="25">
        <v>45613</v>
      </c>
      <c r="D1264">
        <v>2</v>
      </c>
      <c r="E1264" t="s">
        <v>184</v>
      </c>
      <c r="F1264">
        <v>6.72</v>
      </c>
      <c r="G1264">
        <v>11</v>
      </c>
      <c r="I1264" t="s">
        <v>158</v>
      </c>
      <c r="J1264" t="s">
        <v>1590</v>
      </c>
      <c r="K1264" t="s">
        <v>158</v>
      </c>
      <c r="L1264" s="25">
        <v>45618.708333333343</v>
      </c>
      <c r="M1264" t="s">
        <v>506</v>
      </c>
      <c r="N1264" t="s">
        <v>236</v>
      </c>
      <c r="O1264" t="s">
        <v>1599</v>
      </c>
      <c r="P1264" t="s">
        <v>1599</v>
      </c>
      <c r="Q1264" t="s">
        <v>716</v>
      </c>
      <c r="R1264" t="s">
        <v>216</v>
      </c>
      <c r="S1264" t="s">
        <v>162</v>
      </c>
      <c r="T1264" t="s">
        <v>162</v>
      </c>
      <c r="V1264" s="25">
        <v>45623.708333333343</v>
      </c>
      <c r="X1264" t="s">
        <v>163</v>
      </c>
      <c r="AH1264" t="s">
        <v>164</v>
      </c>
      <c r="AL1264" t="s">
        <v>162</v>
      </c>
      <c r="AM1264" t="s">
        <v>192</v>
      </c>
      <c r="AN1264" t="s">
        <v>162</v>
      </c>
      <c r="AP1264" t="s">
        <v>162</v>
      </c>
      <c r="AQ1264" t="s">
        <v>928</v>
      </c>
      <c r="AR1264">
        <v>4</v>
      </c>
    </row>
    <row r="1265" spans="1:44" x14ac:dyDescent="0.35">
      <c r="A1265" t="s">
        <v>1589</v>
      </c>
      <c r="B1265" s="25">
        <v>45608</v>
      </c>
      <c r="C1265" s="25">
        <v>45613</v>
      </c>
      <c r="D1265">
        <v>3</v>
      </c>
      <c r="E1265" t="s">
        <v>157</v>
      </c>
      <c r="F1265">
        <v>10.636799999999999</v>
      </c>
      <c r="G1265">
        <v>19</v>
      </c>
      <c r="I1265" t="s">
        <v>158</v>
      </c>
      <c r="J1265" t="s">
        <v>1590</v>
      </c>
      <c r="K1265" t="s">
        <v>158</v>
      </c>
      <c r="L1265" s="25">
        <v>45618.708333333343</v>
      </c>
      <c r="M1265" t="s">
        <v>506</v>
      </c>
      <c r="N1265" t="s">
        <v>181</v>
      </c>
      <c r="Q1265" t="s">
        <v>716</v>
      </c>
      <c r="R1265" t="s">
        <v>216</v>
      </c>
      <c r="S1265" t="s">
        <v>641</v>
      </c>
      <c r="T1265" t="s">
        <v>175</v>
      </c>
      <c r="U1265" s="25">
        <v>45616.708333333343</v>
      </c>
      <c r="V1265" s="25">
        <v>45623.708333333343</v>
      </c>
      <c r="X1265" t="s">
        <v>947</v>
      </c>
      <c r="AG1265" s="25">
        <v>45616.708333333343</v>
      </c>
      <c r="AH1265" t="s">
        <v>164</v>
      </c>
      <c r="AL1265" t="s">
        <v>179</v>
      </c>
      <c r="AM1265" t="s">
        <v>175</v>
      </c>
      <c r="AN1265" t="s">
        <v>180</v>
      </c>
      <c r="AP1265" t="s">
        <v>13</v>
      </c>
      <c r="AQ1265" t="s">
        <v>928</v>
      </c>
      <c r="AR1265">
        <v>4</v>
      </c>
    </row>
    <row r="1266" spans="1:44" x14ac:dyDescent="0.35">
      <c r="A1266" t="s">
        <v>1589</v>
      </c>
      <c r="B1266" s="25">
        <v>45608</v>
      </c>
      <c r="C1266" s="25">
        <v>45613</v>
      </c>
      <c r="D1266">
        <v>3</v>
      </c>
      <c r="E1266" t="s">
        <v>157</v>
      </c>
      <c r="F1266">
        <v>2.3807999999999998</v>
      </c>
      <c r="G1266">
        <v>3</v>
      </c>
      <c r="I1266" t="s">
        <v>158</v>
      </c>
      <c r="J1266" t="s">
        <v>1590</v>
      </c>
      <c r="K1266" t="s">
        <v>158</v>
      </c>
      <c r="L1266" s="25">
        <v>45618</v>
      </c>
      <c r="M1266" t="s">
        <v>506</v>
      </c>
      <c r="N1266" t="s">
        <v>1613</v>
      </c>
      <c r="T1266" t="s">
        <v>162</v>
      </c>
      <c r="W1266" t="s">
        <v>966</v>
      </c>
      <c r="X1266" t="s">
        <v>1613</v>
      </c>
      <c r="Y1266" t="s">
        <v>164</v>
      </c>
      <c r="AH1266" t="s">
        <v>164</v>
      </c>
      <c r="AL1266" t="s">
        <v>162</v>
      </c>
      <c r="AM1266" t="s">
        <v>939</v>
      </c>
      <c r="AN1266" t="s">
        <v>290</v>
      </c>
      <c r="AP1266" t="s">
        <v>22</v>
      </c>
      <c r="AQ1266" t="s">
        <v>928</v>
      </c>
      <c r="AR1266">
        <v>4</v>
      </c>
    </row>
    <row r="1267" spans="1:44" x14ac:dyDescent="0.35">
      <c r="A1267" t="s">
        <v>1589</v>
      </c>
      <c r="B1267" s="25">
        <v>45608</v>
      </c>
      <c r="C1267" s="25">
        <v>45613</v>
      </c>
      <c r="D1267">
        <v>4</v>
      </c>
      <c r="E1267" t="s">
        <v>157</v>
      </c>
      <c r="F1267">
        <v>3.9935999999999998</v>
      </c>
      <c r="G1267">
        <v>8</v>
      </c>
      <c r="I1267" t="s">
        <v>158</v>
      </c>
      <c r="J1267" t="s">
        <v>1590</v>
      </c>
      <c r="K1267" t="s">
        <v>158</v>
      </c>
      <c r="L1267" s="25">
        <v>45622.708333333343</v>
      </c>
      <c r="M1267" t="s">
        <v>160</v>
      </c>
      <c r="N1267" t="s">
        <v>232</v>
      </c>
      <c r="Q1267" t="s">
        <v>716</v>
      </c>
      <c r="R1267" t="s">
        <v>216</v>
      </c>
      <c r="S1267" t="s">
        <v>162</v>
      </c>
      <c r="T1267" t="s">
        <v>162</v>
      </c>
      <c r="X1267" t="s">
        <v>1614</v>
      </c>
      <c r="Y1267" t="s">
        <v>164</v>
      </c>
      <c r="AH1267" t="s">
        <v>164</v>
      </c>
      <c r="AL1267" t="s">
        <v>162</v>
      </c>
      <c r="AM1267" t="s">
        <v>939</v>
      </c>
      <c r="AN1267" t="s">
        <v>290</v>
      </c>
      <c r="AP1267" t="s">
        <v>22</v>
      </c>
      <c r="AQ1267" t="s">
        <v>928</v>
      </c>
      <c r="AR1267">
        <v>4</v>
      </c>
    </row>
    <row r="1268" spans="1:44" x14ac:dyDescent="0.35">
      <c r="A1268" t="s">
        <v>1589</v>
      </c>
      <c r="B1268" s="25">
        <v>45608</v>
      </c>
      <c r="C1268" s="25">
        <v>45613</v>
      </c>
      <c r="D1268">
        <v>3</v>
      </c>
      <c r="E1268" t="s">
        <v>157</v>
      </c>
      <c r="F1268">
        <v>4.5119999999999996</v>
      </c>
      <c r="G1268">
        <v>20</v>
      </c>
      <c r="I1268" t="s">
        <v>158</v>
      </c>
      <c r="J1268" t="s">
        <v>1590</v>
      </c>
      <c r="K1268" t="s">
        <v>158</v>
      </c>
      <c r="L1268" s="25">
        <v>45616.708333333343</v>
      </c>
      <c r="M1268" t="s">
        <v>160</v>
      </c>
      <c r="N1268" t="s">
        <v>181</v>
      </c>
      <c r="Q1268" t="s">
        <v>716</v>
      </c>
      <c r="R1268" t="s">
        <v>216</v>
      </c>
      <c r="S1268" t="s">
        <v>162</v>
      </c>
      <c r="T1268" t="s">
        <v>162</v>
      </c>
      <c r="V1268" s="25">
        <v>45612.708333333343</v>
      </c>
      <c r="X1268" t="s">
        <v>947</v>
      </c>
      <c r="AH1268" t="s">
        <v>164</v>
      </c>
      <c r="AL1268" t="s">
        <v>162</v>
      </c>
      <c r="AM1268" t="s">
        <v>189</v>
      </c>
      <c r="AN1268" t="s">
        <v>180</v>
      </c>
      <c r="AP1268" t="s">
        <v>218</v>
      </c>
      <c r="AQ1268" t="s">
        <v>928</v>
      </c>
      <c r="AR1268">
        <v>4</v>
      </c>
    </row>
    <row r="1269" spans="1:44" x14ac:dyDescent="0.35">
      <c r="A1269" t="s">
        <v>1589</v>
      </c>
      <c r="B1269" s="25">
        <v>45605</v>
      </c>
      <c r="C1269" s="25">
        <v>45609</v>
      </c>
      <c r="D1269">
        <v>3</v>
      </c>
      <c r="E1269" t="s">
        <v>157</v>
      </c>
      <c r="F1269">
        <v>1.5744</v>
      </c>
      <c r="G1269">
        <v>10</v>
      </c>
      <c r="I1269" t="s">
        <v>158</v>
      </c>
      <c r="J1269" t="s">
        <v>1590</v>
      </c>
      <c r="K1269" t="s">
        <v>158</v>
      </c>
      <c r="L1269" s="25">
        <v>45617.708333333343</v>
      </c>
      <c r="M1269" t="s">
        <v>160</v>
      </c>
      <c r="N1269" t="s">
        <v>871</v>
      </c>
      <c r="Q1269" t="s">
        <v>716</v>
      </c>
      <c r="R1269" t="s">
        <v>216</v>
      </c>
      <c r="S1269" t="s">
        <v>641</v>
      </c>
      <c r="T1269" t="s">
        <v>233</v>
      </c>
      <c r="U1269" s="25">
        <v>45647.708333333343</v>
      </c>
      <c r="V1269" s="25">
        <v>45623.708333333343</v>
      </c>
      <c r="X1269" t="s">
        <v>273</v>
      </c>
      <c r="AG1269" s="25">
        <v>45647.708333333343</v>
      </c>
      <c r="AH1269" t="s">
        <v>164</v>
      </c>
      <c r="AL1269" t="s">
        <v>179</v>
      </c>
      <c r="AM1269" t="s">
        <v>233</v>
      </c>
      <c r="AN1269" t="s">
        <v>180</v>
      </c>
      <c r="AP1269" t="s">
        <v>13</v>
      </c>
      <c r="AQ1269" t="s">
        <v>928</v>
      </c>
      <c r="AR1269">
        <v>4</v>
      </c>
    </row>
    <row r="1270" spans="1:44" x14ac:dyDescent="0.35">
      <c r="A1270" t="s">
        <v>1589</v>
      </c>
      <c r="B1270" s="25">
        <v>45605</v>
      </c>
      <c r="C1270" s="25">
        <v>45609</v>
      </c>
      <c r="D1270">
        <v>2</v>
      </c>
      <c r="E1270" t="s">
        <v>184</v>
      </c>
      <c r="F1270">
        <v>11.712</v>
      </c>
      <c r="G1270">
        <v>25</v>
      </c>
      <c r="I1270" t="s">
        <v>158</v>
      </c>
      <c r="J1270" t="s">
        <v>1590</v>
      </c>
      <c r="K1270" t="s">
        <v>164</v>
      </c>
      <c r="L1270" s="25">
        <v>45616.708333333343</v>
      </c>
      <c r="M1270" t="s">
        <v>506</v>
      </c>
      <c r="N1270" t="s">
        <v>430</v>
      </c>
      <c r="V1270" s="25">
        <v>45630.805601851847</v>
      </c>
      <c r="X1270" t="s">
        <v>1615</v>
      </c>
      <c r="AH1270" t="s">
        <v>164</v>
      </c>
      <c r="AL1270" t="s">
        <v>199</v>
      </c>
      <c r="AM1270" t="s">
        <v>199</v>
      </c>
      <c r="AN1270" t="s">
        <v>200</v>
      </c>
      <c r="AP1270" t="s">
        <v>201</v>
      </c>
      <c r="AQ1270" t="s">
        <v>928</v>
      </c>
      <c r="AR1270">
        <v>4</v>
      </c>
    </row>
    <row r="1271" spans="1:44" x14ac:dyDescent="0.35">
      <c r="A1271" t="s">
        <v>1589</v>
      </c>
      <c r="B1271" s="25">
        <v>45605</v>
      </c>
      <c r="C1271" s="25">
        <v>45609</v>
      </c>
      <c r="D1271">
        <v>2</v>
      </c>
      <c r="E1271" t="s">
        <v>184</v>
      </c>
      <c r="F1271">
        <v>11.712</v>
      </c>
      <c r="G1271">
        <v>25</v>
      </c>
      <c r="I1271" t="s">
        <v>164</v>
      </c>
      <c r="J1271" t="s">
        <v>1590</v>
      </c>
      <c r="K1271" t="s">
        <v>164</v>
      </c>
      <c r="L1271" s="25">
        <v>45619</v>
      </c>
      <c r="Y1271" t="s">
        <v>164</v>
      </c>
      <c r="AH1271" t="s">
        <v>164</v>
      </c>
      <c r="AL1271" t="s">
        <v>199</v>
      </c>
      <c r="AM1271" t="s">
        <v>199</v>
      </c>
      <c r="AN1271" t="s">
        <v>200</v>
      </c>
      <c r="AP1271" t="s">
        <v>201</v>
      </c>
      <c r="AQ1271" t="s">
        <v>928</v>
      </c>
      <c r="AR1271">
        <v>4</v>
      </c>
    </row>
    <row r="1272" spans="1:44" x14ac:dyDescent="0.35">
      <c r="A1272" t="s">
        <v>1589</v>
      </c>
      <c r="B1272" s="25">
        <v>45605</v>
      </c>
      <c r="C1272" s="25">
        <v>45609</v>
      </c>
      <c r="D1272">
        <v>2</v>
      </c>
      <c r="E1272" t="s">
        <v>184</v>
      </c>
      <c r="F1272">
        <v>3.5903999999999998</v>
      </c>
      <c r="G1272">
        <v>10</v>
      </c>
      <c r="I1272" t="s">
        <v>158</v>
      </c>
      <c r="J1272" t="s">
        <v>1590</v>
      </c>
      <c r="K1272" t="s">
        <v>164</v>
      </c>
      <c r="L1272" s="25">
        <v>45616.708333333343</v>
      </c>
      <c r="M1272" t="s">
        <v>506</v>
      </c>
      <c r="N1272" t="s">
        <v>430</v>
      </c>
      <c r="V1272" s="25">
        <v>45616.708333333343</v>
      </c>
      <c r="AH1272" t="s">
        <v>164</v>
      </c>
      <c r="AL1272" t="s">
        <v>199</v>
      </c>
      <c r="AM1272" t="s">
        <v>199</v>
      </c>
      <c r="AN1272" t="s">
        <v>200</v>
      </c>
      <c r="AP1272" t="s">
        <v>201</v>
      </c>
      <c r="AQ1272" t="s">
        <v>928</v>
      </c>
      <c r="AR1272">
        <v>4</v>
      </c>
    </row>
    <row r="1273" spans="1:44" x14ac:dyDescent="0.35">
      <c r="A1273" t="s">
        <v>1589</v>
      </c>
      <c r="B1273" s="25">
        <v>45605</v>
      </c>
      <c r="C1273" s="25">
        <v>45609</v>
      </c>
      <c r="D1273">
        <v>2</v>
      </c>
      <c r="E1273" t="s">
        <v>184</v>
      </c>
      <c r="F1273">
        <v>3.5903999999999998</v>
      </c>
      <c r="G1273">
        <v>10</v>
      </c>
      <c r="I1273" t="s">
        <v>164</v>
      </c>
      <c r="J1273" t="s">
        <v>1590</v>
      </c>
      <c r="K1273" t="s">
        <v>164</v>
      </c>
      <c r="L1273" s="25">
        <v>45619</v>
      </c>
      <c r="Y1273" t="s">
        <v>164</v>
      </c>
      <c r="AH1273" t="s">
        <v>164</v>
      </c>
      <c r="AL1273" t="s">
        <v>199</v>
      </c>
      <c r="AM1273" t="s">
        <v>199</v>
      </c>
      <c r="AN1273" t="s">
        <v>200</v>
      </c>
      <c r="AP1273" t="s">
        <v>201</v>
      </c>
      <c r="AQ1273" t="s">
        <v>928</v>
      </c>
      <c r="AR1273">
        <v>4</v>
      </c>
    </row>
    <row r="1274" spans="1:44" x14ac:dyDescent="0.35">
      <c r="A1274" t="s">
        <v>1589</v>
      </c>
      <c r="B1274" s="25">
        <v>45605</v>
      </c>
      <c r="C1274" s="25">
        <v>45609</v>
      </c>
      <c r="D1274">
        <v>2</v>
      </c>
      <c r="E1274" t="s">
        <v>157</v>
      </c>
      <c r="F1274">
        <v>5.6639999999999997</v>
      </c>
      <c r="G1274">
        <v>10</v>
      </c>
      <c r="I1274" t="s">
        <v>158</v>
      </c>
      <c r="J1274" t="s">
        <v>1590</v>
      </c>
      <c r="K1274" t="s">
        <v>164</v>
      </c>
      <c r="L1274" s="25">
        <v>45616.708333333343</v>
      </c>
      <c r="M1274" t="s">
        <v>506</v>
      </c>
      <c r="N1274" t="s">
        <v>1616</v>
      </c>
      <c r="V1274" s="25">
        <v>45608.708333333343</v>
      </c>
      <c r="W1274" t="s">
        <v>1616</v>
      </c>
      <c r="AH1274" t="s">
        <v>164</v>
      </c>
      <c r="AL1274" t="s">
        <v>199</v>
      </c>
      <c r="AM1274" t="s">
        <v>1617</v>
      </c>
      <c r="AN1274" t="s">
        <v>200</v>
      </c>
      <c r="AP1274" t="s">
        <v>201</v>
      </c>
      <c r="AQ1274" t="s">
        <v>928</v>
      </c>
      <c r="AR1274">
        <v>4</v>
      </c>
    </row>
    <row r="1275" spans="1:44" x14ac:dyDescent="0.35">
      <c r="A1275" t="s">
        <v>1589</v>
      </c>
      <c r="B1275" s="25">
        <v>45605</v>
      </c>
      <c r="C1275" s="25">
        <v>45609</v>
      </c>
      <c r="D1275">
        <v>2</v>
      </c>
      <c r="E1275" t="s">
        <v>157</v>
      </c>
      <c r="F1275">
        <v>5.6639999999999997</v>
      </c>
      <c r="G1275">
        <v>10</v>
      </c>
      <c r="I1275" t="s">
        <v>164</v>
      </c>
      <c r="J1275" t="s">
        <v>1590</v>
      </c>
      <c r="K1275" t="s">
        <v>158</v>
      </c>
      <c r="L1275" s="25">
        <v>45619</v>
      </c>
      <c r="AH1275" t="s">
        <v>164</v>
      </c>
      <c r="AL1275" t="s">
        <v>1618</v>
      </c>
      <c r="AM1275" t="s">
        <v>1618</v>
      </c>
      <c r="AN1275" t="s">
        <v>200</v>
      </c>
      <c r="AP1275" t="s">
        <v>201</v>
      </c>
      <c r="AQ1275" t="s">
        <v>928</v>
      </c>
      <c r="AR1275">
        <v>4</v>
      </c>
    </row>
    <row r="1276" spans="1:44" x14ac:dyDescent="0.35">
      <c r="A1276" t="s">
        <v>1596</v>
      </c>
      <c r="B1276" s="25">
        <v>45607</v>
      </c>
      <c r="C1276" s="25">
        <v>45609</v>
      </c>
      <c r="D1276">
        <v>2</v>
      </c>
      <c r="E1276" t="s">
        <v>184</v>
      </c>
      <c r="F1276">
        <v>3.609599999999999</v>
      </c>
      <c r="G1276">
        <v>23</v>
      </c>
      <c r="I1276" t="s">
        <v>158</v>
      </c>
      <c r="J1276" t="s">
        <v>1590</v>
      </c>
      <c r="K1276" t="s">
        <v>158</v>
      </c>
      <c r="L1276" s="25">
        <v>45618</v>
      </c>
      <c r="M1276" t="s">
        <v>506</v>
      </c>
      <c r="N1276" t="s">
        <v>430</v>
      </c>
      <c r="Q1276" t="s">
        <v>716</v>
      </c>
      <c r="R1276" t="s">
        <v>216</v>
      </c>
      <c r="S1276" t="s">
        <v>162</v>
      </c>
      <c r="T1276" t="s">
        <v>162</v>
      </c>
      <c r="V1276" s="25">
        <v>45624.708333333343</v>
      </c>
      <c r="W1276" t="s">
        <v>1619</v>
      </c>
      <c r="X1276" t="s">
        <v>1595</v>
      </c>
      <c r="AH1276" t="s">
        <v>164</v>
      </c>
      <c r="AL1276" t="s">
        <v>162</v>
      </c>
      <c r="AM1276" t="s">
        <v>829</v>
      </c>
      <c r="AN1276" t="s">
        <v>162</v>
      </c>
      <c r="AP1276" t="s">
        <v>162</v>
      </c>
      <c r="AQ1276" t="s">
        <v>928</v>
      </c>
      <c r="AR1276">
        <v>4</v>
      </c>
    </row>
    <row r="1277" spans="1:44" x14ac:dyDescent="0.35">
      <c r="A1277" t="s">
        <v>1596</v>
      </c>
      <c r="B1277" s="25">
        <v>45607</v>
      </c>
      <c r="C1277" s="25">
        <v>45609</v>
      </c>
      <c r="D1277">
        <v>2</v>
      </c>
      <c r="E1277" t="s">
        <v>184</v>
      </c>
      <c r="F1277">
        <v>4.992</v>
      </c>
      <c r="G1277">
        <v>26</v>
      </c>
      <c r="I1277" t="s">
        <v>158</v>
      </c>
      <c r="J1277" t="s">
        <v>1590</v>
      </c>
      <c r="K1277" t="s">
        <v>158</v>
      </c>
      <c r="L1277" s="25">
        <v>45618</v>
      </c>
      <c r="M1277" t="s">
        <v>506</v>
      </c>
      <c r="N1277" t="s">
        <v>236</v>
      </c>
      <c r="O1277" t="s">
        <v>1599</v>
      </c>
      <c r="P1277" t="s">
        <v>1599</v>
      </c>
      <c r="Q1277" t="s">
        <v>716</v>
      </c>
      <c r="R1277" t="s">
        <v>216</v>
      </c>
      <c r="S1277" t="s">
        <v>162</v>
      </c>
      <c r="T1277" t="s">
        <v>162</v>
      </c>
      <c r="V1277" s="25">
        <v>45609.708333333343</v>
      </c>
      <c r="W1277" t="s">
        <v>1620</v>
      </c>
      <c r="X1277" t="s">
        <v>881</v>
      </c>
      <c r="AH1277" t="s">
        <v>164</v>
      </c>
      <c r="AL1277" t="s">
        <v>162</v>
      </c>
      <c r="AM1277" t="s">
        <v>242</v>
      </c>
      <c r="AN1277" t="s">
        <v>162</v>
      </c>
      <c r="AP1277" t="s">
        <v>162</v>
      </c>
      <c r="AQ1277" t="s">
        <v>928</v>
      </c>
      <c r="AR1277">
        <v>4</v>
      </c>
    </row>
    <row r="1278" spans="1:44" x14ac:dyDescent="0.35">
      <c r="A1278" t="s">
        <v>1589</v>
      </c>
      <c r="B1278" s="25">
        <v>45607</v>
      </c>
      <c r="C1278" s="25">
        <v>45609</v>
      </c>
      <c r="D1278">
        <v>2</v>
      </c>
      <c r="E1278" t="s">
        <v>184</v>
      </c>
      <c r="F1278">
        <v>4.6847999999999992</v>
      </c>
      <c r="G1278">
        <v>14</v>
      </c>
      <c r="I1278" t="s">
        <v>158</v>
      </c>
      <c r="J1278" t="s">
        <v>1590</v>
      </c>
      <c r="K1278" t="s">
        <v>158</v>
      </c>
      <c r="L1278" s="25">
        <v>45621.708333333343</v>
      </c>
      <c r="M1278" t="s">
        <v>506</v>
      </c>
      <c r="N1278" t="s">
        <v>181</v>
      </c>
      <c r="Q1278" t="s">
        <v>716</v>
      </c>
      <c r="R1278" t="s">
        <v>216</v>
      </c>
      <c r="S1278" t="s">
        <v>162</v>
      </c>
      <c r="T1278" t="s">
        <v>162</v>
      </c>
      <c r="V1278" s="25">
        <v>45607.708333333343</v>
      </c>
      <c r="W1278" t="s">
        <v>926</v>
      </c>
      <c r="X1278" t="s">
        <v>947</v>
      </c>
      <c r="AH1278" t="s">
        <v>164</v>
      </c>
      <c r="AL1278" t="s">
        <v>162</v>
      </c>
      <c r="AM1278" t="s">
        <v>189</v>
      </c>
      <c r="AN1278" t="s">
        <v>180</v>
      </c>
      <c r="AP1278" t="s">
        <v>218</v>
      </c>
      <c r="AQ1278" t="s">
        <v>928</v>
      </c>
      <c r="AR1278">
        <v>4</v>
      </c>
    </row>
    <row r="1279" spans="1:44" x14ac:dyDescent="0.35">
      <c r="A1279" t="s">
        <v>1589</v>
      </c>
      <c r="B1279" s="25">
        <v>45607</v>
      </c>
      <c r="C1279" s="25">
        <v>45609</v>
      </c>
      <c r="D1279">
        <v>2</v>
      </c>
      <c r="E1279" t="s">
        <v>184</v>
      </c>
      <c r="F1279">
        <v>4.992</v>
      </c>
      <c r="G1279">
        <v>20</v>
      </c>
      <c r="I1279" t="s">
        <v>158</v>
      </c>
      <c r="J1279" t="s">
        <v>1590</v>
      </c>
      <c r="K1279" t="s">
        <v>158</v>
      </c>
      <c r="L1279" s="25">
        <v>45617.708333333343</v>
      </c>
      <c r="M1279" t="s">
        <v>506</v>
      </c>
      <c r="N1279" t="s">
        <v>193</v>
      </c>
      <c r="Q1279" t="s">
        <v>716</v>
      </c>
      <c r="R1279" t="s">
        <v>216</v>
      </c>
      <c r="S1279" t="s">
        <v>641</v>
      </c>
      <c r="T1279" t="s">
        <v>473</v>
      </c>
      <c r="U1279" s="25">
        <v>45617.708333333343</v>
      </c>
      <c r="V1279" s="25">
        <v>45653.708333333343</v>
      </c>
      <c r="X1279" t="s">
        <v>396</v>
      </c>
      <c r="AG1279" s="25">
        <v>45617.708333333343</v>
      </c>
      <c r="AH1279" t="s">
        <v>164</v>
      </c>
      <c r="AL1279" t="s">
        <v>179</v>
      </c>
      <c r="AM1279" t="s">
        <v>475</v>
      </c>
      <c r="AN1279" t="s">
        <v>180</v>
      </c>
      <c r="AP1279" t="s">
        <v>318</v>
      </c>
      <c r="AQ1279" t="s">
        <v>928</v>
      </c>
      <c r="AR1279">
        <v>4</v>
      </c>
    </row>
    <row r="1280" spans="1:44" x14ac:dyDescent="0.35">
      <c r="A1280" t="s">
        <v>1589</v>
      </c>
      <c r="B1280" s="25">
        <v>45607</v>
      </c>
      <c r="C1280" s="25">
        <v>45609</v>
      </c>
      <c r="D1280">
        <v>2</v>
      </c>
      <c r="E1280" t="s">
        <v>184</v>
      </c>
      <c r="F1280">
        <v>3.2639999999999998</v>
      </c>
      <c r="G1280">
        <v>20</v>
      </c>
      <c r="I1280" t="s">
        <v>158</v>
      </c>
      <c r="J1280" t="s">
        <v>1590</v>
      </c>
      <c r="K1280" t="s">
        <v>158</v>
      </c>
      <c r="L1280" s="25">
        <v>45639.708333333343</v>
      </c>
      <c r="M1280" t="s">
        <v>506</v>
      </c>
      <c r="N1280" t="s">
        <v>181</v>
      </c>
      <c r="Q1280" t="s">
        <v>716</v>
      </c>
      <c r="R1280" t="s">
        <v>216</v>
      </c>
      <c r="S1280" t="s">
        <v>162</v>
      </c>
      <c r="T1280" t="s">
        <v>162</v>
      </c>
      <c r="V1280" s="25">
        <v>45609.708333333343</v>
      </c>
      <c r="X1280" t="s">
        <v>947</v>
      </c>
      <c r="AH1280" t="s">
        <v>164</v>
      </c>
      <c r="AL1280" t="s">
        <v>162</v>
      </c>
      <c r="AM1280" t="s">
        <v>189</v>
      </c>
      <c r="AN1280" t="s">
        <v>180</v>
      </c>
      <c r="AP1280" t="s">
        <v>218</v>
      </c>
      <c r="AQ1280" t="s">
        <v>928</v>
      </c>
      <c r="AR1280">
        <v>4</v>
      </c>
    </row>
    <row r="1281" spans="1:44" x14ac:dyDescent="0.35">
      <c r="A1281" t="s">
        <v>1589</v>
      </c>
      <c r="B1281" s="25">
        <v>45607</v>
      </c>
      <c r="C1281" s="25">
        <v>45609</v>
      </c>
      <c r="D1281">
        <v>2</v>
      </c>
      <c r="E1281" t="s">
        <v>184</v>
      </c>
      <c r="F1281">
        <v>6.7967999999999993</v>
      </c>
      <c r="G1281">
        <v>23</v>
      </c>
      <c r="I1281" t="s">
        <v>158</v>
      </c>
      <c r="J1281" t="s">
        <v>1590</v>
      </c>
      <c r="K1281" t="s">
        <v>158</v>
      </c>
      <c r="L1281" s="25">
        <v>45621.708333333343</v>
      </c>
      <c r="M1281" t="s">
        <v>506</v>
      </c>
      <c r="N1281" t="s">
        <v>181</v>
      </c>
      <c r="Q1281" t="s">
        <v>716</v>
      </c>
      <c r="R1281" t="s">
        <v>216</v>
      </c>
      <c r="S1281" t="s">
        <v>641</v>
      </c>
      <c r="T1281" t="s">
        <v>473</v>
      </c>
      <c r="U1281" s="25">
        <v>45621.708333333343</v>
      </c>
      <c r="V1281" s="25">
        <v>45639.708333333343</v>
      </c>
      <c r="X1281" t="s">
        <v>396</v>
      </c>
      <c r="AG1281" s="25">
        <v>45621.708333333343</v>
      </c>
      <c r="AH1281" t="s">
        <v>164</v>
      </c>
      <c r="AL1281" t="s">
        <v>179</v>
      </c>
      <c r="AM1281" t="s">
        <v>475</v>
      </c>
      <c r="AN1281" t="s">
        <v>180</v>
      </c>
      <c r="AP1281" t="s">
        <v>318</v>
      </c>
      <c r="AQ1281" t="s">
        <v>928</v>
      </c>
      <c r="AR1281">
        <v>4</v>
      </c>
    </row>
    <row r="1282" spans="1:44" x14ac:dyDescent="0.35">
      <c r="A1282" t="s">
        <v>1589</v>
      </c>
      <c r="B1282" s="25">
        <v>45605</v>
      </c>
      <c r="C1282" s="25">
        <v>45609</v>
      </c>
      <c r="D1282">
        <v>2</v>
      </c>
      <c r="E1282" t="s">
        <v>184</v>
      </c>
      <c r="F1282">
        <v>18.950399999999998</v>
      </c>
      <c r="G1282">
        <v>11</v>
      </c>
      <c r="I1282" t="s">
        <v>158</v>
      </c>
      <c r="J1282" t="s">
        <v>1590</v>
      </c>
      <c r="K1282" t="s">
        <v>164</v>
      </c>
      <c r="L1282" s="25">
        <v>45616.708333333343</v>
      </c>
      <c r="M1282" t="s">
        <v>506</v>
      </c>
      <c r="N1282" t="s">
        <v>430</v>
      </c>
      <c r="X1282" t="s">
        <v>1621</v>
      </c>
      <c r="AH1282" t="s">
        <v>164</v>
      </c>
      <c r="AL1282" t="s">
        <v>199</v>
      </c>
      <c r="AM1282" t="s">
        <v>199</v>
      </c>
      <c r="AN1282" t="s">
        <v>200</v>
      </c>
      <c r="AP1282" t="s">
        <v>201</v>
      </c>
      <c r="AQ1282" t="s">
        <v>928</v>
      </c>
      <c r="AR1282">
        <v>4</v>
      </c>
    </row>
    <row r="1283" spans="1:44" x14ac:dyDescent="0.35">
      <c r="A1283" t="s">
        <v>1589</v>
      </c>
      <c r="B1283" s="25">
        <v>45605</v>
      </c>
      <c r="C1283" s="25">
        <v>45609</v>
      </c>
      <c r="D1283">
        <v>2</v>
      </c>
      <c r="E1283" t="s">
        <v>184</v>
      </c>
      <c r="F1283">
        <v>10.752000000000001</v>
      </c>
      <c r="G1283">
        <v>18</v>
      </c>
      <c r="I1283" t="s">
        <v>158</v>
      </c>
      <c r="J1283" t="s">
        <v>1590</v>
      </c>
      <c r="K1283" t="s">
        <v>164</v>
      </c>
      <c r="L1283" s="25">
        <v>45616</v>
      </c>
      <c r="M1283" t="s">
        <v>506</v>
      </c>
      <c r="N1283" t="s">
        <v>430</v>
      </c>
      <c r="V1283" s="25">
        <v>45639.708333333343</v>
      </c>
      <c r="AH1283" t="s">
        <v>164</v>
      </c>
      <c r="AL1283" t="s">
        <v>199</v>
      </c>
      <c r="AM1283" t="s">
        <v>199</v>
      </c>
      <c r="AN1283" t="s">
        <v>200</v>
      </c>
      <c r="AP1283" t="s">
        <v>201</v>
      </c>
      <c r="AQ1283" t="s">
        <v>928</v>
      </c>
      <c r="AR1283">
        <v>4</v>
      </c>
    </row>
    <row r="1284" spans="1:44" x14ac:dyDescent="0.35">
      <c r="A1284" t="s">
        <v>1622</v>
      </c>
      <c r="B1284" s="25">
        <v>45607</v>
      </c>
      <c r="C1284" s="25">
        <v>45609</v>
      </c>
      <c r="D1284">
        <v>2</v>
      </c>
      <c r="E1284" t="s">
        <v>157</v>
      </c>
      <c r="F1284">
        <v>138.25919999999999</v>
      </c>
      <c r="G1284">
        <v>33</v>
      </c>
      <c r="I1284" t="s">
        <v>158</v>
      </c>
      <c r="J1284" t="s">
        <v>1590</v>
      </c>
      <c r="K1284" t="s">
        <v>158</v>
      </c>
      <c r="L1284" s="25">
        <v>45616.708333333343</v>
      </c>
      <c r="M1284" t="s">
        <v>506</v>
      </c>
      <c r="N1284" t="s">
        <v>161</v>
      </c>
      <c r="Q1284" t="s">
        <v>716</v>
      </c>
      <c r="R1284" t="s">
        <v>216</v>
      </c>
      <c r="S1284" t="s">
        <v>641</v>
      </c>
      <c r="T1284" t="s">
        <v>1623</v>
      </c>
      <c r="U1284" s="25">
        <v>45608.708333333343</v>
      </c>
      <c r="V1284" s="25">
        <v>45609.708333333343</v>
      </c>
      <c r="W1284" t="s">
        <v>1624</v>
      </c>
      <c r="X1284" t="s">
        <v>1595</v>
      </c>
      <c r="Y1284" t="s">
        <v>164</v>
      </c>
      <c r="AA1284" t="s">
        <v>1625</v>
      </c>
      <c r="AB1284" t="s">
        <v>1626</v>
      </c>
      <c r="AG1284" s="25">
        <v>45608.708333333343</v>
      </c>
      <c r="AH1284" t="s">
        <v>158</v>
      </c>
      <c r="AI1284">
        <v>2</v>
      </c>
      <c r="AL1284" t="s">
        <v>179</v>
      </c>
      <c r="AM1284" t="s">
        <v>1627</v>
      </c>
      <c r="AN1284" t="s">
        <v>180</v>
      </c>
      <c r="AP1284" t="s">
        <v>26</v>
      </c>
      <c r="AQ1284" t="s">
        <v>928</v>
      </c>
      <c r="AR1284">
        <v>4</v>
      </c>
    </row>
    <row r="1285" spans="1:44" x14ac:dyDescent="0.35">
      <c r="A1285" t="s">
        <v>1589</v>
      </c>
      <c r="B1285" s="25">
        <v>45607</v>
      </c>
      <c r="C1285" s="25">
        <v>45609</v>
      </c>
      <c r="D1285">
        <v>2</v>
      </c>
      <c r="E1285" t="s">
        <v>184</v>
      </c>
      <c r="F1285">
        <v>7.6031999999999993</v>
      </c>
      <c r="G1285">
        <v>20</v>
      </c>
      <c r="I1285" t="s">
        <v>158</v>
      </c>
      <c r="J1285" t="s">
        <v>1590</v>
      </c>
      <c r="K1285" t="s">
        <v>164</v>
      </c>
      <c r="L1285" s="25">
        <v>45618</v>
      </c>
      <c r="M1285" t="s">
        <v>506</v>
      </c>
      <c r="N1285" t="s">
        <v>236</v>
      </c>
      <c r="V1285" s="25">
        <v>45606.708333333343</v>
      </c>
      <c r="W1285" t="s">
        <v>1616</v>
      </c>
      <c r="X1285" t="s">
        <v>1616</v>
      </c>
      <c r="AH1285" t="s">
        <v>164</v>
      </c>
      <c r="AL1285" t="s">
        <v>199</v>
      </c>
      <c r="AM1285" t="s">
        <v>1617</v>
      </c>
      <c r="AN1285" t="s">
        <v>200</v>
      </c>
      <c r="AP1285" t="s">
        <v>201</v>
      </c>
      <c r="AQ1285" t="s">
        <v>928</v>
      </c>
      <c r="AR1285">
        <v>4</v>
      </c>
    </row>
    <row r="1286" spans="1:44" x14ac:dyDescent="0.35">
      <c r="A1286" t="s">
        <v>1589</v>
      </c>
      <c r="B1286" s="25">
        <v>45607</v>
      </c>
      <c r="C1286" s="25">
        <v>45609</v>
      </c>
      <c r="D1286">
        <v>2</v>
      </c>
      <c r="E1286" t="s">
        <v>157</v>
      </c>
      <c r="F1286">
        <v>8.1983999999999995</v>
      </c>
      <c r="G1286">
        <v>20</v>
      </c>
      <c r="I1286" t="s">
        <v>158</v>
      </c>
      <c r="J1286" t="s">
        <v>1590</v>
      </c>
      <c r="K1286" t="s">
        <v>164</v>
      </c>
      <c r="L1286" s="25">
        <v>45616.708333333343</v>
      </c>
      <c r="M1286" t="s">
        <v>506</v>
      </c>
      <c r="N1286" t="s">
        <v>1616</v>
      </c>
      <c r="U1286" s="25">
        <v>45608.708333333343</v>
      </c>
      <c r="V1286" s="25">
        <v>45608.708333333343</v>
      </c>
      <c r="W1286" t="s">
        <v>1616</v>
      </c>
      <c r="AG1286" s="25">
        <v>45608.708333333343</v>
      </c>
      <c r="AH1286" t="s">
        <v>164</v>
      </c>
      <c r="AL1286" t="s">
        <v>199</v>
      </c>
      <c r="AM1286" t="s">
        <v>1617</v>
      </c>
      <c r="AN1286" t="s">
        <v>200</v>
      </c>
      <c r="AP1286" t="s">
        <v>201</v>
      </c>
      <c r="AQ1286" t="s">
        <v>928</v>
      </c>
      <c r="AR1286">
        <v>4</v>
      </c>
    </row>
    <row r="1287" spans="1:44" x14ac:dyDescent="0.35">
      <c r="A1287" t="s">
        <v>1589</v>
      </c>
      <c r="B1287" s="25">
        <v>45607</v>
      </c>
      <c r="C1287" s="25">
        <v>45609</v>
      </c>
      <c r="D1287">
        <v>2</v>
      </c>
      <c r="E1287" t="s">
        <v>184</v>
      </c>
      <c r="F1287">
        <v>7.6031999999999993</v>
      </c>
      <c r="G1287">
        <v>20</v>
      </c>
      <c r="I1287" t="s">
        <v>158</v>
      </c>
      <c r="J1287" t="s">
        <v>1590</v>
      </c>
      <c r="K1287" t="s">
        <v>164</v>
      </c>
      <c r="L1287" s="25">
        <v>45616.708333333343</v>
      </c>
      <c r="M1287" t="s">
        <v>506</v>
      </c>
      <c r="N1287" t="s">
        <v>1616</v>
      </c>
      <c r="U1287" s="25">
        <v>45272.708333333343</v>
      </c>
      <c r="V1287" s="25">
        <v>45608.708333333343</v>
      </c>
      <c r="W1287" t="s">
        <v>1628</v>
      </c>
      <c r="AG1287" s="25">
        <v>45272.708333333343</v>
      </c>
      <c r="AH1287" t="s">
        <v>164</v>
      </c>
      <c r="AL1287" t="s">
        <v>199</v>
      </c>
      <c r="AM1287" t="s">
        <v>1617</v>
      </c>
      <c r="AN1287" t="s">
        <v>200</v>
      </c>
      <c r="AP1287" t="s">
        <v>201</v>
      </c>
      <c r="AQ1287" t="s">
        <v>928</v>
      </c>
      <c r="AR1287">
        <v>4</v>
      </c>
    </row>
    <row r="1288" spans="1:44" x14ac:dyDescent="0.35">
      <c r="A1288" t="s">
        <v>1589</v>
      </c>
      <c r="B1288" s="25">
        <v>45607</v>
      </c>
      <c r="C1288" s="25">
        <v>45609</v>
      </c>
      <c r="D1288">
        <v>2</v>
      </c>
      <c r="E1288" t="s">
        <v>184</v>
      </c>
      <c r="F1288">
        <v>7.6031999999999993</v>
      </c>
      <c r="G1288">
        <v>20</v>
      </c>
      <c r="I1288" t="s">
        <v>158</v>
      </c>
      <c r="J1288" t="s">
        <v>1590</v>
      </c>
      <c r="K1288" t="s">
        <v>164</v>
      </c>
      <c r="L1288" s="25">
        <v>45616.708333333343</v>
      </c>
      <c r="M1288" t="s">
        <v>506</v>
      </c>
      <c r="N1288" t="s">
        <v>1616</v>
      </c>
      <c r="U1288" s="25">
        <v>45607.708333333343</v>
      </c>
      <c r="V1288" s="25">
        <v>45241.708333333343</v>
      </c>
      <c r="W1288" t="s">
        <v>1616</v>
      </c>
      <c r="AG1288" s="25">
        <v>45607.708333333343</v>
      </c>
      <c r="AH1288" t="s">
        <v>164</v>
      </c>
      <c r="AL1288" t="s">
        <v>199</v>
      </c>
      <c r="AM1288" t="s">
        <v>1617</v>
      </c>
      <c r="AN1288" t="s">
        <v>200</v>
      </c>
      <c r="AP1288" t="s">
        <v>201</v>
      </c>
      <c r="AQ1288" t="s">
        <v>928</v>
      </c>
      <c r="AR1288">
        <v>4</v>
      </c>
    </row>
    <row r="1289" spans="1:44" x14ac:dyDescent="0.35">
      <c r="A1289" t="s">
        <v>1589</v>
      </c>
      <c r="B1289" s="25">
        <v>45609</v>
      </c>
      <c r="C1289" s="25">
        <v>45613</v>
      </c>
      <c r="D1289">
        <v>2</v>
      </c>
      <c r="E1289" t="s">
        <v>184</v>
      </c>
      <c r="F1289">
        <v>12.038399999999999</v>
      </c>
      <c r="G1289">
        <v>19</v>
      </c>
      <c r="I1289" t="s">
        <v>158</v>
      </c>
      <c r="J1289" t="s">
        <v>1590</v>
      </c>
      <c r="K1289" t="s">
        <v>158</v>
      </c>
      <c r="L1289" s="25">
        <v>45617</v>
      </c>
      <c r="M1289" t="s">
        <v>160</v>
      </c>
      <c r="N1289" t="s">
        <v>181</v>
      </c>
      <c r="Q1289" t="s">
        <v>716</v>
      </c>
      <c r="R1289" t="s">
        <v>216</v>
      </c>
      <c r="S1289" t="s">
        <v>641</v>
      </c>
      <c r="T1289" t="s">
        <v>473</v>
      </c>
      <c r="U1289" s="25">
        <v>45618.708333333343</v>
      </c>
      <c r="V1289" s="25">
        <v>45627.708333333343</v>
      </c>
      <c r="X1289" t="s">
        <v>251</v>
      </c>
      <c r="AG1289" s="25">
        <v>45618.708333333343</v>
      </c>
      <c r="AH1289" t="s">
        <v>164</v>
      </c>
      <c r="AL1289" t="s">
        <v>179</v>
      </c>
      <c r="AM1289" t="s">
        <v>475</v>
      </c>
      <c r="AN1289" t="s">
        <v>180</v>
      </c>
      <c r="AP1289" t="s">
        <v>318</v>
      </c>
      <c r="AQ1289" t="s">
        <v>928</v>
      </c>
      <c r="AR1289">
        <v>4</v>
      </c>
    </row>
    <row r="1290" spans="1:44" x14ac:dyDescent="0.35">
      <c r="A1290" t="s">
        <v>1589</v>
      </c>
      <c r="B1290" s="25">
        <v>45639</v>
      </c>
      <c r="C1290" s="25">
        <v>45640</v>
      </c>
      <c r="D1290">
        <v>2</v>
      </c>
      <c r="E1290" t="s">
        <v>184</v>
      </c>
      <c r="F1290">
        <v>4.6079999999999997</v>
      </c>
      <c r="G1290">
        <v>9</v>
      </c>
      <c r="I1290" t="s">
        <v>158</v>
      </c>
      <c r="J1290" t="s">
        <v>1590</v>
      </c>
      <c r="K1290" t="s">
        <v>158</v>
      </c>
      <c r="L1290" s="25">
        <v>45646.708333333343</v>
      </c>
      <c r="M1290" t="s">
        <v>506</v>
      </c>
      <c r="N1290" t="s">
        <v>1629</v>
      </c>
      <c r="O1290" t="s">
        <v>1630</v>
      </c>
      <c r="P1290" t="s">
        <v>1631</v>
      </c>
      <c r="Q1290" t="s">
        <v>716</v>
      </c>
      <c r="R1290" t="s">
        <v>1632</v>
      </c>
      <c r="S1290" t="s">
        <v>162</v>
      </c>
      <c r="X1290" t="s">
        <v>1633</v>
      </c>
      <c r="Y1290" t="s">
        <v>158</v>
      </c>
      <c r="AH1290" t="s">
        <v>164</v>
      </c>
      <c r="AL1290" t="s">
        <v>167</v>
      </c>
      <c r="AM1290" t="s">
        <v>1634</v>
      </c>
      <c r="AN1290" t="s">
        <v>162</v>
      </c>
      <c r="AP1290" t="s">
        <v>162</v>
      </c>
      <c r="AQ1290" t="s">
        <v>928</v>
      </c>
      <c r="AR1290">
        <v>4</v>
      </c>
    </row>
    <row r="1291" spans="1:44" x14ac:dyDescent="0.35">
      <c r="A1291" t="s">
        <v>1589</v>
      </c>
      <c r="B1291" s="25">
        <v>45639</v>
      </c>
      <c r="C1291" s="25">
        <v>45640</v>
      </c>
      <c r="D1291">
        <v>2</v>
      </c>
      <c r="E1291" t="s">
        <v>184</v>
      </c>
      <c r="F1291">
        <v>17.2608</v>
      </c>
      <c r="G1291">
        <v>19</v>
      </c>
      <c r="I1291" t="s">
        <v>158</v>
      </c>
      <c r="J1291" t="s">
        <v>1590</v>
      </c>
      <c r="K1291" t="s">
        <v>158</v>
      </c>
      <c r="L1291" s="25">
        <v>45646</v>
      </c>
      <c r="M1291" t="s">
        <v>506</v>
      </c>
      <c r="N1291" t="s">
        <v>1629</v>
      </c>
      <c r="Q1291" t="s">
        <v>716</v>
      </c>
      <c r="R1291" t="s">
        <v>216</v>
      </c>
      <c r="S1291" t="s">
        <v>162</v>
      </c>
      <c r="T1291" t="s">
        <v>1600</v>
      </c>
      <c r="W1291" t="s">
        <v>1635</v>
      </c>
      <c r="X1291" t="s">
        <v>1636</v>
      </c>
      <c r="Y1291" t="s">
        <v>158</v>
      </c>
      <c r="AH1291" t="s">
        <v>164</v>
      </c>
      <c r="AI1291">
        <v>91</v>
      </c>
      <c r="AL1291" t="s">
        <v>167</v>
      </c>
      <c r="AM1291" t="s">
        <v>189</v>
      </c>
      <c r="AN1291" t="s">
        <v>180</v>
      </c>
      <c r="AP1291" t="s">
        <v>218</v>
      </c>
      <c r="AQ1291" t="s">
        <v>928</v>
      </c>
      <c r="AR1291">
        <v>4</v>
      </c>
    </row>
    <row r="1292" spans="1:44" x14ac:dyDescent="0.35">
      <c r="A1292" t="s">
        <v>1589</v>
      </c>
      <c r="B1292" s="25">
        <v>45640</v>
      </c>
      <c r="C1292" s="25">
        <v>45641</v>
      </c>
      <c r="D1292">
        <v>4</v>
      </c>
      <c r="E1292" t="s">
        <v>157</v>
      </c>
      <c r="F1292">
        <v>2.0352000000000001</v>
      </c>
      <c r="I1292" t="s">
        <v>158</v>
      </c>
      <c r="J1292" t="s">
        <v>1590</v>
      </c>
      <c r="K1292" t="s">
        <v>158</v>
      </c>
      <c r="L1292" s="25">
        <v>45646</v>
      </c>
      <c r="M1292" t="s">
        <v>160</v>
      </c>
      <c r="N1292" t="s">
        <v>1637</v>
      </c>
      <c r="Q1292" t="s">
        <v>716</v>
      </c>
      <c r="R1292" t="s">
        <v>216</v>
      </c>
      <c r="T1292" t="s">
        <v>1638</v>
      </c>
      <c r="U1292" s="25">
        <v>45666</v>
      </c>
      <c r="X1292" t="s">
        <v>1639</v>
      </c>
      <c r="Y1292" t="s">
        <v>1640</v>
      </c>
      <c r="AG1292" s="25">
        <v>45666</v>
      </c>
      <c r="AH1292" t="s">
        <v>164</v>
      </c>
      <c r="AI1292">
        <v>91</v>
      </c>
      <c r="AL1292" t="s">
        <v>179</v>
      </c>
      <c r="AM1292" t="s">
        <v>475</v>
      </c>
      <c r="AN1292" t="s">
        <v>180</v>
      </c>
      <c r="AP1292" t="s">
        <v>318</v>
      </c>
      <c r="AQ1292" t="s">
        <v>928</v>
      </c>
      <c r="AR1292">
        <v>4</v>
      </c>
    </row>
    <row r="1293" spans="1:44" x14ac:dyDescent="0.35">
      <c r="A1293" t="s">
        <v>1589</v>
      </c>
      <c r="B1293" s="25">
        <v>45639</v>
      </c>
      <c r="C1293" s="25">
        <v>45640</v>
      </c>
      <c r="D1293">
        <v>2</v>
      </c>
      <c r="E1293" t="s">
        <v>157</v>
      </c>
      <c r="G1293">
        <v>7</v>
      </c>
      <c r="I1293" t="s">
        <v>158</v>
      </c>
      <c r="J1293" t="s">
        <v>1590</v>
      </c>
      <c r="K1293" t="s">
        <v>158</v>
      </c>
      <c r="L1293" s="25">
        <v>45646</v>
      </c>
      <c r="M1293" t="s">
        <v>506</v>
      </c>
      <c r="N1293" t="s">
        <v>232</v>
      </c>
      <c r="Q1293" t="s">
        <v>716</v>
      </c>
      <c r="R1293" t="s">
        <v>216</v>
      </c>
      <c r="T1293" t="s">
        <v>1641</v>
      </c>
      <c r="U1293" s="25">
        <v>45646.708333333343</v>
      </c>
      <c r="X1293" t="s">
        <v>1642</v>
      </c>
      <c r="Y1293" t="s">
        <v>158</v>
      </c>
      <c r="AG1293" s="25">
        <v>45646.708333333343</v>
      </c>
      <c r="AH1293" t="s">
        <v>164</v>
      </c>
      <c r="AL1293" t="s">
        <v>179</v>
      </c>
      <c r="AM1293" t="s">
        <v>211</v>
      </c>
      <c r="AN1293" t="s">
        <v>180</v>
      </c>
      <c r="AP1293" t="s">
        <v>13</v>
      </c>
      <c r="AQ1293" t="s">
        <v>928</v>
      </c>
      <c r="AR1293">
        <v>4</v>
      </c>
    </row>
    <row r="1294" spans="1:44" x14ac:dyDescent="0.35">
      <c r="A1294" t="s">
        <v>1589</v>
      </c>
      <c r="B1294" s="25">
        <v>45639</v>
      </c>
      <c r="C1294" s="25">
        <v>45640</v>
      </c>
      <c r="D1294">
        <v>2</v>
      </c>
      <c r="E1294" t="s">
        <v>157</v>
      </c>
      <c r="G1294">
        <v>7</v>
      </c>
      <c r="I1294" t="s">
        <v>158</v>
      </c>
      <c r="J1294" t="s">
        <v>1590</v>
      </c>
      <c r="K1294" t="s">
        <v>158</v>
      </c>
      <c r="L1294" s="25">
        <v>45646.708333333343</v>
      </c>
      <c r="M1294" t="s">
        <v>506</v>
      </c>
      <c r="N1294" t="s">
        <v>232</v>
      </c>
      <c r="Q1294" t="s">
        <v>716</v>
      </c>
      <c r="R1294" t="s">
        <v>216</v>
      </c>
      <c r="T1294" t="s">
        <v>1641</v>
      </c>
      <c r="U1294" s="25">
        <v>45646.708333333343</v>
      </c>
      <c r="X1294" t="s">
        <v>1642</v>
      </c>
      <c r="Y1294" t="s">
        <v>158</v>
      </c>
      <c r="AG1294" s="25">
        <v>45646.708333333343</v>
      </c>
      <c r="AH1294" t="s">
        <v>164</v>
      </c>
      <c r="AL1294" t="s">
        <v>179</v>
      </c>
      <c r="AM1294" t="s">
        <v>211</v>
      </c>
      <c r="AN1294" t="s">
        <v>180</v>
      </c>
      <c r="AP1294" t="s">
        <v>13</v>
      </c>
      <c r="AQ1294" t="s">
        <v>928</v>
      </c>
      <c r="AR1294">
        <v>4</v>
      </c>
    </row>
    <row r="1295" spans="1:44" x14ac:dyDescent="0.35">
      <c r="A1295" t="s">
        <v>1589</v>
      </c>
      <c r="B1295" s="25">
        <v>45639</v>
      </c>
      <c r="C1295" s="25">
        <v>45640</v>
      </c>
      <c r="D1295">
        <v>2</v>
      </c>
      <c r="E1295" t="s">
        <v>157</v>
      </c>
      <c r="G1295">
        <v>3</v>
      </c>
      <c r="I1295" t="s">
        <v>158</v>
      </c>
      <c r="J1295" t="s">
        <v>1590</v>
      </c>
      <c r="K1295" t="s">
        <v>158</v>
      </c>
      <c r="L1295" s="25">
        <v>45647</v>
      </c>
      <c r="M1295" t="s">
        <v>160</v>
      </c>
      <c r="N1295" t="s">
        <v>232</v>
      </c>
      <c r="Q1295" t="s">
        <v>716</v>
      </c>
      <c r="R1295" t="s">
        <v>216</v>
      </c>
      <c r="T1295" t="s">
        <v>1643</v>
      </c>
      <c r="U1295" s="25">
        <v>45649.708333333343</v>
      </c>
      <c r="X1295" t="s">
        <v>1643</v>
      </c>
      <c r="Y1295" t="s">
        <v>158</v>
      </c>
      <c r="AG1295" s="25">
        <v>45649.708333333343</v>
      </c>
      <c r="AH1295" t="s">
        <v>164</v>
      </c>
      <c r="AL1295" t="s">
        <v>179</v>
      </c>
      <c r="AM1295" t="s">
        <v>318</v>
      </c>
      <c r="AN1295" t="s">
        <v>180</v>
      </c>
      <c r="AP1295" t="s">
        <v>318</v>
      </c>
      <c r="AQ1295" t="s">
        <v>928</v>
      </c>
      <c r="AR1295">
        <v>4</v>
      </c>
    </row>
    <row r="1296" spans="1:44" x14ac:dyDescent="0.35">
      <c r="A1296" t="s">
        <v>1589</v>
      </c>
      <c r="B1296" s="25">
        <v>45639</v>
      </c>
      <c r="C1296" s="25">
        <v>45640</v>
      </c>
      <c r="D1296">
        <v>3</v>
      </c>
      <c r="E1296" t="s">
        <v>157</v>
      </c>
      <c r="F1296">
        <v>6.3551999999999991</v>
      </c>
      <c r="G1296">
        <v>12</v>
      </c>
      <c r="I1296" t="s">
        <v>158</v>
      </c>
      <c r="J1296" t="s">
        <v>1590</v>
      </c>
      <c r="K1296" t="s">
        <v>158</v>
      </c>
      <c r="L1296" s="25">
        <v>45646.708333333343</v>
      </c>
      <c r="M1296" t="s">
        <v>506</v>
      </c>
      <c r="N1296" t="s">
        <v>232</v>
      </c>
      <c r="Q1296" t="s">
        <v>716</v>
      </c>
      <c r="R1296" t="s">
        <v>216</v>
      </c>
      <c r="S1296" t="s">
        <v>162</v>
      </c>
      <c r="T1296" t="s">
        <v>1644</v>
      </c>
      <c r="U1296" s="25">
        <v>45646.708333333343</v>
      </c>
      <c r="W1296" t="s">
        <v>1645</v>
      </c>
      <c r="X1296" t="s">
        <v>1646</v>
      </c>
      <c r="Y1296" t="s">
        <v>1647</v>
      </c>
      <c r="AG1296" s="25">
        <v>45646.708333333343</v>
      </c>
      <c r="AH1296" t="s">
        <v>164</v>
      </c>
      <c r="AL1296" t="s">
        <v>167</v>
      </c>
      <c r="AM1296" t="s">
        <v>939</v>
      </c>
      <c r="AN1296" t="s">
        <v>290</v>
      </c>
      <c r="AP1296" t="s">
        <v>22</v>
      </c>
      <c r="AQ1296" t="s">
        <v>928</v>
      </c>
      <c r="AR1296">
        <v>4</v>
      </c>
    </row>
    <row r="1297" spans="1:44" x14ac:dyDescent="0.35">
      <c r="A1297" t="s">
        <v>1589</v>
      </c>
      <c r="B1297" s="25">
        <v>45640</v>
      </c>
      <c r="C1297" s="25">
        <v>45641</v>
      </c>
      <c r="D1297">
        <v>2</v>
      </c>
      <c r="E1297" t="s">
        <v>157</v>
      </c>
      <c r="F1297">
        <v>1.1519999999999999</v>
      </c>
      <c r="G1297">
        <v>3</v>
      </c>
      <c r="I1297" t="s">
        <v>158</v>
      </c>
      <c r="J1297" t="s">
        <v>1590</v>
      </c>
      <c r="K1297" t="s">
        <v>158</v>
      </c>
      <c r="L1297" s="25">
        <v>45646</v>
      </c>
      <c r="M1297" t="s">
        <v>160</v>
      </c>
      <c r="N1297" t="s">
        <v>232</v>
      </c>
      <c r="Q1297" t="s">
        <v>716</v>
      </c>
      <c r="R1297" t="s">
        <v>216</v>
      </c>
      <c r="S1297" t="s">
        <v>162</v>
      </c>
      <c r="T1297" t="s">
        <v>1644</v>
      </c>
      <c r="W1297" t="s">
        <v>1648</v>
      </c>
      <c r="X1297" t="s">
        <v>1646</v>
      </c>
      <c r="Y1297" t="s">
        <v>1647</v>
      </c>
      <c r="AH1297" t="s">
        <v>164</v>
      </c>
      <c r="AL1297" t="s">
        <v>167</v>
      </c>
      <c r="AM1297" t="s">
        <v>939</v>
      </c>
      <c r="AN1297" t="s">
        <v>290</v>
      </c>
      <c r="AP1297" t="s">
        <v>22</v>
      </c>
      <c r="AQ1297" t="s">
        <v>928</v>
      </c>
      <c r="AR1297">
        <v>4</v>
      </c>
    </row>
    <row r="1298" spans="1:44" x14ac:dyDescent="0.35">
      <c r="A1298" t="s">
        <v>1589</v>
      </c>
      <c r="B1298" s="25">
        <v>45640</v>
      </c>
      <c r="C1298" s="25">
        <v>45641</v>
      </c>
      <c r="D1298">
        <v>2</v>
      </c>
      <c r="E1298" t="s">
        <v>157</v>
      </c>
      <c r="F1298">
        <v>0.65279999999999994</v>
      </c>
      <c r="G1298">
        <v>3</v>
      </c>
      <c r="I1298" t="s">
        <v>158</v>
      </c>
      <c r="J1298" t="s">
        <v>1590</v>
      </c>
      <c r="K1298" t="s">
        <v>158</v>
      </c>
      <c r="L1298" s="25">
        <v>45646</v>
      </c>
      <c r="M1298" t="s">
        <v>506</v>
      </c>
      <c r="N1298" t="s">
        <v>232</v>
      </c>
      <c r="Q1298" t="s">
        <v>716</v>
      </c>
      <c r="R1298" t="s">
        <v>216</v>
      </c>
      <c r="S1298" t="s">
        <v>162</v>
      </c>
      <c r="T1298" t="s">
        <v>1644</v>
      </c>
      <c r="W1298" t="s">
        <v>1648</v>
      </c>
      <c r="X1298" t="s">
        <v>1646</v>
      </c>
      <c r="Y1298" t="s">
        <v>1647</v>
      </c>
      <c r="AH1298" t="s">
        <v>164</v>
      </c>
      <c r="AL1298" t="s">
        <v>167</v>
      </c>
      <c r="AM1298" t="s">
        <v>939</v>
      </c>
      <c r="AN1298" t="s">
        <v>290</v>
      </c>
      <c r="AP1298" t="s">
        <v>22</v>
      </c>
      <c r="AQ1298" t="s">
        <v>928</v>
      </c>
      <c r="AR1298">
        <v>4</v>
      </c>
    </row>
    <row r="1299" spans="1:44" x14ac:dyDescent="0.35">
      <c r="A1299" t="s">
        <v>1589</v>
      </c>
      <c r="B1299" s="25">
        <v>45640</v>
      </c>
      <c r="C1299" s="25">
        <v>45641</v>
      </c>
      <c r="D1299">
        <v>3</v>
      </c>
      <c r="E1299" t="s">
        <v>157</v>
      </c>
      <c r="F1299">
        <v>1.0751999999999999</v>
      </c>
      <c r="G1299">
        <v>7</v>
      </c>
      <c r="I1299" t="s">
        <v>158</v>
      </c>
      <c r="J1299" t="s">
        <v>1590</v>
      </c>
      <c r="K1299" t="s">
        <v>158</v>
      </c>
      <c r="L1299" s="25">
        <v>45646.708333333343</v>
      </c>
      <c r="M1299" t="s">
        <v>506</v>
      </c>
      <c r="N1299" t="s">
        <v>982</v>
      </c>
      <c r="O1299" t="s">
        <v>1649</v>
      </c>
      <c r="P1299" t="s">
        <v>1649</v>
      </c>
      <c r="Q1299" t="s">
        <v>716</v>
      </c>
      <c r="R1299" t="s">
        <v>216</v>
      </c>
      <c r="S1299" t="s">
        <v>162</v>
      </c>
      <c r="T1299" t="s">
        <v>982</v>
      </c>
      <c r="X1299" t="s">
        <v>1650</v>
      </c>
      <c r="Y1299" t="s">
        <v>158</v>
      </c>
      <c r="AH1299" t="s">
        <v>164</v>
      </c>
      <c r="AL1299" t="s">
        <v>606</v>
      </c>
      <c r="AM1299" t="s">
        <v>922</v>
      </c>
      <c r="AN1299" t="s">
        <v>606</v>
      </c>
      <c r="AP1299" t="s">
        <v>606</v>
      </c>
      <c r="AQ1299" t="s">
        <v>928</v>
      </c>
      <c r="AR1299">
        <v>4</v>
      </c>
    </row>
    <row r="1300" spans="1:44" x14ac:dyDescent="0.35">
      <c r="A1300" t="s">
        <v>1589</v>
      </c>
      <c r="B1300" s="25">
        <v>45640</v>
      </c>
      <c r="C1300" s="25">
        <v>45641</v>
      </c>
      <c r="D1300">
        <v>3</v>
      </c>
      <c r="E1300" t="s">
        <v>184</v>
      </c>
      <c r="F1300">
        <v>30.5472</v>
      </c>
      <c r="G1300">
        <v>18</v>
      </c>
      <c r="I1300" t="s">
        <v>158</v>
      </c>
      <c r="J1300" t="s">
        <v>1590</v>
      </c>
      <c r="K1300" t="s">
        <v>158</v>
      </c>
      <c r="L1300" s="25">
        <v>45646.708333333343</v>
      </c>
      <c r="M1300" t="s">
        <v>506</v>
      </c>
      <c r="N1300" t="s">
        <v>982</v>
      </c>
      <c r="O1300" t="s">
        <v>1649</v>
      </c>
      <c r="P1300" t="s">
        <v>1649</v>
      </c>
      <c r="Q1300" t="s">
        <v>716</v>
      </c>
      <c r="R1300" t="s">
        <v>216</v>
      </c>
      <c r="S1300" t="s">
        <v>162</v>
      </c>
      <c r="T1300" t="s">
        <v>982</v>
      </c>
      <c r="X1300" t="s">
        <v>1650</v>
      </c>
      <c r="Y1300" t="s">
        <v>158</v>
      </c>
      <c r="AH1300" t="s">
        <v>164</v>
      </c>
      <c r="AL1300" t="s">
        <v>606</v>
      </c>
      <c r="AM1300" t="s">
        <v>922</v>
      </c>
      <c r="AN1300" t="s">
        <v>606</v>
      </c>
      <c r="AP1300" t="s">
        <v>606</v>
      </c>
      <c r="AQ1300" t="s">
        <v>928</v>
      </c>
      <c r="AR1300">
        <v>4</v>
      </c>
    </row>
    <row r="1301" spans="1:44" x14ac:dyDescent="0.35">
      <c r="A1301" t="s">
        <v>1589</v>
      </c>
      <c r="B1301" s="25">
        <v>45640</v>
      </c>
      <c r="C1301" s="25">
        <v>45641</v>
      </c>
      <c r="D1301">
        <v>4</v>
      </c>
      <c r="E1301" t="s">
        <v>157</v>
      </c>
      <c r="F1301">
        <v>0.42239999999999989</v>
      </c>
      <c r="G1301">
        <v>11</v>
      </c>
      <c r="I1301" t="s">
        <v>158</v>
      </c>
      <c r="J1301" t="s">
        <v>1590</v>
      </c>
      <c r="K1301" t="s">
        <v>158</v>
      </c>
      <c r="L1301" s="25">
        <v>45646.708333333343</v>
      </c>
      <c r="M1301" t="s">
        <v>506</v>
      </c>
      <c r="N1301" t="s">
        <v>232</v>
      </c>
      <c r="Q1301" t="s">
        <v>716</v>
      </c>
      <c r="R1301" t="s">
        <v>216</v>
      </c>
      <c r="S1301" t="s">
        <v>162</v>
      </c>
      <c r="T1301" t="s">
        <v>162</v>
      </c>
      <c r="W1301" t="s">
        <v>1651</v>
      </c>
      <c r="X1301" t="s">
        <v>1646</v>
      </c>
      <c r="Y1301" t="s">
        <v>1647</v>
      </c>
      <c r="AH1301" t="s">
        <v>164</v>
      </c>
      <c r="AL1301" t="s">
        <v>167</v>
      </c>
      <c r="AM1301" t="s">
        <v>939</v>
      </c>
      <c r="AN1301" t="s">
        <v>290</v>
      </c>
      <c r="AP1301" t="s">
        <v>22</v>
      </c>
      <c r="AQ1301" t="s">
        <v>928</v>
      </c>
      <c r="AR1301">
        <v>4</v>
      </c>
    </row>
    <row r="1302" spans="1:44" x14ac:dyDescent="0.35">
      <c r="A1302" t="s">
        <v>1589</v>
      </c>
      <c r="B1302" s="25">
        <v>45640</v>
      </c>
      <c r="C1302" s="25">
        <v>45641</v>
      </c>
      <c r="D1302">
        <v>4</v>
      </c>
      <c r="E1302" t="s">
        <v>157</v>
      </c>
      <c r="F1302">
        <v>0.94079999999999997</v>
      </c>
      <c r="G1302">
        <v>11</v>
      </c>
      <c r="I1302" t="s">
        <v>158</v>
      </c>
      <c r="J1302" t="s">
        <v>1590</v>
      </c>
      <c r="K1302" t="s">
        <v>158</v>
      </c>
      <c r="L1302" s="25">
        <v>45646.708333333343</v>
      </c>
      <c r="M1302" t="s">
        <v>506</v>
      </c>
      <c r="N1302" t="s">
        <v>232</v>
      </c>
      <c r="Q1302" t="s">
        <v>716</v>
      </c>
      <c r="R1302" t="s">
        <v>216</v>
      </c>
      <c r="S1302" t="s">
        <v>162</v>
      </c>
      <c r="T1302" t="s">
        <v>162</v>
      </c>
      <c r="W1302" t="s">
        <v>1652</v>
      </c>
      <c r="X1302" t="s">
        <v>1646</v>
      </c>
      <c r="Y1302" t="s">
        <v>1647</v>
      </c>
      <c r="AH1302" t="s">
        <v>164</v>
      </c>
      <c r="AL1302" t="s">
        <v>167</v>
      </c>
      <c r="AM1302" t="s">
        <v>939</v>
      </c>
      <c r="AN1302" t="s">
        <v>290</v>
      </c>
      <c r="AP1302" t="s">
        <v>22</v>
      </c>
      <c r="AQ1302" t="s">
        <v>928</v>
      </c>
      <c r="AR1302">
        <v>4</v>
      </c>
    </row>
    <row r="1303" spans="1:44" x14ac:dyDescent="0.35">
      <c r="A1303" t="s">
        <v>1589</v>
      </c>
      <c r="B1303" s="25">
        <v>45640</v>
      </c>
      <c r="C1303" s="25">
        <v>45641</v>
      </c>
      <c r="D1303">
        <v>4</v>
      </c>
      <c r="E1303" t="s">
        <v>157</v>
      </c>
      <c r="F1303">
        <v>0.42239999999999989</v>
      </c>
      <c r="G1303">
        <v>11</v>
      </c>
      <c r="I1303" t="s">
        <v>158</v>
      </c>
      <c r="J1303" t="s">
        <v>1590</v>
      </c>
      <c r="K1303" t="s">
        <v>158</v>
      </c>
      <c r="L1303" s="25">
        <v>45646.708333333343</v>
      </c>
      <c r="M1303" t="s">
        <v>506</v>
      </c>
      <c r="N1303" t="s">
        <v>232</v>
      </c>
      <c r="Q1303" t="s">
        <v>716</v>
      </c>
      <c r="R1303" t="s">
        <v>216</v>
      </c>
      <c r="S1303" t="s">
        <v>162</v>
      </c>
      <c r="T1303" t="s">
        <v>162</v>
      </c>
      <c r="W1303" t="s">
        <v>1653</v>
      </c>
      <c r="X1303" t="s">
        <v>1646</v>
      </c>
      <c r="Y1303" t="s">
        <v>1647</v>
      </c>
      <c r="AH1303" t="s">
        <v>164</v>
      </c>
      <c r="AL1303" t="s">
        <v>167</v>
      </c>
      <c r="AM1303" t="s">
        <v>939</v>
      </c>
      <c r="AN1303" t="s">
        <v>290</v>
      </c>
      <c r="AP1303" t="s">
        <v>22</v>
      </c>
      <c r="AQ1303" t="s">
        <v>928</v>
      </c>
      <c r="AR1303">
        <v>4</v>
      </c>
    </row>
    <row r="1304" spans="1:44" x14ac:dyDescent="0.35">
      <c r="A1304" t="s">
        <v>1589</v>
      </c>
      <c r="B1304" s="25">
        <v>45640</v>
      </c>
      <c r="C1304" s="25">
        <v>45641</v>
      </c>
      <c r="D1304">
        <v>5</v>
      </c>
      <c r="E1304" t="s">
        <v>157</v>
      </c>
      <c r="F1304">
        <v>1.8815999999999999</v>
      </c>
      <c r="G1304">
        <v>16</v>
      </c>
      <c r="I1304" t="s">
        <v>158</v>
      </c>
      <c r="J1304" t="s">
        <v>1590</v>
      </c>
      <c r="K1304" t="s">
        <v>158</v>
      </c>
      <c r="L1304" s="25">
        <v>45286.708333333343</v>
      </c>
      <c r="M1304" t="s">
        <v>160</v>
      </c>
      <c r="N1304" t="s">
        <v>871</v>
      </c>
      <c r="Q1304" t="s">
        <v>716</v>
      </c>
      <c r="R1304" t="s">
        <v>216</v>
      </c>
      <c r="T1304" t="s">
        <v>1654</v>
      </c>
      <c r="U1304" s="25">
        <v>45655</v>
      </c>
      <c r="X1304" t="s">
        <v>1655</v>
      </c>
      <c r="Y1304" t="s">
        <v>158</v>
      </c>
      <c r="AG1304" s="25">
        <v>45655</v>
      </c>
      <c r="AH1304" t="s">
        <v>164</v>
      </c>
      <c r="AL1304" t="s">
        <v>179</v>
      </c>
      <c r="AM1304" t="s">
        <v>330</v>
      </c>
      <c r="AN1304" t="s">
        <v>180</v>
      </c>
      <c r="AP1304" t="s">
        <v>24</v>
      </c>
      <c r="AQ1304" t="s">
        <v>928</v>
      </c>
      <c r="AR1304">
        <v>4</v>
      </c>
    </row>
    <row r="1305" spans="1:44" x14ac:dyDescent="0.35">
      <c r="A1305" t="s">
        <v>1589</v>
      </c>
      <c r="B1305" s="25">
        <v>45640</v>
      </c>
      <c r="C1305" s="25">
        <v>45641</v>
      </c>
      <c r="D1305">
        <v>5</v>
      </c>
      <c r="E1305" t="s">
        <v>157</v>
      </c>
      <c r="F1305">
        <v>1.8815999999999999</v>
      </c>
      <c r="G1305">
        <v>16</v>
      </c>
      <c r="I1305" t="s">
        <v>158</v>
      </c>
      <c r="J1305" t="s">
        <v>1590</v>
      </c>
      <c r="K1305" t="s">
        <v>158</v>
      </c>
      <c r="L1305" s="25">
        <v>45652.708333333343</v>
      </c>
      <c r="M1305" t="s">
        <v>160</v>
      </c>
      <c r="N1305" t="s">
        <v>871</v>
      </c>
      <c r="Q1305" t="s">
        <v>716</v>
      </c>
      <c r="R1305" t="s">
        <v>216</v>
      </c>
      <c r="T1305" t="s">
        <v>1656</v>
      </c>
      <c r="U1305" s="25">
        <v>45655</v>
      </c>
      <c r="X1305" t="s">
        <v>1657</v>
      </c>
      <c r="Y1305" t="s">
        <v>158</v>
      </c>
      <c r="AG1305" s="25">
        <v>45655</v>
      </c>
      <c r="AH1305" t="s">
        <v>164</v>
      </c>
      <c r="AL1305" t="s">
        <v>179</v>
      </c>
      <c r="AM1305" t="s">
        <v>318</v>
      </c>
      <c r="AN1305" t="s">
        <v>180</v>
      </c>
      <c r="AP1305" t="s">
        <v>318</v>
      </c>
      <c r="AQ1305" t="s">
        <v>928</v>
      </c>
      <c r="AR1305">
        <v>4</v>
      </c>
    </row>
    <row r="1306" spans="1:44" x14ac:dyDescent="0.35">
      <c r="A1306" t="s">
        <v>1589</v>
      </c>
      <c r="B1306" s="25">
        <v>45639</v>
      </c>
      <c r="C1306" s="25">
        <v>45640</v>
      </c>
      <c r="D1306">
        <v>4</v>
      </c>
      <c r="E1306" t="s">
        <v>157</v>
      </c>
      <c r="F1306">
        <v>1.44</v>
      </c>
      <c r="G1306">
        <v>5</v>
      </c>
      <c r="I1306" t="s">
        <v>158</v>
      </c>
      <c r="J1306" t="s">
        <v>1590</v>
      </c>
      <c r="K1306" t="s">
        <v>158</v>
      </c>
      <c r="L1306" s="25">
        <v>45646.708333333343</v>
      </c>
      <c r="M1306" t="s">
        <v>160</v>
      </c>
      <c r="N1306" t="s">
        <v>871</v>
      </c>
      <c r="Q1306" t="s">
        <v>716</v>
      </c>
      <c r="R1306" t="s">
        <v>216</v>
      </c>
      <c r="S1306" t="s">
        <v>162</v>
      </c>
      <c r="T1306" t="s">
        <v>162</v>
      </c>
      <c r="X1306" t="s">
        <v>1658</v>
      </c>
      <c r="Y1306" t="s">
        <v>158</v>
      </c>
      <c r="AH1306" t="s">
        <v>164</v>
      </c>
      <c r="AL1306" t="s">
        <v>167</v>
      </c>
      <c r="AM1306" t="s">
        <v>939</v>
      </c>
      <c r="AN1306" t="s">
        <v>290</v>
      </c>
      <c r="AP1306" t="s">
        <v>22</v>
      </c>
      <c r="AQ1306" t="s">
        <v>928</v>
      </c>
      <c r="AR1306">
        <v>4</v>
      </c>
    </row>
    <row r="1307" spans="1:44" x14ac:dyDescent="0.35">
      <c r="A1307" t="s">
        <v>1589</v>
      </c>
      <c r="B1307" s="25">
        <v>45639</v>
      </c>
      <c r="C1307" s="25">
        <v>45640</v>
      </c>
      <c r="D1307">
        <v>4</v>
      </c>
      <c r="E1307" t="s">
        <v>157</v>
      </c>
      <c r="F1307">
        <v>1.44</v>
      </c>
      <c r="G1307">
        <v>5</v>
      </c>
      <c r="I1307" t="s">
        <v>158</v>
      </c>
      <c r="J1307" t="s">
        <v>1590</v>
      </c>
      <c r="K1307" t="s">
        <v>158</v>
      </c>
      <c r="L1307" s="25">
        <v>45646.708333333343</v>
      </c>
      <c r="M1307" t="s">
        <v>160</v>
      </c>
      <c r="N1307" t="s">
        <v>871</v>
      </c>
      <c r="Q1307" t="s">
        <v>716</v>
      </c>
      <c r="R1307" t="s">
        <v>216</v>
      </c>
      <c r="S1307" t="s">
        <v>162</v>
      </c>
      <c r="T1307" t="s">
        <v>162</v>
      </c>
      <c r="X1307" t="s">
        <v>1658</v>
      </c>
      <c r="Y1307" t="s">
        <v>158</v>
      </c>
      <c r="AH1307" t="s">
        <v>164</v>
      </c>
      <c r="AL1307" t="s">
        <v>167</v>
      </c>
      <c r="AM1307" t="s">
        <v>939</v>
      </c>
      <c r="AN1307" t="s">
        <v>290</v>
      </c>
      <c r="AP1307" t="s">
        <v>22</v>
      </c>
      <c r="AQ1307" t="s">
        <v>928</v>
      </c>
      <c r="AR1307">
        <v>4</v>
      </c>
    </row>
    <row r="1308" spans="1:44" x14ac:dyDescent="0.35">
      <c r="A1308" t="s">
        <v>1589</v>
      </c>
      <c r="B1308" s="25">
        <v>45639</v>
      </c>
      <c r="C1308" s="25">
        <v>45640</v>
      </c>
      <c r="D1308">
        <v>4</v>
      </c>
      <c r="E1308" t="s">
        <v>157</v>
      </c>
      <c r="F1308">
        <v>1.44</v>
      </c>
      <c r="G1308">
        <v>13</v>
      </c>
      <c r="I1308" t="s">
        <v>158</v>
      </c>
      <c r="J1308" t="s">
        <v>1590</v>
      </c>
      <c r="K1308" t="s">
        <v>158</v>
      </c>
      <c r="L1308" s="25">
        <v>45646.708333333343</v>
      </c>
      <c r="M1308" t="s">
        <v>160</v>
      </c>
      <c r="N1308" t="s">
        <v>871</v>
      </c>
      <c r="Q1308" t="s">
        <v>716</v>
      </c>
      <c r="R1308" t="s">
        <v>216</v>
      </c>
      <c r="S1308" t="s">
        <v>162</v>
      </c>
      <c r="T1308" t="s">
        <v>162</v>
      </c>
      <c r="X1308" t="s">
        <v>1658</v>
      </c>
      <c r="Y1308" t="s">
        <v>158</v>
      </c>
      <c r="AH1308" t="s">
        <v>164</v>
      </c>
      <c r="AL1308" t="s">
        <v>167</v>
      </c>
      <c r="AM1308" t="s">
        <v>939</v>
      </c>
      <c r="AN1308" t="s">
        <v>290</v>
      </c>
      <c r="AP1308" t="s">
        <v>22</v>
      </c>
      <c r="AQ1308" t="s">
        <v>928</v>
      </c>
      <c r="AR1308">
        <v>4</v>
      </c>
    </row>
    <row r="1309" spans="1:44" x14ac:dyDescent="0.35">
      <c r="A1309" t="s">
        <v>1589</v>
      </c>
      <c r="B1309" s="25">
        <v>45639</v>
      </c>
      <c r="C1309" s="25">
        <v>45640</v>
      </c>
      <c r="D1309">
        <v>4</v>
      </c>
      <c r="E1309" t="s">
        <v>157</v>
      </c>
      <c r="F1309">
        <v>1.44</v>
      </c>
      <c r="G1309">
        <v>13</v>
      </c>
      <c r="I1309" t="s">
        <v>158</v>
      </c>
      <c r="J1309" t="s">
        <v>1590</v>
      </c>
      <c r="K1309" t="s">
        <v>158</v>
      </c>
      <c r="L1309" s="25">
        <v>45646.708333333343</v>
      </c>
      <c r="M1309" t="s">
        <v>160</v>
      </c>
      <c r="N1309" t="s">
        <v>871</v>
      </c>
      <c r="Q1309" t="s">
        <v>716</v>
      </c>
      <c r="R1309" t="s">
        <v>216</v>
      </c>
      <c r="S1309" t="s">
        <v>162</v>
      </c>
      <c r="T1309" t="s">
        <v>162</v>
      </c>
      <c r="X1309" t="s">
        <v>1658</v>
      </c>
      <c r="Y1309" t="s">
        <v>158</v>
      </c>
      <c r="AH1309" t="s">
        <v>164</v>
      </c>
      <c r="AL1309" t="s">
        <v>167</v>
      </c>
      <c r="AM1309" t="s">
        <v>939</v>
      </c>
      <c r="AN1309" t="s">
        <v>290</v>
      </c>
      <c r="AP1309" t="s">
        <v>22</v>
      </c>
      <c r="AQ1309" t="s">
        <v>928</v>
      </c>
      <c r="AR1309">
        <v>4</v>
      </c>
    </row>
    <row r="1310" spans="1:44" x14ac:dyDescent="0.35">
      <c r="A1310" t="s">
        <v>1589</v>
      </c>
      <c r="B1310" s="25">
        <v>45639</v>
      </c>
      <c r="C1310" s="25">
        <v>45640</v>
      </c>
      <c r="D1310">
        <v>4</v>
      </c>
      <c r="E1310" t="s">
        <v>157</v>
      </c>
      <c r="F1310">
        <v>1.44</v>
      </c>
      <c r="G1310">
        <v>5</v>
      </c>
      <c r="I1310" t="s">
        <v>158</v>
      </c>
      <c r="J1310" t="s">
        <v>1590</v>
      </c>
      <c r="K1310" t="s">
        <v>158</v>
      </c>
      <c r="L1310" s="25">
        <v>45646.708333333343</v>
      </c>
      <c r="M1310" t="s">
        <v>160</v>
      </c>
      <c r="N1310" t="s">
        <v>871</v>
      </c>
      <c r="Q1310" t="s">
        <v>716</v>
      </c>
      <c r="R1310" t="s">
        <v>216</v>
      </c>
      <c r="S1310" t="s">
        <v>162</v>
      </c>
      <c r="T1310" t="s">
        <v>162</v>
      </c>
      <c r="X1310" t="s">
        <v>1658</v>
      </c>
      <c r="Y1310" t="s">
        <v>158</v>
      </c>
      <c r="AH1310" t="s">
        <v>164</v>
      </c>
      <c r="AL1310" t="s">
        <v>167</v>
      </c>
      <c r="AM1310" t="s">
        <v>939</v>
      </c>
      <c r="AN1310" t="s">
        <v>290</v>
      </c>
      <c r="AP1310" t="s">
        <v>22</v>
      </c>
      <c r="AQ1310" t="s">
        <v>928</v>
      </c>
      <c r="AR1310">
        <v>4</v>
      </c>
    </row>
    <row r="1311" spans="1:44" x14ac:dyDescent="0.35">
      <c r="A1311" t="s">
        <v>1589</v>
      </c>
      <c r="B1311" s="25">
        <v>45639</v>
      </c>
      <c r="C1311" s="25">
        <v>45641</v>
      </c>
      <c r="D1311">
        <v>2</v>
      </c>
      <c r="E1311" t="s">
        <v>157</v>
      </c>
      <c r="G1311">
        <v>29</v>
      </c>
      <c r="I1311" t="s">
        <v>158</v>
      </c>
      <c r="J1311" t="s">
        <v>1590</v>
      </c>
      <c r="K1311" t="s">
        <v>158</v>
      </c>
      <c r="L1311" s="25">
        <v>45646.708333333343</v>
      </c>
      <c r="M1311" t="s">
        <v>506</v>
      </c>
      <c r="N1311" t="s">
        <v>1629</v>
      </c>
      <c r="Q1311" t="s">
        <v>716</v>
      </c>
      <c r="R1311" t="s">
        <v>216</v>
      </c>
      <c r="S1311" t="s">
        <v>162</v>
      </c>
      <c r="T1311" t="s">
        <v>1659</v>
      </c>
      <c r="X1311" t="s">
        <v>1660</v>
      </c>
      <c r="Y1311" t="s">
        <v>158</v>
      </c>
      <c r="AH1311" t="s">
        <v>164</v>
      </c>
      <c r="AL1311" t="s">
        <v>179</v>
      </c>
      <c r="AM1311" t="s">
        <v>1661</v>
      </c>
      <c r="AN1311" t="s">
        <v>180</v>
      </c>
      <c r="AP1311" t="s">
        <v>218</v>
      </c>
      <c r="AQ1311" t="s">
        <v>928</v>
      </c>
      <c r="AR1311">
        <v>4</v>
      </c>
    </row>
    <row r="1312" spans="1:44" x14ac:dyDescent="0.35">
      <c r="A1312" t="s">
        <v>1589</v>
      </c>
      <c r="B1312" s="25">
        <v>45639</v>
      </c>
      <c r="C1312" s="25">
        <v>45641</v>
      </c>
      <c r="D1312">
        <v>2</v>
      </c>
      <c r="E1312" t="s">
        <v>157</v>
      </c>
      <c r="F1312">
        <v>22.617599999999999</v>
      </c>
      <c r="G1312">
        <v>16</v>
      </c>
      <c r="I1312" t="s">
        <v>158</v>
      </c>
      <c r="J1312" t="s">
        <v>1590</v>
      </c>
      <c r="K1312" t="s">
        <v>158</v>
      </c>
      <c r="L1312" s="25">
        <v>45652.708333333343</v>
      </c>
      <c r="M1312" t="s">
        <v>160</v>
      </c>
      <c r="N1312" t="s">
        <v>871</v>
      </c>
      <c r="Q1312" t="s">
        <v>716</v>
      </c>
      <c r="R1312" t="s">
        <v>216</v>
      </c>
      <c r="S1312" t="s">
        <v>162</v>
      </c>
      <c r="T1312" t="s">
        <v>162</v>
      </c>
      <c r="X1312" t="s">
        <v>1658</v>
      </c>
      <c r="Y1312" t="s">
        <v>158</v>
      </c>
      <c r="AH1312" t="s">
        <v>164</v>
      </c>
      <c r="AL1312" t="s">
        <v>167</v>
      </c>
      <c r="AM1312" t="s">
        <v>939</v>
      </c>
      <c r="AN1312" t="s">
        <v>290</v>
      </c>
      <c r="AP1312" t="s">
        <v>22</v>
      </c>
      <c r="AQ1312" t="s">
        <v>928</v>
      </c>
      <c r="AR1312">
        <v>4</v>
      </c>
    </row>
    <row r="1313" spans="1:44" x14ac:dyDescent="0.35">
      <c r="A1313" t="s">
        <v>1589</v>
      </c>
      <c r="B1313" s="25">
        <v>45639</v>
      </c>
      <c r="C1313" s="25">
        <v>45641</v>
      </c>
      <c r="D1313">
        <v>4</v>
      </c>
      <c r="E1313" t="s">
        <v>157</v>
      </c>
      <c r="F1313">
        <v>0.72959999999999992</v>
      </c>
      <c r="G1313">
        <v>12</v>
      </c>
      <c r="I1313" t="s">
        <v>158</v>
      </c>
      <c r="J1313" t="s">
        <v>1590</v>
      </c>
      <c r="K1313" t="s">
        <v>158</v>
      </c>
      <c r="L1313" s="25">
        <v>45652.708333333343</v>
      </c>
      <c r="M1313" t="s">
        <v>160</v>
      </c>
      <c r="N1313" t="s">
        <v>232</v>
      </c>
      <c r="Q1313" t="s">
        <v>716</v>
      </c>
      <c r="R1313" t="s">
        <v>216</v>
      </c>
      <c r="S1313" t="s">
        <v>162</v>
      </c>
      <c r="T1313" t="s">
        <v>1644</v>
      </c>
      <c r="W1313" t="s">
        <v>1662</v>
      </c>
      <c r="X1313" t="s">
        <v>1646</v>
      </c>
      <c r="Y1313" t="s">
        <v>1647</v>
      </c>
      <c r="AH1313" t="s">
        <v>164</v>
      </c>
      <c r="AL1313" t="s">
        <v>167</v>
      </c>
      <c r="AM1313" t="s">
        <v>939</v>
      </c>
      <c r="AN1313" t="s">
        <v>290</v>
      </c>
      <c r="AP1313" t="s">
        <v>22</v>
      </c>
      <c r="AQ1313" t="s">
        <v>928</v>
      </c>
      <c r="AR1313">
        <v>4</v>
      </c>
    </row>
    <row r="1314" spans="1:44" x14ac:dyDescent="0.35">
      <c r="A1314" t="s">
        <v>1589</v>
      </c>
      <c r="B1314" s="25">
        <v>45639</v>
      </c>
      <c r="C1314" s="25">
        <v>45641</v>
      </c>
      <c r="D1314">
        <v>4</v>
      </c>
      <c r="E1314" t="s">
        <v>184</v>
      </c>
      <c r="F1314">
        <v>4.8191999999999986</v>
      </c>
      <c r="G1314">
        <v>14</v>
      </c>
      <c r="I1314" t="s">
        <v>158</v>
      </c>
      <c r="J1314" t="s">
        <v>1590</v>
      </c>
      <c r="K1314" t="s">
        <v>158</v>
      </c>
      <c r="L1314" s="25">
        <v>45652.708333333343</v>
      </c>
      <c r="M1314" t="s">
        <v>160</v>
      </c>
      <c r="N1314" t="s">
        <v>871</v>
      </c>
      <c r="Q1314" t="s">
        <v>716</v>
      </c>
      <c r="R1314" t="s">
        <v>216</v>
      </c>
      <c r="S1314" t="s">
        <v>162</v>
      </c>
      <c r="T1314" t="s">
        <v>162</v>
      </c>
      <c r="X1314" t="s">
        <v>1658</v>
      </c>
      <c r="Y1314" t="s">
        <v>158</v>
      </c>
      <c r="AH1314" t="s">
        <v>164</v>
      </c>
      <c r="AL1314" t="s">
        <v>167</v>
      </c>
      <c r="AM1314" t="s">
        <v>939</v>
      </c>
      <c r="AN1314" t="s">
        <v>290</v>
      </c>
      <c r="AP1314" t="s">
        <v>22</v>
      </c>
      <c r="AQ1314" t="s">
        <v>928</v>
      </c>
      <c r="AR1314">
        <v>4</v>
      </c>
    </row>
    <row r="1315" spans="1:44" x14ac:dyDescent="0.35">
      <c r="A1315" t="s">
        <v>1589</v>
      </c>
      <c r="B1315" s="25">
        <v>45639</v>
      </c>
      <c r="C1315" s="25">
        <v>45641</v>
      </c>
      <c r="D1315">
        <v>4</v>
      </c>
      <c r="E1315" t="s">
        <v>157</v>
      </c>
      <c r="F1315">
        <v>0.48</v>
      </c>
      <c r="G1315">
        <v>19</v>
      </c>
      <c r="I1315" t="s">
        <v>158</v>
      </c>
      <c r="J1315" t="s">
        <v>1590</v>
      </c>
      <c r="K1315" t="s">
        <v>158</v>
      </c>
      <c r="L1315" s="25">
        <v>45652.708333333343</v>
      </c>
      <c r="M1315" t="s">
        <v>160</v>
      </c>
      <c r="N1315" t="s">
        <v>871</v>
      </c>
      <c r="Q1315" t="s">
        <v>716</v>
      </c>
      <c r="R1315" t="s">
        <v>1632</v>
      </c>
      <c r="S1315" t="s">
        <v>162</v>
      </c>
      <c r="T1315" t="s">
        <v>162</v>
      </c>
      <c r="X1315" t="s">
        <v>1658</v>
      </c>
      <c r="Y1315" t="s">
        <v>158</v>
      </c>
      <c r="AH1315" t="s">
        <v>164</v>
      </c>
      <c r="AL1315" t="s">
        <v>167</v>
      </c>
      <c r="AM1315" t="s">
        <v>939</v>
      </c>
      <c r="AN1315" t="s">
        <v>290</v>
      </c>
      <c r="AP1315" t="s">
        <v>22</v>
      </c>
      <c r="AQ1315" t="s">
        <v>928</v>
      </c>
      <c r="AR1315">
        <v>4</v>
      </c>
    </row>
    <row r="1316" spans="1:44" x14ac:dyDescent="0.35">
      <c r="A1316" t="s">
        <v>1589</v>
      </c>
      <c r="B1316" s="25">
        <v>45639</v>
      </c>
      <c r="C1316" s="25">
        <v>45641</v>
      </c>
      <c r="D1316">
        <v>4</v>
      </c>
      <c r="E1316" t="s">
        <v>184</v>
      </c>
      <c r="F1316">
        <v>0.84479999999999988</v>
      </c>
      <c r="G1316">
        <v>12</v>
      </c>
      <c r="I1316" t="s">
        <v>158</v>
      </c>
      <c r="J1316" t="s">
        <v>1590</v>
      </c>
      <c r="K1316" t="s">
        <v>158</v>
      </c>
      <c r="L1316" s="25">
        <v>45652.708333333343</v>
      </c>
      <c r="M1316" t="s">
        <v>160</v>
      </c>
      <c r="N1316" t="s">
        <v>232</v>
      </c>
      <c r="Q1316" t="s">
        <v>716</v>
      </c>
      <c r="R1316" t="s">
        <v>1632</v>
      </c>
      <c r="S1316" t="s">
        <v>162</v>
      </c>
      <c r="T1316" t="s">
        <v>1644</v>
      </c>
      <c r="W1316" t="s">
        <v>1663</v>
      </c>
      <c r="X1316" t="s">
        <v>1646</v>
      </c>
      <c r="Y1316" t="s">
        <v>1647</v>
      </c>
      <c r="AH1316" t="s">
        <v>164</v>
      </c>
      <c r="AL1316" t="s">
        <v>167</v>
      </c>
      <c r="AM1316" t="s">
        <v>939</v>
      </c>
      <c r="AN1316" t="s">
        <v>290</v>
      </c>
      <c r="AP1316" t="s">
        <v>22</v>
      </c>
      <c r="AQ1316" t="s">
        <v>928</v>
      </c>
      <c r="AR1316">
        <v>4</v>
      </c>
    </row>
    <row r="1317" spans="1:44" x14ac:dyDescent="0.35">
      <c r="A1317" t="s">
        <v>1589</v>
      </c>
      <c r="B1317" s="25">
        <v>45639</v>
      </c>
      <c r="C1317" s="25">
        <v>45641</v>
      </c>
      <c r="D1317">
        <v>2</v>
      </c>
      <c r="E1317" t="s">
        <v>157</v>
      </c>
      <c r="F1317">
        <v>0.42239999999999989</v>
      </c>
      <c r="G1317">
        <v>22</v>
      </c>
      <c r="I1317" t="s">
        <v>158</v>
      </c>
      <c r="J1317" t="s">
        <v>1590</v>
      </c>
      <c r="K1317" t="s">
        <v>158</v>
      </c>
      <c r="L1317" s="25">
        <v>45652.708333333343</v>
      </c>
      <c r="M1317" t="s">
        <v>160</v>
      </c>
      <c r="N1317" t="s">
        <v>232</v>
      </c>
      <c r="Q1317" t="s">
        <v>716</v>
      </c>
      <c r="R1317" t="s">
        <v>216</v>
      </c>
      <c r="S1317" t="s">
        <v>162</v>
      </c>
      <c r="T1317" t="s">
        <v>1644</v>
      </c>
      <c r="W1317" t="s">
        <v>1664</v>
      </c>
      <c r="X1317" t="s">
        <v>1665</v>
      </c>
      <c r="Y1317" t="s">
        <v>1647</v>
      </c>
      <c r="AH1317" t="s">
        <v>164</v>
      </c>
      <c r="AL1317" t="s">
        <v>167</v>
      </c>
      <c r="AM1317" t="s">
        <v>939</v>
      </c>
      <c r="AN1317" t="s">
        <v>290</v>
      </c>
      <c r="AP1317" t="s">
        <v>22</v>
      </c>
      <c r="AQ1317" t="s">
        <v>928</v>
      </c>
      <c r="AR1317">
        <v>4</v>
      </c>
    </row>
    <row r="1318" spans="1:44" x14ac:dyDescent="0.35">
      <c r="A1318" t="s">
        <v>1589</v>
      </c>
      <c r="B1318" s="25">
        <v>45639</v>
      </c>
      <c r="C1318" s="25">
        <v>45641</v>
      </c>
      <c r="D1318">
        <v>2</v>
      </c>
      <c r="E1318" t="s">
        <v>157</v>
      </c>
      <c r="F1318">
        <v>0.42239999999999989</v>
      </c>
      <c r="G1318">
        <v>22</v>
      </c>
      <c r="I1318" t="s">
        <v>158</v>
      </c>
      <c r="J1318" t="s">
        <v>1590</v>
      </c>
      <c r="K1318" t="s">
        <v>158</v>
      </c>
      <c r="L1318" s="25">
        <v>45652.708333333343</v>
      </c>
      <c r="M1318" t="s">
        <v>160</v>
      </c>
      <c r="N1318" t="s">
        <v>1666</v>
      </c>
      <c r="O1318" t="s">
        <v>1667</v>
      </c>
      <c r="P1318" t="s">
        <v>1667</v>
      </c>
      <c r="Q1318" t="s">
        <v>716</v>
      </c>
      <c r="R1318" t="s">
        <v>216</v>
      </c>
      <c r="S1318" t="s">
        <v>162</v>
      </c>
      <c r="T1318" t="s">
        <v>1668</v>
      </c>
      <c r="W1318" t="s">
        <v>1669</v>
      </c>
      <c r="X1318" t="s">
        <v>1670</v>
      </c>
      <c r="Y1318" t="s">
        <v>164</v>
      </c>
      <c r="AH1318" t="s">
        <v>164</v>
      </c>
      <c r="AL1318" t="s">
        <v>167</v>
      </c>
      <c r="AM1318" t="s">
        <v>841</v>
      </c>
      <c r="AN1318" t="s">
        <v>180</v>
      </c>
      <c r="AP1318" t="s">
        <v>26</v>
      </c>
      <c r="AQ1318" t="s">
        <v>928</v>
      </c>
      <c r="AR1318">
        <v>4</v>
      </c>
    </row>
    <row r="1319" spans="1:44" x14ac:dyDescent="0.35">
      <c r="A1319" t="s">
        <v>1589</v>
      </c>
      <c r="B1319" s="25">
        <v>45639</v>
      </c>
      <c r="C1319" s="25">
        <v>45641</v>
      </c>
      <c r="D1319">
        <v>2</v>
      </c>
      <c r="E1319" t="s">
        <v>157</v>
      </c>
      <c r="F1319">
        <v>0.97919999999999996</v>
      </c>
      <c r="G1319">
        <v>22</v>
      </c>
      <c r="I1319" t="s">
        <v>158</v>
      </c>
      <c r="J1319" t="s">
        <v>1590</v>
      </c>
      <c r="K1319" t="s">
        <v>158</v>
      </c>
      <c r="L1319" s="25">
        <v>45652.708333333343</v>
      </c>
      <c r="M1319" t="s">
        <v>160</v>
      </c>
      <c r="N1319" t="s">
        <v>1666</v>
      </c>
      <c r="O1319" t="s">
        <v>1667</v>
      </c>
      <c r="P1319" t="s">
        <v>1667</v>
      </c>
      <c r="Q1319" t="s">
        <v>716</v>
      </c>
      <c r="R1319" t="s">
        <v>216</v>
      </c>
      <c r="S1319" t="s">
        <v>162</v>
      </c>
      <c r="T1319" t="s">
        <v>1668</v>
      </c>
      <c r="W1319" t="s">
        <v>1669</v>
      </c>
      <c r="X1319" t="s">
        <v>1670</v>
      </c>
      <c r="Y1319" t="s">
        <v>164</v>
      </c>
      <c r="AH1319" t="s">
        <v>164</v>
      </c>
      <c r="AL1319" t="s">
        <v>167</v>
      </c>
      <c r="AM1319" t="s">
        <v>841</v>
      </c>
      <c r="AN1319" t="s">
        <v>180</v>
      </c>
      <c r="AP1319" t="s">
        <v>26</v>
      </c>
      <c r="AQ1319" t="s">
        <v>928</v>
      </c>
      <c r="AR1319">
        <v>4</v>
      </c>
    </row>
    <row r="1320" spans="1:44" x14ac:dyDescent="0.35">
      <c r="A1320" t="s">
        <v>1589</v>
      </c>
      <c r="B1320" s="25">
        <v>45639</v>
      </c>
      <c r="C1320" s="25">
        <v>45641</v>
      </c>
      <c r="D1320">
        <v>3</v>
      </c>
      <c r="E1320" t="s">
        <v>157</v>
      </c>
      <c r="F1320">
        <v>0.7679999999999999</v>
      </c>
      <c r="G1320">
        <v>9</v>
      </c>
      <c r="I1320" t="s">
        <v>158</v>
      </c>
      <c r="J1320" t="s">
        <v>1590</v>
      </c>
      <c r="K1320" t="s">
        <v>158</v>
      </c>
      <c r="L1320" s="25">
        <v>45652.708333333343</v>
      </c>
      <c r="M1320" t="s">
        <v>160</v>
      </c>
      <c r="N1320" t="s">
        <v>232</v>
      </c>
      <c r="Q1320" t="s">
        <v>716</v>
      </c>
      <c r="R1320" t="s">
        <v>216</v>
      </c>
      <c r="S1320" t="s">
        <v>162</v>
      </c>
      <c r="T1320" t="s">
        <v>1671</v>
      </c>
      <c r="W1320" t="s">
        <v>1672</v>
      </c>
      <c r="X1320" t="s">
        <v>1646</v>
      </c>
      <c r="Y1320" t="s">
        <v>1647</v>
      </c>
      <c r="AH1320" t="s">
        <v>164</v>
      </c>
      <c r="AL1320" t="s">
        <v>167</v>
      </c>
      <c r="AM1320" t="s">
        <v>939</v>
      </c>
      <c r="AN1320" t="s">
        <v>290</v>
      </c>
      <c r="AP1320" t="s">
        <v>22</v>
      </c>
      <c r="AQ1320" t="s">
        <v>928</v>
      </c>
      <c r="AR1320">
        <v>4</v>
      </c>
    </row>
    <row r="1321" spans="1:44" x14ac:dyDescent="0.35">
      <c r="A1321" t="s">
        <v>1589</v>
      </c>
      <c r="B1321" s="25">
        <v>45640</v>
      </c>
      <c r="C1321" s="25">
        <v>45643</v>
      </c>
      <c r="D1321">
        <v>2</v>
      </c>
      <c r="E1321" t="s">
        <v>157</v>
      </c>
      <c r="G1321">
        <v>3</v>
      </c>
      <c r="I1321" t="s">
        <v>158</v>
      </c>
      <c r="J1321" t="s">
        <v>1590</v>
      </c>
      <c r="K1321" t="s">
        <v>158</v>
      </c>
      <c r="L1321" s="25">
        <v>45646.708333333343</v>
      </c>
      <c r="M1321" t="s">
        <v>506</v>
      </c>
      <c r="N1321" t="s">
        <v>1673</v>
      </c>
      <c r="Q1321" t="s">
        <v>716</v>
      </c>
      <c r="R1321" t="s">
        <v>216</v>
      </c>
      <c r="S1321" t="s">
        <v>162</v>
      </c>
      <c r="T1321" t="s">
        <v>1673</v>
      </c>
      <c r="X1321" t="s">
        <v>1673</v>
      </c>
      <c r="Y1321" t="s">
        <v>164</v>
      </c>
      <c r="AH1321" t="s">
        <v>164</v>
      </c>
      <c r="AL1321" t="s">
        <v>606</v>
      </c>
      <c r="AM1321" t="s">
        <v>1673</v>
      </c>
      <c r="AN1321" t="s">
        <v>606</v>
      </c>
      <c r="AP1321" t="s">
        <v>606</v>
      </c>
      <c r="AQ1321" t="s">
        <v>928</v>
      </c>
      <c r="AR1321">
        <v>4</v>
      </c>
    </row>
    <row r="1322" spans="1:44" x14ac:dyDescent="0.35">
      <c r="A1322" t="s">
        <v>1589</v>
      </c>
      <c r="B1322" s="25">
        <v>45640</v>
      </c>
      <c r="C1322" s="25">
        <v>45643</v>
      </c>
      <c r="D1322">
        <v>3</v>
      </c>
      <c r="E1322" t="s">
        <v>157</v>
      </c>
      <c r="G1322">
        <v>5</v>
      </c>
      <c r="I1322" t="s">
        <v>158</v>
      </c>
      <c r="J1322" t="s">
        <v>1590</v>
      </c>
      <c r="K1322" t="s">
        <v>158</v>
      </c>
      <c r="L1322" s="25">
        <v>45646.708333333343</v>
      </c>
      <c r="M1322" t="s">
        <v>506</v>
      </c>
      <c r="N1322" t="s">
        <v>1673</v>
      </c>
      <c r="Q1322" t="s">
        <v>716</v>
      </c>
      <c r="R1322" t="s">
        <v>216</v>
      </c>
      <c r="S1322" t="s">
        <v>162</v>
      </c>
      <c r="X1322" t="s">
        <v>1673</v>
      </c>
      <c r="Y1322" t="s">
        <v>164</v>
      </c>
      <c r="AH1322" t="s">
        <v>164</v>
      </c>
      <c r="AL1322" t="s">
        <v>606</v>
      </c>
      <c r="AM1322" t="s">
        <v>1673</v>
      </c>
      <c r="AN1322" t="s">
        <v>606</v>
      </c>
      <c r="AP1322" t="s">
        <v>606</v>
      </c>
      <c r="AQ1322" t="s">
        <v>928</v>
      </c>
      <c r="AR1322">
        <v>4</v>
      </c>
    </row>
    <row r="1323" spans="1:44" x14ac:dyDescent="0.35">
      <c r="A1323" t="s">
        <v>1589</v>
      </c>
      <c r="B1323" s="25">
        <v>45640</v>
      </c>
      <c r="C1323" s="25">
        <v>45643</v>
      </c>
      <c r="D1323">
        <v>3</v>
      </c>
      <c r="E1323" t="s">
        <v>184</v>
      </c>
      <c r="F1323">
        <v>7.4880000000000004</v>
      </c>
      <c r="G1323">
        <v>22</v>
      </c>
      <c r="I1323" t="s">
        <v>158</v>
      </c>
      <c r="J1323" t="s">
        <v>1590</v>
      </c>
      <c r="K1323" t="s">
        <v>164</v>
      </c>
      <c r="L1323" s="25">
        <v>45647</v>
      </c>
      <c r="M1323" t="s">
        <v>506</v>
      </c>
      <c r="Q1323" t="s">
        <v>716</v>
      </c>
      <c r="R1323" t="s">
        <v>216</v>
      </c>
      <c r="W1323" t="s">
        <v>1617</v>
      </c>
      <c r="Y1323" t="s">
        <v>164</v>
      </c>
      <c r="AH1323" t="s">
        <v>164</v>
      </c>
      <c r="AL1323" t="s">
        <v>199</v>
      </c>
      <c r="AM1323" t="s">
        <v>1617</v>
      </c>
      <c r="AN1323" t="s">
        <v>200</v>
      </c>
      <c r="AP1323" t="s">
        <v>201</v>
      </c>
      <c r="AQ1323" t="s">
        <v>928</v>
      </c>
      <c r="AR1323">
        <v>4</v>
      </c>
    </row>
    <row r="1324" spans="1:44" x14ac:dyDescent="0.35">
      <c r="A1324" t="s">
        <v>1589</v>
      </c>
      <c r="B1324" s="25">
        <v>45640</v>
      </c>
      <c r="C1324" s="25">
        <v>45643</v>
      </c>
      <c r="D1324">
        <v>3</v>
      </c>
      <c r="E1324" t="s">
        <v>184</v>
      </c>
      <c r="F1324">
        <v>7.4880000000000004</v>
      </c>
      <c r="G1324">
        <v>22</v>
      </c>
      <c r="I1324" t="s">
        <v>158</v>
      </c>
      <c r="J1324" t="s">
        <v>1590</v>
      </c>
      <c r="K1324" t="s">
        <v>164</v>
      </c>
      <c r="L1324" s="25">
        <v>45647</v>
      </c>
      <c r="M1324" t="s">
        <v>506</v>
      </c>
      <c r="Q1324" t="s">
        <v>716</v>
      </c>
      <c r="R1324" t="s">
        <v>216</v>
      </c>
      <c r="W1324" t="s">
        <v>1617</v>
      </c>
      <c r="Y1324" t="s">
        <v>164</v>
      </c>
      <c r="AH1324" t="s">
        <v>164</v>
      </c>
      <c r="AL1324" t="s">
        <v>199</v>
      </c>
      <c r="AM1324" t="s">
        <v>1617</v>
      </c>
      <c r="AN1324" t="s">
        <v>200</v>
      </c>
      <c r="AP1324" t="s">
        <v>201</v>
      </c>
      <c r="AQ1324" t="s">
        <v>928</v>
      </c>
      <c r="AR1324">
        <v>4</v>
      </c>
    </row>
    <row r="1325" spans="1:44" x14ac:dyDescent="0.35">
      <c r="A1325" t="s">
        <v>1589</v>
      </c>
      <c r="B1325" s="25">
        <v>45640</v>
      </c>
      <c r="C1325" s="25">
        <v>45643</v>
      </c>
      <c r="D1325">
        <v>2</v>
      </c>
      <c r="E1325" t="s">
        <v>157</v>
      </c>
      <c r="F1325">
        <v>2.5344000000000002</v>
      </c>
      <c r="G1325">
        <v>7</v>
      </c>
      <c r="I1325" t="s">
        <v>158</v>
      </c>
      <c r="J1325" t="s">
        <v>1590</v>
      </c>
      <c r="K1325" t="s">
        <v>158</v>
      </c>
      <c r="L1325" s="25">
        <v>45646.708333333343</v>
      </c>
      <c r="M1325" t="s">
        <v>160</v>
      </c>
      <c r="N1325" t="s">
        <v>232</v>
      </c>
      <c r="Q1325" t="s">
        <v>716</v>
      </c>
      <c r="R1325" t="s">
        <v>216</v>
      </c>
      <c r="T1325" t="s">
        <v>1674</v>
      </c>
      <c r="U1325" s="25">
        <v>45646.708333333343</v>
      </c>
      <c r="W1325" t="s">
        <v>1675</v>
      </c>
      <c r="X1325" t="s">
        <v>1676</v>
      </c>
      <c r="Y1325" t="s">
        <v>158</v>
      </c>
      <c r="AG1325" s="25">
        <v>45646.708333333343</v>
      </c>
      <c r="AH1325" t="s">
        <v>164</v>
      </c>
      <c r="AL1325" t="s">
        <v>179</v>
      </c>
      <c r="AM1325" t="s">
        <v>276</v>
      </c>
      <c r="AN1325" t="s">
        <v>180</v>
      </c>
      <c r="AP1325" t="s">
        <v>13</v>
      </c>
      <c r="AQ1325" t="s">
        <v>928</v>
      </c>
      <c r="AR1325">
        <v>4</v>
      </c>
    </row>
    <row r="1326" spans="1:44" x14ac:dyDescent="0.35">
      <c r="A1326" t="s">
        <v>1589</v>
      </c>
      <c r="B1326" s="25">
        <v>45640</v>
      </c>
      <c r="C1326" s="25">
        <v>45643</v>
      </c>
      <c r="D1326">
        <v>2</v>
      </c>
      <c r="E1326" t="s">
        <v>157</v>
      </c>
      <c r="F1326">
        <v>2.3616000000000001</v>
      </c>
      <c r="G1326">
        <v>15</v>
      </c>
      <c r="I1326" t="s">
        <v>158</v>
      </c>
      <c r="J1326" t="s">
        <v>1590</v>
      </c>
      <c r="K1326" t="s">
        <v>158</v>
      </c>
      <c r="L1326" s="25">
        <v>45640.708333333343</v>
      </c>
      <c r="M1326" t="s">
        <v>506</v>
      </c>
      <c r="N1326" t="s">
        <v>1629</v>
      </c>
      <c r="Q1326" t="s">
        <v>716</v>
      </c>
      <c r="R1326" t="s">
        <v>216</v>
      </c>
      <c r="S1326" t="s">
        <v>1600</v>
      </c>
      <c r="T1326" t="s">
        <v>1677</v>
      </c>
      <c r="U1326" s="25">
        <v>45640.708333333343</v>
      </c>
      <c r="W1326" t="s">
        <v>1678</v>
      </c>
      <c r="X1326" t="s">
        <v>1679</v>
      </c>
      <c r="Y1326" t="s">
        <v>164</v>
      </c>
      <c r="AG1326" s="25">
        <v>45640.708333333343</v>
      </c>
      <c r="AH1326" t="s">
        <v>164</v>
      </c>
      <c r="AL1326" t="s">
        <v>179</v>
      </c>
      <c r="AM1326" t="s">
        <v>573</v>
      </c>
      <c r="AN1326" t="s">
        <v>180</v>
      </c>
      <c r="AP1326" t="s">
        <v>318</v>
      </c>
      <c r="AQ1326" t="s">
        <v>928</v>
      </c>
      <c r="AR1326">
        <v>4</v>
      </c>
    </row>
    <row r="1327" spans="1:44" x14ac:dyDescent="0.35">
      <c r="A1327" t="s">
        <v>1589</v>
      </c>
      <c r="B1327" s="25">
        <v>45640</v>
      </c>
      <c r="C1327" s="25">
        <v>45643</v>
      </c>
      <c r="D1327">
        <v>3</v>
      </c>
      <c r="E1327" t="s">
        <v>184</v>
      </c>
      <c r="F1327">
        <v>2.4575999999999998</v>
      </c>
      <c r="G1327">
        <v>5</v>
      </c>
      <c r="I1327" t="s">
        <v>158</v>
      </c>
      <c r="J1327" t="s">
        <v>1590</v>
      </c>
      <c r="K1327" t="s">
        <v>158</v>
      </c>
      <c r="L1327" s="25">
        <v>45646.708333333343</v>
      </c>
      <c r="M1327" t="s">
        <v>160</v>
      </c>
      <c r="N1327" t="s">
        <v>232</v>
      </c>
      <c r="Q1327" t="s">
        <v>716</v>
      </c>
      <c r="R1327" t="s">
        <v>216</v>
      </c>
      <c r="S1327" t="s">
        <v>162</v>
      </c>
      <c r="T1327" t="s">
        <v>1644</v>
      </c>
      <c r="U1327" s="25">
        <v>45646.708333333343</v>
      </c>
      <c r="X1327" t="s">
        <v>1680</v>
      </c>
      <c r="Y1327" t="s">
        <v>164</v>
      </c>
      <c r="AG1327" s="25">
        <v>45646.708333333343</v>
      </c>
      <c r="AH1327" t="s">
        <v>164</v>
      </c>
      <c r="AL1327" t="s">
        <v>167</v>
      </c>
      <c r="AM1327" t="s">
        <v>939</v>
      </c>
      <c r="AN1327" t="s">
        <v>290</v>
      </c>
      <c r="AP1327" t="s">
        <v>22</v>
      </c>
      <c r="AQ1327" t="s">
        <v>928</v>
      </c>
      <c r="AR1327">
        <v>4</v>
      </c>
    </row>
    <row r="1328" spans="1:44" x14ac:dyDescent="0.35">
      <c r="A1328" t="s">
        <v>1589</v>
      </c>
      <c r="B1328" s="25">
        <v>45640</v>
      </c>
      <c r="C1328" s="25">
        <v>45643</v>
      </c>
      <c r="D1328">
        <v>2</v>
      </c>
      <c r="E1328" t="s">
        <v>184</v>
      </c>
      <c r="F1328">
        <v>2.4</v>
      </c>
      <c r="G1328">
        <v>12</v>
      </c>
      <c r="I1328" t="s">
        <v>158</v>
      </c>
      <c r="J1328" t="s">
        <v>1590</v>
      </c>
      <c r="K1328" t="s">
        <v>158</v>
      </c>
      <c r="L1328" s="25">
        <v>45646.708333333343</v>
      </c>
      <c r="M1328" t="s">
        <v>160</v>
      </c>
      <c r="N1328" t="s">
        <v>1681</v>
      </c>
      <c r="Q1328" t="s">
        <v>716</v>
      </c>
      <c r="R1328" t="s">
        <v>216</v>
      </c>
      <c r="S1328" t="s">
        <v>1600</v>
      </c>
      <c r="T1328" t="s">
        <v>1682</v>
      </c>
      <c r="U1328" s="25">
        <v>45646.708333333343</v>
      </c>
      <c r="X1328" t="s">
        <v>176</v>
      </c>
      <c r="Y1328" t="s">
        <v>158</v>
      </c>
      <c r="AG1328" s="25">
        <v>45646.708333333343</v>
      </c>
      <c r="AH1328" t="s">
        <v>164</v>
      </c>
      <c r="AL1328" t="s">
        <v>179</v>
      </c>
      <c r="AM1328" t="s">
        <v>1398</v>
      </c>
      <c r="AN1328" t="s">
        <v>180</v>
      </c>
      <c r="AP1328" t="s">
        <v>13</v>
      </c>
      <c r="AQ1328" t="s">
        <v>928</v>
      </c>
      <c r="AR1328">
        <v>4</v>
      </c>
    </row>
    <row r="1329" spans="1:44" x14ac:dyDescent="0.35">
      <c r="A1329" t="s">
        <v>1589</v>
      </c>
      <c r="B1329" s="25">
        <v>45639</v>
      </c>
      <c r="C1329" s="25">
        <v>45640</v>
      </c>
      <c r="D1329">
        <v>2</v>
      </c>
      <c r="E1329" t="s">
        <v>184</v>
      </c>
      <c r="F1329">
        <v>4.3199999999999994</v>
      </c>
      <c r="G1329">
        <v>10</v>
      </c>
      <c r="I1329" t="s">
        <v>158</v>
      </c>
      <c r="J1329" t="s">
        <v>1590</v>
      </c>
      <c r="K1329" t="s">
        <v>158</v>
      </c>
      <c r="L1329" s="25">
        <v>45646.708333333343</v>
      </c>
      <c r="Q1329" t="s">
        <v>716</v>
      </c>
      <c r="R1329" t="s">
        <v>216</v>
      </c>
      <c r="AH1329" t="s">
        <v>164</v>
      </c>
      <c r="AL1329" t="s">
        <v>1618</v>
      </c>
      <c r="AM1329" t="s">
        <v>1618</v>
      </c>
      <c r="AN1329" t="s">
        <v>200</v>
      </c>
      <c r="AP1329" t="s">
        <v>201</v>
      </c>
      <c r="AQ1329" t="s">
        <v>928</v>
      </c>
      <c r="AR1329">
        <v>4</v>
      </c>
    </row>
    <row r="1330" spans="1:44" x14ac:dyDescent="0.35">
      <c r="A1330" t="s">
        <v>1589</v>
      </c>
      <c r="B1330" s="25">
        <v>45639</v>
      </c>
      <c r="C1330" s="25">
        <v>45640</v>
      </c>
      <c r="D1330">
        <v>2</v>
      </c>
      <c r="E1330" t="s">
        <v>184</v>
      </c>
      <c r="F1330">
        <v>24.556799999999999</v>
      </c>
      <c r="G1330">
        <v>13</v>
      </c>
      <c r="I1330" t="s">
        <v>158</v>
      </c>
      <c r="J1330" t="s">
        <v>1590</v>
      </c>
      <c r="K1330" t="s">
        <v>164</v>
      </c>
      <c r="L1330" s="25">
        <v>45647</v>
      </c>
      <c r="M1330" t="s">
        <v>506</v>
      </c>
      <c r="Q1330" t="s">
        <v>716</v>
      </c>
      <c r="R1330" t="s">
        <v>216</v>
      </c>
      <c r="W1330" t="s">
        <v>1617</v>
      </c>
      <c r="Y1330" t="s">
        <v>164</v>
      </c>
      <c r="AH1330" t="s">
        <v>164</v>
      </c>
      <c r="AL1330" t="s">
        <v>199</v>
      </c>
      <c r="AM1330" t="s">
        <v>1617</v>
      </c>
      <c r="AN1330" t="s">
        <v>200</v>
      </c>
      <c r="AP1330" t="s">
        <v>201</v>
      </c>
      <c r="AQ1330" t="s">
        <v>928</v>
      </c>
      <c r="AR1330">
        <v>4</v>
      </c>
    </row>
    <row r="1331" spans="1:44" x14ac:dyDescent="0.35">
      <c r="A1331" t="s">
        <v>1589</v>
      </c>
      <c r="B1331" s="25">
        <v>45639</v>
      </c>
      <c r="C1331" s="25">
        <v>45640</v>
      </c>
      <c r="D1331">
        <v>2</v>
      </c>
      <c r="E1331" t="s">
        <v>157</v>
      </c>
      <c r="F1331">
        <v>4.1087999999999996</v>
      </c>
      <c r="G1331">
        <v>3</v>
      </c>
      <c r="I1331" t="s">
        <v>158</v>
      </c>
      <c r="J1331" t="s">
        <v>1590</v>
      </c>
      <c r="K1331" t="s">
        <v>164</v>
      </c>
      <c r="L1331" s="25">
        <v>45647</v>
      </c>
      <c r="M1331" t="s">
        <v>506</v>
      </c>
      <c r="Q1331" t="s">
        <v>716</v>
      </c>
      <c r="R1331" t="s">
        <v>216</v>
      </c>
      <c r="W1331" t="s">
        <v>1617</v>
      </c>
      <c r="Y1331" t="s">
        <v>164</v>
      </c>
      <c r="AH1331" t="s">
        <v>164</v>
      </c>
      <c r="AL1331" t="s">
        <v>199</v>
      </c>
      <c r="AM1331" t="s">
        <v>1617</v>
      </c>
      <c r="AN1331" t="s">
        <v>200</v>
      </c>
      <c r="AP1331" t="s">
        <v>201</v>
      </c>
      <c r="AQ1331" t="s">
        <v>928</v>
      </c>
      <c r="AR1331">
        <v>4</v>
      </c>
    </row>
    <row r="1332" spans="1:44" x14ac:dyDescent="0.35">
      <c r="A1332" t="s">
        <v>1589</v>
      </c>
      <c r="B1332" s="25">
        <v>45639</v>
      </c>
      <c r="C1332" s="25">
        <v>45640</v>
      </c>
      <c r="D1332">
        <v>2</v>
      </c>
      <c r="E1332" t="s">
        <v>184</v>
      </c>
      <c r="F1332">
        <v>14.265599999999999</v>
      </c>
      <c r="G1332">
        <v>9</v>
      </c>
      <c r="I1332" t="s">
        <v>158</v>
      </c>
      <c r="J1332" t="s">
        <v>1590</v>
      </c>
      <c r="K1332" t="s">
        <v>164</v>
      </c>
      <c r="L1332" s="25">
        <v>45647</v>
      </c>
      <c r="M1332" t="s">
        <v>506</v>
      </c>
      <c r="Q1332" t="s">
        <v>716</v>
      </c>
      <c r="R1332" t="s">
        <v>216</v>
      </c>
      <c r="W1332" t="s">
        <v>1617</v>
      </c>
      <c r="Y1332" t="s">
        <v>164</v>
      </c>
      <c r="AH1332" t="s">
        <v>164</v>
      </c>
      <c r="AL1332" t="s">
        <v>199</v>
      </c>
      <c r="AM1332" t="s">
        <v>1617</v>
      </c>
      <c r="AN1332" t="s">
        <v>200</v>
      </c>
      <c r="AP1332" t="s">
        <v>201</v>
      </c>
      <c r="AQ1332" t="s">
        <v>928</v>
      </c>
      <c r="AR1332">
        <v>4</v>
      </c>
    </row>
    <row r="1333" spans="1:44" x14ac:dyDescent="0.35">
      <c r="A1333" t="s">
        <v>1589</v>
      </c>
      <c r="B1333" s="25">
        <v>45639</v>
      </c>
      <c r="C1333" s="25">
        <v>45640</v>
      </c>
      <c r="D1333">
        <v>2</v>
      </c>
      <c r="E1333" t="s">
        <v>184</v>
      </c>
      <c r="F1333">
        <v>9.0623999999999985</v>
      </c>
      <c r="G1333">
        <v>21</v>
      </c>
      <c r="I1333" t="s">
        <v>158</v>
      </c>
      <c r="J1333" t="s">
        <v>1590</v>
      </c>
      <c r="K1333" t="s">
        <v>164</v>
      </c>
      <c r="L1333" s="25">
        <v>45647</v>
      </c>
      <c r="M1333" t="s">
        <v>506</v>
      </c>
      <c r="Q1333" t="s">
        <v>716</v>
      </c>
      <c r="R1333" t="s">
        <v>216</v>
      </c>
      <c r="W1333" t="s">
        <v>1617</v>
      </c>
      <c r="Y1333" t="s">
        <v>164</v>
      </c>
      <c r="AH1333" t="s">
        <v>164</v>
      </c>
      <c r="AL1333" t="s">
        <v>199</v>
      </c>
      <c r="AM1333" t="s">
        <v>1617</v>
      </c>
      <c r="AN1333" t="s">
        <v>200</v>
      </c>
      <c r="AP1333" t="s">
        <v>201</v>
      </c>
      <c r="AQ1333" t="s">
        <v>928</v>
      </c>
      <c r="AR1333">
        <v>4</v>
      </c>
    </row>
    <row r="1334" spans="1:44" x14ac:dyDescent="0.35">
      <c r="A1334" t="s">
        <v>1589</v>
      </c>
      <c r="B1334" s="25">
        <v>45639</v>
      </c>
      <c r="C1334" s="25">
        <v>45640</v>
      </c>
      <c r="D1334">
        <v>2</v>
      </c>
      <c r="E1334" t="s">
        <v>157</v>
      </c>
      <c r="F1334">
        <v>10.08</v>
      </c>
      <c r="G1334">
        <v>21</v>
      </c>
      <c r="I1334" t="s">
        <v>158</v>
      </c>
      <c r="J1334" t="s">
        <v>1590</v>
      </c>
      <c r="K1334" t="s">
        <v>164</v>
      </c>
      <c r="L1334" s="25">
        <v>45647</v>
      </c>
      <c r="M1334" t="s">
        <v>506</v>
      </c>
      <c r="Q1334" t="s">
        <v>716</v>
      </c>
      <c r="R1334" t="s">
        <v>216</v>
      </c>
      <c r="W1334" t="s">
        <v>1617</v>
      </c>
      <c r="Y1334" t="s">
        <v>164</v>
      </c>
      <c r="AH1334" t="s">
        <v>164</v>
      </c>
      <c r="AL1334" t="s">
        <v>199</v>
      </c>
      <c r="AM1334" t="s">
        <v>1617</v>
      </c>
      <c r="AN1334" t="s">
        <v>200</v>
      </c>
      <c r="AP1334" t="s">
        <v>201</v>
      </c>
      <c r="AQ1334" t="s">
        <v>928</v>
      </c>
      <c r="AR1334">
        <v>4</v>
      </c>
    </row>
    <row r="1335" spans="1:44" x14ac:dyDescent="0.35">
      <c r="A1335" t="s">
        <v>1589</v>
      </c>
      <c r="B1335" s="25">
        <v>45639</v>
      </c>
      <c r="C1335" s="25">
        <v>45640</v>
      </c>
      <c r="D1335">
        <v>2</v>
      </c>
      <c r="E1335" t="s">
        <v>184</v>
      </c>
      <c r="F1335">
        <v>3.7440000000000002</v>
      </c>
      <c r="G1335">
        <v>21</v>
      </c>
      <c r="I1335" t="s">
        <v>158</v>
      </c>
      <c r="J1335" t="s">
        <v>1590</v>
      </c>
      <c r="K1335" t="s">
        <v>164</v>
      </c>
      <c r="L1335" s="25">
        <v>45647</v>
      </c>
      <c r="M1335" t="s">
        <v>506</v>
      </c>
      <c r="Q1335" t="s">
        <v>716</v>
      </c>
      <c r="R1335" t="s">
        <v>216</v>
      </c>
      <c r="W1335" t="s">
        <v>1617</v>
      </c>
      <c r="Y1335" t="s">
        <v>164</v>
      </c>
      <c r="AH1335" t="s">
        <v>164</v>
      </c>
      <c r="AL1335" t="s">
        <v>199</v>
      </c>
      <c r="AM1335" t="s">
        <v>1617</v>
      </c>
      <c r="AN1335" t="s">
        <v>200</v>
      </c>
      <c r="AP1335" t="s">
        <v>201</v>
      </c>
      <c r="AQ1335" t="s">
        <v>928</v>
      </c>
      <c r="AR1335">
        <v>4</v>
      </c>
    </row>
    <row r="1336" spans="1:44" x14ac:dyDescent="0.35">
      <c r="A1336" t="s">
        <v>1589</v>
      </c>
      <c r="B1336" s="25">
        <v>45639</v>
      </c>
      <c r="C1336" s="25">
        <v>45640</v>
      </c>
      <c r="D1336">
        <v>4</v>
      </c>
      <c r="E1336" t="s">
        <v>184</v>
      </c>
      <c r="F1336">
        <v>1.4208000000000001</v>
      </c>
      <c r="G1336">
        <v>5</v>
      </c>
      <c r="I1336" t="s">
        <v>158</v>
      </c>
      <c r="J1336" t="s">
        <v>1590</v>
      </c>
      <c r="K1336" t="s">
        <v>158</v>
      </c>
      <c r="L1336" s="25">
        <v>45646.708333333343</v>
      </c>
      <c r="M1336" t="s">
        <v>506</v>
      </c>
      <c r="N1336" t="s">
        <v>232</v>
      </c>
      <c r="Q1336" t="s">
        <v>716</v>
      </c>
      <c r="R1336" t="s">
        <v>216</v>
      </c>
      <c r="S1336" t="s">
        <v>162</v>
      </c>
      <c r="T1336" t="s">
        <v>1644</v>
      </c>
      <c r="W1336" t="s">
        <v>1683</v>
      </c>
      <c r="X1336" t="s">
        <v>1680</v>
      </c>
      <c r="Y1336" t="s">
        <v>1647</v>
      </c>
      <c r="AH1336" t="s">
        <v>164</v>
      </c>
      <c r="AL1336" t="s">
        <v>167</v>
      </c>
      <c r="AM1336" t="s">
        <v>939</v>
      </c>
      <c r="AN1336" t="s">
        <v>290</v>
      </c>
      <c r="AP1336" t="s">
        <v>22</v>
      </c>
      <c r="AQ1336" t="s">
        <v>928</v>
      </c>
      <c r="AR1336">
        <v>4</v>
      </c>
    </row>
    <row r="1337" spans="1:44" x14ac:dyDescent="0.35">
      <c r="A1337" t="s">
        <v>1589</v>
      </c>
      <c r="B1337" s="25">
        <v>45639</v>
      </c>
      <c r="C1337" s="25">
        <v>45640</v>
      </c>
      <c r="D1337">
        <v>2</v>
      </c>
      <c r="E1337" t="s">
        <v>157</v>
      </c>
      <c r="G1337">
        <v>18</v>
      </c>
      <c r="I1337" t="s">
        <v>158</v>
      </c>
      <c r="J1337" t="s">
        <v>1590</v>
      </c>
      <c r="K1337" t="s">
        <v>158</v>
      </c>
      <c r="L1337" s="25">
        <v>45646.708333333343</v>
      </c>
      <c r="M1337" t="s">
        <v>160</v>
      </c>
      <c r="N1337" t="s">
        <v>1684</v>
      </c>
      <c r="Q1337" t="s">
        <v>716</v>
      </c>
      <c r="R1337" t="s">
        <v>216</v>
      </c>
      <c r="T1337" t="s">
        <v>1685</v>
      </c>
      <c r="U1337" s="25">
        <v>45641</v>
      </c>
      <c r="X1337" t="s">
        <v>1686</v>
      </c>
      <c r="Y1337" t="s">
        <v>164</v>
      </c>
      <c r="AG1337" s="25">
        <v>45641</v>
      </c>
      <c r="AH1337" t="s">
        <v>164</v>
      </c>
      <c r="AL1337" t="s">
        <v>179</v>
      </c>
      <c r="AM1337" t="s">
        <v>233</v>
      </c>
      <c r="AN1337" t="s">
        <v>180</v>
      </c>
      <c r="AP1337" t="s">
        <v>13</v>
      </c>
      <c r="AQ1337" t="s">
        <v>928</v>
      </c>
      <c r="AR1337">
        <v>4</v>
      </c>
    </row>
    <row r="1338" spans="1:44" x14ac:dyDescent="0.35">
      <c r="A1338" t="s">
        <v>1589</v>
      </c>
      <c r="B1338" s="25">
        <v>45639</v>
      </c>
      <c r="C1338" s="25">
        <v>45640</v>
      </c>
      <c r="D1338">
        <v>2</v>
      </c>
      <c r="E1338" t="s">
        <v>157</v>
      </c>
      <c r="G1338">
        <v>19</v>
      </c>
      <c r="I1338" t="s">
        <v>158</v>
      </c>
      <c r="J1338" t="s">
        <v>1590</v>
      </c>
      <c r="K1338" t="s">
        <v>158</v>
      </c>
      <c r="L1338" s="25">
        <v>45646.708333333343</v>
      </c>
      <c r="M1338" t="s">
        <v>160</v>
      </c>
      <c r="N1338" t="s">
        <v>1684</v>
      </c>
      <c r="Q1338" t="s">
        <v>716</v>
      </c>
      <c r="R1338" t="s">
        <v>216</v>
      </c>
      <c r="T1338" t="s">
        <v>1685</v>
      </c>
      <c r="U1338" s="25">
        <v>45641</v>
      </c>
      <c r="X1338" t="s">
        <v>1686</v>
      </c>
      <c r="Y1338" t="s">
        <v>164</v>
      </c>
      <c r="AG1338" s="25">
        <v>45641</v>
      </c>
      <c r="AH1338" t="s">
        <v>164</v>
      </c>
      <c r="AL1338" t="s">
        <v>179</v>
      </c>
      <c r="AM1338" t="s">
        <v>233</v>
      </c>
      <c r="AN1338" t="s">
        <v>180</v>
      </c>
      <c r="AP1338" t="s">
        <v>13</v>
      </c>
      <c r="AQ1338" t="s">
        <v>928</v>
      </c>
      <c r="AR1338">
        <v>4</v>
      </c>
    </row>
    <row r="1339" spans="1:44" x14ac:dyDescent="0.35">
      <c r="A1339" t="s">
        <v>1589</v>
      </c>
      <c r="B1339" s="25">
        <v>45639</v>
      </c>
      <c r="C1339" s="25">
        <v>45640</v>
      </c>
      <c r="D1339">
        <v>2</v>
      </c>
      <c r="E1339" t="s">
        <v>184</v>
      </c>
      <c r="F1339">
        <v>160.70400000000001</v>
      </c>
      <c r="G1339">
        <v>15</v>
      </c>
      <c r="I1339" t="s">
        <v>158</v>
      </c>
      <c r="J1339" t="s">
        <v>1590</v>
      </c>
      <c r="K1339" t="s">
        <v>158</v>
      </c>
      <c r="L1339" s="25">
        <v>45641</v>
      </c>
      <c r="M1339" t="s">
        <v>506</v>
      </c>
      <c r="N1339" t="s">
        <v>1629</v>
      </c>
      <c r="Q1339" t="s">
        <v>716</v>
      </c>
      <c r="R1339" t="s">
        <v>216</v>
      </c>
      <c r="S1339" t="s">
        <v>1600</v>
      </c>
      <c r="T1339" t="s">
        <v>1687</v>
      </c>
      <c r="U1339" s="25">
        <v>45641</v>
      </c>
      <c r="W1339" t="s">
        <v>1688</v>
      </c>
      <c r="X1339" t="s">
        <v>1689</v>
      </c>
      <c r="Y1339" t="s">
        <v>164</v>
      </c>
      <c r="AA1339" t="s">
        <v>1690</v>
      </c>
      <c r="AB1339" t="s">
        <v>1691</v>
      </c>
      <c r="AC1339" t="s">
        <v>1692</v>
      </c>
      <c r="AD1339" t="s">
        <v>164</v>
      </c>
      <c r="AG1339" s="25">
        <v>45641</v>
      </c>
      <c r="AH1339" t="s">
        <v>158</v>
      </c>
      <c r="AI1339">
        <v>1.5</v>
      </c>
      <c r="AL1339" t="s">
        <v>179</v>
      </c>
      <c r="AM1339" t="s">
        <v>573</v>
      </c>
      <c r="AN1339" t="s">
        <v>180</v>
      </c>
      <c r="AP1339" t="s">
        <v>318</v>
      </c>
      <c r="AQ1339" t="s">
        <v>928</v>
      </c>
      <c r="AR1339">
        <v>4</v>
      </c>
    </row>
    <row r="1340" spans="1:44" x14ac:dyDescent="0.35">
      <c r="A1340" t="s">
        <v>202</v>
      </c>
      <c r="B1340" s="25">
        <v>45568.567361111112</v>
      </c>
      <c r="C1340" s="25">
        <v>45570.711805555547</v>
      </c>
      <c r="D1340">
        <v>2</v>
      </c>
      <c r="E1340" t="s">
        <v>184</v>
      </c>
      <c r="F1340">
        <v>0.40319999999999989</v>
      </c>
      <c r="G1340">
        <v>8</v>
      </c>
      <c r="I1340" t="s">
        <v>158</v>
      </c>
      <c r="J1340" t="s">
        <v>115</v>
      </c>
      <c r="K1340" t="s">
        <v>158</v>
      </c>
      <c r="M1340" t="s">
        <v>202</v>
      </c>
      <c r="N1340" t="s">
        <v>161</v>
      </c>
      <c r="S1340" t="s">
        <v>1693</v>
      </c>
      <c r="T1340" t="s">
        <v>162</v>
      </c>
      <c r="X1340" t="s">
        <v>163</v>
      </c>
      <c r="Y1340" t="s">
        <v>158</v>
      </c>
      <c r="AD1340" t="s">
        <v>164</v>
      </c>
      <c r="AH1340" t="s">
        <v>164</v>
      </c>
      <c r="AI1340">
        <v>91</v>
      </c>
      <c r="AL1340" t="s">
        <v>167</v>
      </c>
      <c r="AM1340" t="s">
        <v>192</v>
      </c>
      <c r="AN1340" t="s">
        <v>162</v>
      </c>
      <c r="AP1340" t="s">
        <v>162</v>
      </c>
      <c r="AQ1340" t="s">
        <v>169</v>
      </c>
      <c r="AR1340">
        <v>4</v>
      </c>
    </row>
    <row r="1341" spans="1:44" x14ac:dyDescent="0.35">
      <c r="A1341" t="s">
        <v>154</v>
      </c>
      <c r="B1341" s="25">
        <v>45568.578472222223</v>
      </c>
      <c r="C1341" s="25">
        <v>45570.713888888888</v>
      </c>
      <c r="D1341">
        <v>3</v>
      </c>
      <c r="E1341" t="s">
        <v>184</v>
      </c>
      <c r="F1341">
        <v>1.4976</v>
      </c>
      <c r="G1341">
        <v>13</v>
      </c>
      <c r="I1341" t="s">
        <v>158</v>
      </c>
      <c r="J1341" t="s">
        <v>115</v>
      </c>
      <c r="K1341" t="s">
        <v>158</v>
      </c>
      <c r="M1341" t="s">
        <v>202</v>
      </c>
      <c r="N1341" t="s">
        <v>161</v>
      </c>
      <c r="S1341" t="s">
        <v>1693</v>
      </c>
      <c r="T1341" t="s">
        <v>162</v>
      </c>
      <c r="X1341" t="s">
        <v>163</v>
      </c>
      <c r="Y1341" t="s">
        <v>158</v>
      </c>
      <c r="AD1341" t="s">
        <v>164</v>
      </c>
      <c r="AH1341" t="s">
        <v>164</v>
      </c>
      <c r="AL1341" t="s">
        <v>167</v>
      </c>
      <c r="AM1341" t="s">
        <v>192</v>
      </c>
      <c r="AN1341" t="s">
        <v>162</v>
      </c>
      <c r="AP1341" t="s">
        <v>162</v>
      </c>
      <c r="AQ1341" t="s">
        <v>169</v>
      </c>
      <c r="AR1341">
        <v>4</v>
      </c>
    </row>
    <row r="1342" spans="1:44" x14ac:dyDescent="0.35">
      <c r="A1342" t="s">
        <v>202</v>
      </c>
      <c r="B1342" s="25">
        <v>45568.578472222223</v>
      </c>
      <c r="C1342" s="25">
        <v>45570.713194444441</v>
      </c>
      <c r="D1342">
        <v>2</v>
      </c>
      <c r="E1342" t="s">
        <v>184</v>
      </c>
      <c r="F1342">
        <v>1.8240000000000001</v>
      </c>
      <c r="G1342">
        <v>9</v>
      </c>
      <c r="I1342" t="s">
        <v>158</v>
      </c>
      <c r="J1342" t="s">
        <v>115</v>
      </c>
      <c r="K1342" t="s">
        <v>158</v>
      </c>
      <c r="M1342" t="s">
        <v>202</v>
      </c>
      <c r="N1342" t="s">
        <v>161</v>
      </c>
      <c r="S1342" t="s">
        <v>1693</v>
      </c>
      <c r="T1342" t="s">
        <v>162</v>
      </c>
      <c r="X1342" t="s">
        <v>163</v>
      </c>
      <c r="Y1342" t="s">
        <v>158</v>
      </c>
      <c r="AD1342" t="s">
        <v>164</v>
      </c>
      <c r="AH1342" t="s">
        <v>164</v>
      </c>
      <c r="AI1342">
        <v>91</v>
      </c>
      <c r="AL1342" t="s">
        <v>167</v>
      </c>
      <c r="AM1342" t="s">
        <v>192</v>
      </c>
      <c r="AN1342" t="s">
        <v>162</v>
      </c>
      <c r="AP1342" t="s">
        <v>162</v>
      </c>
      <c r="AQ1342" t="s">
        <v>169</v>
      </c>
      <c r="AR1342">
        <v>4</v>
      </c>
    </row>
    <row r="1343" spans="1:44" x14ac:dyDescent="0.35">
      <c r="A1343" t="s">
        <v>181</v>
      </c>
      <c r="B1343" s="25">
        <v>45568.57916666667</v>
      </c>
      <c r="C1343" s="25">
        <v>45573.664583333331</v>
      </c>
      <c r="D1343">
        <v>3</v>
      </c>
      <c r="E1343" t="s">
        <v>184</v>
      </c>
      <c r="F1343">
        <v>3.0528</v>
      </c>
      <c r="G1343">
        <v>24</v>
      </c>
      <c r="I1343" t="s">
        <v>158</v>
      </c>
      <c r="J1343" t="s">
        <v>115</v>
      </c>
      <c r="K1343" t="s">
        <v>158</v>
      </c>
      <c r="M1343" t="s">
        <v>202</v>
      </c>
      <c r="N1343" t="s">
        <v>181</v>
      </c>
      <c r="Q1343" t="s">
        <v>716</v>
      </c>
      <c r="R1343" t="s">
        <v>216</v>
      </c>
      <c r="S1343" t="s">
        <v>1693</v>
      </c>
      <c r="T1343" t="s">
        <v>162</v>
      </c>
      <c r="X1343" t="s">
        <v>189</v>
      </c>
      <c r="Y1343" t="s">
        <v>158</v>
      </c>
      <c r="AD1343" t="s">
        <v>164</v>
      </c>
      <c r="AH1343" t="s">
        <v>164</v>
      </c>
      <c r="AL1343" t="s">
        <v>167</v>
      </c>
      <c r="AM1343" t="s">
        <v>189</v>
      </c>
      <c r="AN1343" t="s">
        <v>180</v>
      </c>
      <c r="AP1343" t="s">
        <v>218</v>
      </c>
      <c r="AQ1343" t="s">
        <v>169</v>
      </c>
      <c r="AR1343">
        <v>4</v>
      </c>
    </row>
    <row r="1344" spans="1:44" x14ac:dyDescent="0.35">
      <c r="A1344" t="s">
        <v>181</v>
      </c>
      <c r="B1344" s="25">
        <v>45568.582638888889</v>
      </c>
      <c r="C1344" s="25">
        <v>45570.716666666667</v>
      </c>
      <c r="D1344">
        <v>3</v>
      </c>
      <c r="E1344" t="s">
        <v>184</v>
      </c>
      <c r="F1344">
        <v>2.2080000000000002</v>
      </c>
      <c r="G1344">
        <v>19</v>
      </c>
      <c r="I1344" t="s">
        <v>158</v>
      </c>
      <c r="J1344" t="s">
        <v>115</v>
      </c>
      <c r="K1344" t="s">
        <v>158</v>
      </c>
      <c r="M1344" t="s">
        <v>202</v>
      </c>
      <c r="N1344" t="s">
        <v>306</v>
      </c>
      <c r="S1344" t="s">
        <v>1693</v>
      </c>
      <c r="T1344" t="s">
        <v>162</v>
      </c>
      <c r="X1344" t="s">
        <v>163</v>
      </c>
      <c r="Y1344" t="s">
        <v>158</v>
      </c>
      <c r="AD1344" t="s">
        <v>164</v>
      </c>
      <c r="AH1344" t="s">
        <v>164</v>
      </c>
      <c r="AL1344" t="s">
        <v>167</v>
      </c>
      <c r="AM1344" t="s">
        <v>192</v>
      </c>
      <c r="AN1344" t="s">
        <v>162</v>
      </c>
      <c r="AP1344" t="s">
        <v>162</v>
      </c>
      <c r="AQ1344" t="s">
        <v>169</v>
      </c>
      <c r="AR1344">
        <v>4</v>
      </c>
    </row>
    <row r="1345" spans="1:44" x14ac:dyDescent="0.35">
      <c r="A1345" t="s">
        <v>181</v>
      </c>
      <c r="B1345" s="25">
        <v>45567.581250000003</v>
      </c>
      <c r="C1345" s="25">
        <v>45570.731944444437</v>
      </c>
      <c r="D1345">
        <v>3</v>
      </c>
      <c r="E1345" t="s">
        <v>184</v>
      </c>
      <c r="F1345">
        <v>4.6847999999999992</v>
      </c>
      <c r="G1345">
        <v>18</v>
      </c>
      <c r="I1345" t="s">
        <v>158</v>
      </c>
      <c r="J1345" t="s">
        <v>115</v>
      </c>
      <c r="K1345" t="s">
        <v>158</v>
      </c>
      <c r="L1345" s="25">
        <v>45568.585416666669</v>
      </c>
      <c r="M1345" t="s">
        <v>160</v>
      </c>
      <c r="N1345" t="s">
        <v>181</v>
      </c>
      <c r="S1345" t="s">
        <v>1333</v>
      </c>
      <c r="T1345" t="s">
        <v>175</v>
      </c>
      <c r="U1345" s="25">
        <v>45569.585416666669</v>
      </c>
      <c r="W1345" t="s">
        <v>1694</v>
      </c>
      <c r="X1345" t="s">
        <v>189</v>
      </c>
      <c r="Y1345" t="s">
        <v>158</v>
      </c>
      <c r="AD1345" t="s">
        <v>164</v>
      </c>
      <c r="AG1345" s="25">
        <v>45569.585416666669</v>
      </c>
      <c r="AH1345" t="s">
        <v>164</v>
      </c>
      <c r="AL1345" t="s">
        <v>179</v>
      </c>
      <c r="AM1345" t="s">
        <v>175</v>
      </c>
      <c r="AN1345" t="s">
        <v>180</v>
      </c>
      <c r="AP1345" t="s">
        <v>13</v>
      </c>
      <c r="AQ1345" t="s">
        <v>169</v>
      </c>
      <c r="AR1345">
        <v>4</v>
      </c>
    </row>
    <row r="1346" spans="1:44" x14ac:dyDescent="0.35">
      <c r="A1346" t="s">
        <v>236</v>
      </c>
      <c r="B1346" s="25">
        <v>45568.568749999999</v>
      </c>
      <c r="C1346" s="25">
        <v>45570.715277777781</v>
      </c>
      <c r="D1346">
        <v>2</v>
      </c>
      <c r="E1346" t="s">
        <v>184</v>
      </c>
      <c r="F1346">
        <v>9.2543999999999986</v>
      </c>
      <c r="G1346">
        <v>22</v>
      </c>
      <c r="I1346" t="s">
        <v>158</v>
      </c>
      <c r="J1346" t="s">
        <v>115</v>
      </c>
      <c r="K1346" t="s">
        <v>158</v>
      </c>
      <c r="M1346" t="s">
        <v>202</v>
      </c>
      <c r="N1346" t="s">
        <v>236</v>
      </c>
      <c r="O1346" t="s">
        <v>239</v>
      </c>
      <c r="P1346" t="s">
        <v>239</v>
      </c>
      <c r="S1346" t="s">
        <v>1264</v>
      </c>
      <c r="T1346" t="s">
        <v>162</v>
      </c>
      <c r="X1346" t="s">
        <v>242</v>
      </c>
      <c r="Y1346" t="s">
        <v>158</v>
      </c>
      <c r="AD1346" t="s">
        <v>164</v>
      </c>
      <c r="AH1346" t="s">
        <v>164</v>
      </c>
      <c r="AL1346" t="s">
        <v>167</v>
      </c>
      <c r="AM1346" t="s">
        <v>242</v>
      </c>
      <c r="AN1346" t="s">
        <v>162</v>
      </c>
      <c r="AP1346" t="s">
        <v>162</v>
      </c>
      <c r="AQ1346" t="s">
        <v>169</v>
      </c>
      <c r="AR1346">
        <v>4</v>
      </c>
    </row>
    <row r="1347" spans="1:44" x14ac:dyDescent="0.35">
      <c r="A1347" t="s">
        <v>236</v>
      </c>
      <c r="B1347" s="25">
        <v>45568.568055555559</v>
      </c>
      <c r="C1347" s="25">
        <v>45570.715277777781</v>
      </c>
      <c r="D1347">
        <v>3</v>
      </c>
      <c r="E1347" t="s">
        <v>184</v>
      </c>
      <c r="F1347">
        <v>9.2544000000000004</v>
      </c>
      <c r="G1347">
        <v>20</v>
      </c>
      <c r="I1347" t="s">
        <v>158</v>
      </c>
      <c r="J1347" t="s">
        <v>115</v>
      </c>
      <c r="K1347" t="s">
        <v>158</v>
      </c>
      <c r="M1347" t="s">
        <v>202</v>
      </c>
      <c r="N1347" t="s">
        <v>236</v>
      </c>
      <c r="O1347" t="s">
        <v>239</v>
      </c>
      <c r="P1347" t="s">
        <v>239</v>
      </c>
      <c r="S1347" t="s">
        <v>1262</v>
      </c>
      <c r="T1347" t="s">
        <v>162</v>
      </c>
      <c r="X1347" t="s">
        <v>242</v>
      </c>
      <c r="Y1347" t="s">
        <v>158</v>
      </c>
      <c r="AD1347" t="s">
        <v>164</v>
      </c>
      <c r="AH1347" t="s">
        <v>164</v>
      </c>
      <c r="AL1347" t="s">
        <v>167</v>
      </c>
      <c r="AM1347" t="s">
        <v>242</v>
      </c>
      <c r="AN1347" t="s">
        <v>162</v>
      </c>
      <c r="AP1347" t="s">
        <v>162</v>
      </c>
      <c r="AQ1347" t="s">
        <v>169</v>
      </c>
      <c r="AR1347">
        <v>4</v>
      </c>
    </row>
    <row r="1348" spans="1:44" x14ac:dyDescent="0.35">
      <c r="A1348" t="s">
        <v>236</v>
      </c>
      <c r="B1348" s="25">
        <v>45568.568055555559</v>
      </c>
      <c r="C1348" s="25">
        <v>45570.715277777781</v>
      </c>
      <c r="D1348">
        <v>3</v>
      </c>
      <c r="E1348" t="s">
        <v>184</v>
      </c>
      <c r="F1348">
        <v>9.2543999999999986</v>
      </c>
      <c r="G1348">
        <v>20</v>
      </c>
      <c r="I1348" t="s">
        <v>158</v>
      </c>
      <c r="J1348" t="s">
        <v>115</v>
      </c>
      <c r="K1348" t="s">
        <v>158</v>
      </c>
      <c r="M1348" t="s">
        <v>202</v>
      </c>
      <c r="N1348" t="s">
        <v>236</v>
      </c>
      <c r="O1348" t="s">
        <v>239</v>
      </c>
      <c r="P1348" t="s">
        <v>239</v>
      </c>
      <c r="S1348" t="s">
        <v>1262</v>
      </c>
      <c r="T1348" t="s">
        <v>162</v>
      </c>
      <c r="X1348" t="s">
        <v>242</v>
      </c>
      <c r="Y1348" t="s">
        <v>158</v>
      </c>
      <c r="AD1348" t="s">
        <v>164</v>
      </c>
      <c r="AH1348" t="s">
        <v>164</v>
      </c>
      <c r="AL1348" t="s">
        <v>167</v>
      </c>
      <c r="AM1348" t="s">
        <v>242</v>
      </c>
      <c r="AN1348" t="s">
        <v>162</v>
      </c>
      <c r="AP1348" t="s">
        <v>162</v>
      </c>
      <c r="AQ1348" t="s">
        <v>169</v>
      </c>
      <c r="AR1348">
        <v>4</v>
      </c>
    </row>
    <row r="1349" spans="1:44" x14ac:dyDescent="0.35">
      <c r="A1349" t="s">
        <v>236</v>
      </c>
      <c r="B1349" s="25">
        <v>45568.568749999999</v>
      </c>
      <c r="C1349" s="25">
        <v>45570.714583333327</v>
      </c>
      <c r="D1349">
        <v>2</v>
      </c>
      <c r="E1349" t="s">
        <v>184</v>
      </c>
      <c r="F1349">
        <v>3.2448000000000001</v>
      </c>
      <c r="G1349">
        <v>21</v>
      </c>
      <c r="I1349" t="s">
        <v>158</v>
      </c>
      <c r="J1349" t="s">
        <v>115</v>
      </c>
      <c r="K1349" t="s">
        <v>158</v>
      </c>
      <c r="M1349" t="s">
        <v>202</v>
      </c>
      <c r="N1349" t="s">
        <v>306</v>
      </c>
      <c r="O1349" t="s">
        <v>239</v>
      </c>
      <c r="P1349" t="s">
        <v>239</v>
      </c>
      <c r="S1349" t="s">
        <v>1693</v>
      </c>
      <c r="T1349" t="s">
        <v>162</v>
      </c>
      <c r="X1349" t="s">
        <v>163</v>
      </c>
      <c r="Y1349" t="s">
        <v>158</v>
      </c>
      <c r="AD1349" t="s">
        <v>164</v>
      </c>
      <c r="AH1349" t="s">
        <v>164</v>
      </c>
      <c r="AL1349" t="s">
        <v>167</v>
      </c>
      <c r="AM1349" t="s">
        <v>192</v>
      </c>
      <c r="AN1349" t="s">
        <v>162</v>
      </c>
      <c r="AP1349" t="s">
        <v>162</v>
      </c>
      <c r="AQ1349" t="s">
        <v>169</v>
      </c>
      <c r="AR1349">
        <v>4</v>
      </c>
    </row>
    <row r="1350" spans="1:44" x14ac:dyDescent="0.35">
      <c r="A1350" t="s">
        <v>236</v>
      </c>
      <c r="B1350" s="25">
        <v>45568.568749999999</v>
      </c>
      <c r="C1350" s="25">
        <v>45570.714583333327</v>
      </c>
      <c r="D1350">
        <v>2</v>
      </c>
      <c r="E1350" t="s">
        <v>184</v>
      </c>
      <c r="F1350">
        <v>1.728</v>
      </c>
      <c r="G1350">
        <v>21</v>
      </c>
      <c r="I1350" t="s">
        <v>158</v>
      </c>
      <c r="J1350" t="s">
        <v>115</v>
      </c>
      <c r="K1350" t="s">
        <v>158</v>
      </c>
      <c r="M1350" t="s">
        <v>202</v>
      </c>
      <c r="N1350" t="s">
        <v>236</v>
      </c>
      <c r="O1350" t="s">
        <v>239</v>
      </c>
      <c r="P1350" t="s">
        <v>239</v>
      </c>
      <c r="S1350" t="s">
        <v>1693</v>
      </c>
      <c r="T1350" t="s">
        <v>162</v>
      </c>
      <c r="X1350" t="s">
        <v>242</v>
      </c>
      <c r="Y1350" t="s">
        <v>158</v>
      </c>
      <c r="AD1350" t="s">
        <v>164</v>
      </c>
      <c r="AH1350" t="s">
        <v>164</v>
      </c>
      <c r="AL1350" t="s">
        <v>167</v>
      </c>
      <c r="AM1350" t="s">
        <v>242</v>
      </c>
      <c r="AN1350" t="s">
        <v>162</v>
      </c>
      <c r="AP1350" t="s">
        <v>162</v>
      </c>
      <c r="AQ1350" t="s">
        <v>169</v>
      </c>
      <c r="AR1350">
        <v>4</v>
      </c>
    </row>
    <row r="1351" spans="1:44" x14ac:dyDescent="0.35">
      <c r="A1351" t="s">
        <v>236</v>
      </c>
      <c r="B1351" s="25">
        <v>45568.568749999999</v>
      </c>
      <c r="C1351" s="25">
        <v>45570.714583333327</v>
      </c>
      <c r="D1351">
        <v>2</v>
      </c>
      <c r="E1351" t="s">
        <v>184</v>
      </c>
      <c r="F1351">
        <v>2.3424</v>
      </c>
      <c r="G1351">
        <v>21</v>
      </c>
      <c r="I1351" t="s">
        <v>158</v>
      </c>
      <c r="J1351" t="s">
        <v>115</v>
      </c>
      <c r="K1351" t="s">
        <v>158</v>
      </c>
      <c r="M1351" t="s">
        <v>202</v>
      </c>
      <c r="N1351" t="s">
        <v>236</v>
      </c>
      <c r="O1351" t="s">
        <v>239</v>
      </c>
      <c r="P1351" t="s">
        <v>239</v>
      </c>
      <c r="S1351" t="s">
        <v>1695</v>
      </c>
      <c r="T1351" t="s">
        <v>162</v>
      </c>
      <c r="X1351" t="s">
        <v>242</v>
      </c>
      <c r="Y1351" t="s">
        <v>158</v>
      </c>
      <c r="AD1351" t="s">
        <v>164</v>
      </c>
      <c r="AH1351" t="s">
        <v>164</v>
      </c>
      <c r="AL1351" t="s">
        <v>167</v>
      </c>
      <c r="AM1351" t="s">
        <v>242</v>
      </c>
      <c r="AN1351" t="s">
        <v>162</v>
      </c>
      <c r="AP1351" t="s">
        <v>162</v>
      </c>
      <c r="AQ1351" t="s">
        <v>169</v>
      </c>
      <c r="AR1351">
        <v>4</v>
      </c>
    </row>
    <row r="1352" spans="1:44" x14ac:dyDescent="0.35">
      <c r="A1352" t="s">
        <v>236</v>
      </c>
      <c r="B1352" s="25">
        <v>45568.568749999999</v>
      </c>
      <c r="C1352" s="25">
        <v>45570.715277777781</v>
      </c>
      <c r="D1352">
        <v>2</v>
      </c>
      <c r="E1352" t="s">
        <v>184</v>
      </c>
      <c r="F1352">
        <v>6.9503999999999992</v>
      </c>
      <c r="G1352">
        <v>22</v>
      </c>
      <c r="I1352" t="s">
        <v>158</v>
      </c>
      <c r="J1352" t="s">
        <v>115</v>
      </c>
      <c r="K1352" t="s">
        <v>158</v>
      </c>
      <c r="M1352" t="s">
        <v>202</v>
      </c>
      <c r="N1352" t="s">
        <v>236</v>
      </c>
      <c r="O1352" t="s">
        <v>239</v>
      </c>
      <c r="P1352" t="s">
        <v>239</v>
      </c>
      <c r="S1352" t="s">
        <v>1262</v>
      </c>
      <c r="T1352" t="s">
        <v>162</v>
      </c>
      <c r="X1352" t="s">
        <v>242</v>
      </c>
      <c r="Y1352" t="s">
        <v>158</v>
      </c>
      <c r="AD1352" t="s">
        <v>164</v>
      </c>
      <c r="AH1352" t="s">
        <v>164</v>
      </c>
      <c r="AL1352" t="s">
        <v>167</v>
      </c>
      <c r="AM1352" t="s">
        <v>242</v>
      </c>
      <c r="AN1352" t="s">
        <v>162</v>
      </c>
      <c r="AP1352" t="s">
        <v>162</v>
      </c>
      <c r="AQ1352" t="s">
        <v>169</v>
      </c>
      <c r="AR1352">
        <v>4</v>
      </c>
    </row>
    <row r="1353" spans="1:44" x14ac:dyDescent="0.35">
      <c r="A1353" t="s">
        <v>236</v>
      </c>
      <c r="B1353" s="25">
        <v>45568.568749999999</v>
      </c>
      <c r="C1353" s="25">
        <v>45570.715277777781</v>
      </c>
      <c r="D1353">
        <v>2</v>
      </c>
      <c r="E1353" t="s">
        <v>184</v>
      </c>
      <c r="F1353">
        <v>2.9567999999999999</v>
      </c>
      <c r="G1353">
        <v>22</v>
      </c>
      <c r="I1353" t="s">
        <v>158</v>
      </c>
      <c r="J1353" t="s">
        <v>115</v>
      </c>
      <c r="K1353" t="s">
        <v>158</v>
      </c>
      <c r="M1353" t="s">
        <v>202</v>
      </c>
      <c r="N1353" t="s">
        <v>236</v>
      </c>
      <c r="O1353" t="s">
        <v>239</v>
      </c>
      <c r="P1353" t="s">
        <v>239</v>
      </c>
      <c r="S1353" t="s">
        <v>1264</v>
      </c>
      <c r="T1353" t="s">
        <v>162</v>
      </c>
      <c r="Y1353" t="s">
        <v>158</v>
      </c>
      <c r="AD1353" t="s">
        <v>164</v>
      </c>
      <c r="AH1353" t="s">
        <v>164</v>
      </c>
      <c r="AL1353" t="s">
        <v>167</v>
      </c>
      <c r="AM1353" t="s">
        <v>192</v>
      </c>
      <c r="AN1353" t="s">
        <v>162</v>
      </c>
      <c r="AP1353" t="s">
        <v>162</v>
      </c>
      <c r="AQ1353" t="s">
        <v>169</v>
      </c>
      <c r="AR1353">
        <v>4</v>
      </c>
    </row>
    <row r="1354" spans="1:44" x14ac:dyDescent="0.35">
      <c r="A1354" t="s">
        <v>236</v>
      </c>
      <c r="B1354" s="25">
        <v>45567.583333333343</v>
      </c>
      <c r="C1354" s="25">
        <v>45570.727777777778</v>
      </c>
      <c r="D1354">
        <v>3</v>
      </c>
      <c r="E1354" t="s">
        <v>184</v>
      </c>
      <c r="F1354">
        <v>13.9008</v>
      </c>
      <c r="G1354">
        <v>11</v>
      </c>
      <c r="I1354" t="s">
        <v>158</v>
      </c>
      <c r="J1354" t="s">
        <v>115</v>
      </c>
      <c r="K1354" t="s">
        <v>158</v>
      </c>
      <c r="L1354" s="25">
        <v>45581.88958333333</v>
      </c>
      <c r="M1354" t="s">
        <v>202</v>
      </c>
      <c r="N1354" t="s">
        <v>236</v>
      </c>
      <c r="S1354" t="s">
        <v>1696</v>
      </c>
      <c r="T1354" t="s">
        <v>874</v>
      </c>
      <c r="X1354" t="s">
        <v>163</v>
      </c>
      <c r="Y1354" t="s">
        <v>158</v>
      </c>
      <c r="AH1354" t="s">
        <v>164</v>
      </c>
      <c r="AL1354" t="s">
        <v>167</v>
      </c>
      <c r="AM1354" t="s">
        <v>192</v>
      </c>
      <c r="AN1354" t="s">
        <v>162</v>
      </c>
      <c r="AP1354" t="s">
        <v>162</v>
      </c>
      <c r="AQ1354" t="s">
        <v>169</v>
      </c>
      <c r="AR1354">
        <v>4</v>
      </c>
    </row>
    <row r="1355" spans="1:44" x14ac:dyDescent="0.35">
      <c r="A1355" t="s">
        <v>236</v>
      </c>
      <c r="B1355" s="25">
        <v>45567.583333333343</v>
      </c>
      <c r="C1355" s="25">
        <v>45570.727777777778</v>
      </c>
      <c r="D1355">
        <v>3</v>
      </c>
      <c r="E1355" t="s">
        <v>184</v>
      </c>
      <c r="F1355">
        <v>6.4895999999999994</v>
      </c>
      <c r="G1355">
        <v>11</v>
      </c>
      <c r="I1355" t="s">
        <v>158</v>
      </c>
      <c r="J1355" t="s">
        <v>115</v>
      </c>
      <c r="K1355" t="s">
        <v>158</v>
      </c>
      <c r="L1355" s="25">
        <v>45581.890972222223</v>
      </c>
      <c r="M1355" t="s">
        <v>202</v>
      </c>
      <c r="N1355" t="s">
        <v>236</v>
      </c>
      <c r="S1355" t="s">
        <v>1697</v>
      </c>
      <c r="T1355" t="s">
        <v>874</v>
      </c>
      <c r="X1355" t="s">
        <v>242</v>
      </c>
      <c r="Y1355" t="s">
        <v>158</v>
      </c>
      <c r="AH1355" t="s">
        <v>164</v>
      </c>
      <c r="AL1355" t="s">
        <v>167</v>
      </c>
      <c r="AM1355" t="s">
        <v>242</v>
      </c>
      <c r="AN1355" t="s">
        <v>162</v>
      </c>
      <c r="AP1355" t="s">
        <v>162</v>
      </c>
      <c r="AQ1355" t="s">
        <v>169</v>
      </c>
      <c r="AR1355">
        <v>4</v>
      </c>
    </row>
    <row r="1356" spans="1:44" x14ac:dyDescent="0.35">
      <c r="A1356" t="s">
        <v>193</v>
      </c>
      <c r="B1356" s="25">
        <v>45567.583333333343</v>
      </c>
      <c r="C1356" s="25">
        <v>45570.727777777778</v>
      </c>
      <c r="D1356">
        <v>2</v>
      </c>
      <c r="E1356" t="s">
        <v>184</v>
      </c>
      <c r="F1356">
        <v>2.7263999999999999</v>
      </c>
      <c r="G1356">
        <v>29</v>
      </c>
      <c r="I1356" t="s">
        <v>158</v>
      </c>
      <c r="J1356" t="s">
        <v>115</v>
      </c>
      <c r="K1356" t="s">
        <v>158</v>
      </c>
      <c r="L1356" s="25">
        <v>45573.525694444441</v>
      </c>
      <c r="M1356" t="s">
        <v>160</v>
      </c>
      <c r="N1356" t="s">
        <v>181</v>
      </c>
      <c r="Q1356" t="s">
        <v>245</v>
      </c>
      <c r="R1356" t="s">
        <v>187</v>
      </c>
      <c r="S1356" t="s">
        <v>1698</v>
      </c>
      <c r="T1356" t="s">
        <v>175</v>
      </c>
      <c r="U1356" s="25">
        <v>45573.525694444441</v>
      </c>
      <c r="X1356" t="s">
        <v>499</v>
      </c>
      <c r="Y1356" t="s">
        <v>158</v>
      </c>
      <c r="AD1356" t="s">
        <v>164</v>
      </c>
      <c r="AG1356" s="25">
        <v>45573.525694444441</v>
      </c>
      <c r="AH1356" t="s">
        <v>164</v>
      </c>
      <c r="AL1356" t="s">
        <v>179</v>
      </c>
      <c r="AM1356" t="s">
        <v>175</v>
      </c>
      <c r="AN1356" t="s">
        <v>180</v>
      </c>
      <c r="AP1356" t="s">
        <v>13</v>
      </c>
      <c r="AQ1356" t="s">
        <v>169</v>
      </c>
      <c r="AR1356">
        <v>4</v>
      </c>
    </row>
    <row r="1357" spans="1:44" x14ac:dyDescent="0.35">
      <c r="A1357" t="s">
        <v>236</v>
      </c>
      <c r="B1357" s="25">
        <v>45567.583333333343</v>
      </c>
      <c r="C1357" s="25">
        <v>45570.727777777778</v>
      </c>
      <c r="D1357">
        <v>3</v>
      </c>
      <c r="E1357" t="s">
        <v>184</v>
      </c>
      <c r="F1357">
        <v>6.3935999999999993</v>
      </c>
      <c r="G1357">
        <v>11</v>
      </c>
      <c r="I1357" t="s">
        <v>158</v>
      </c>
      <c r="J1357" t="s">
        <v>115</v>
      </c>
      <c r="K1357" t="s">
        <v>158</v>
      </c>
      <c r="L1357" s="25">
        <v>45581.897916666669</v>
      </c>
      <c r="M1357" t="s">
        <v>202</v>
      </c>
      <c r="N1357" t="s">
        <v>236</v>
      </c>
      <c r="S1357" t="s">
        <v>1699</v>
      </c>
      <c r="T1357" t="s">
        <v>874</v>
      </c>
      <c r="X1357" t="s">
        <v>242</v>
      </c>
      <c r="Y1357" t="s">
        <v>158</v>
      </c>
      <c r="AH1357" t="s">
        <v>164</v>
      </c>
      <c r="AL1357" t="s">
        <v>167</v>
      </c>
      <c r="AM1357" t="s">
        <v>242</v>
      </c>
      <c r="AN1357" t="s">
        <v>162</v>
      </c>
      <c r="AP1357" t="s">
        <v>162</v>
      </c>
      <c r="AQ1357" t="s">
        <v>169</v>
      </c>
      <c r="AR1357">
        <v>4</v>
      </c>
    </row>
    <row r="1358" spans="1:44" x14ac:dyDescent="0.35">
      <c r="A1358" t="s">
        <v>236</v>
      </c>
      <c r="B1358" s="25">
        <v>45568.60833333333</v>
      </c>
      <c r="C1358" s="25">
        <v>45568.60833333333</v>
      </c>
      <c r="D1358">
        <v>1</v>
      </c>
      <c r="E1358" t="s">
        <v>184</v>
      </c>
      <c r="F1358">
        <v>0</v>
      </c>
      <c r="G1358">
        <v>16</v>
      </c>
      <c r="I1358" t="s">
        <v>158</v>
      </c>
      <c r="J1358" t="s">
        <v>115</v>
      </c>
      <c r="K1358" t="s">
        <v>158</v>
      </c>
      <c r="M1358" t="s">
        <v>202</v>
      </c>
      <c r="N1358" t="s">
        <v>236</v>
      </c>
      <c r="O1358" t="s">
        <v>239</v>
      </c>
      <c r="P1358" t="s">
        <v>239</v>
      </c>
      <c r="S1358" t="s">
        <v>1693</v>
      </c>
      <c r="T1358" t="s">
        <v>162</v>
      </c>
      <c r="X1358" t="s">
        <v>242</v>
      </c>
      <c r="Y1358" t="s">
        <v>158</v>
      </c>
      <c r="AD1358" t="s">
        <v>164</v>
      </c>
      <c r="AH1358" t="s">
        <v>164</v>
      </c>
      <c r="AL1358" t="s">
        <v>167</v>
      </c>
      <c r="AM1358" t="s">
        <v>242</v>
      </c>
      <c r="AN1358" t="s">
        <v>162</v>
      </c>
      <c r="AP1358" t="s">
        <v>162</v>
      </c>
      <c r="AQ1358" t="s">
        <v>169</v>
      </c>
      <c r="AR1358">
        <v>4</v>
      </c>
    </row>
    <row r="1359" spans="1:44" x14ac:dyDescent="0.35">
      <c r="A1359" t="s">
        <v>170</v>
      </c>
      <c r="B1359" s="25">
        <v>45570.603472222218</v>
      </c>
      <c r="C1359" s="25">
        <v>45573.879861111112</v>
      </c>
      <c r="D1359">
        <v>2</v>
      </c>
      <c r="E1359" t="s">
        <v>184</v>
      </c>
      <c r="F1359">
        <v>0</v>
      </c>
      <c r="G1359">
        <v>18</v>
      </c>
      <c r="I1359" t="s">
        <v>158</v>
      </c>
      <c r="J1359" t="s">
        <v>115</v>
      </c>
      <c r="K1359" t="s">
        <v>158</v>
      </c>
      <c r="M1359" t="s">
        <v>202</v>
      </c>
      <c r="N1359" t="s">
        <v>265</v>
      </c>
      <c r="S1359" t="s">
        <v>1695</v>
      </c>
      <c r="T1359" t="s">
        <v>162</v>
      </c>
      <c r="X1359" t="s">
        <v>163</v>
      </c>
      <c r="Y1359" t="s">
        <v>158</v>
      </c>
      <c r="AD1359" t="s">
        <v>164</v>
      </c>
      <c r="AH1359" t="s">
        <v>164</v>
      </c>
      <c r="AL1359" t="s">
        <v>162</v>
      </c>
      <c r="AM1359" t="s">
        <v>330</v>
      </c>
      <c r="AN1359" t="s">
        <v>180</v>
      </c>
      <c r="AP1359" t="s">
        <v>24</v>
      </c>
      <c r="AQ1359" t="s">
        <v>169</v>
      </c>
      <c r="AR1359">
        <v>4</v>
      </c>
    </row>
    <row r="1360" spans="1:44" x14ac:dyDescent="0.35">
      <c r="A1360" t="s">
        <v>219</v>
      </c>
      <c r="B1360" s="25">
        <v>45570.552777777782</v>
      </c>
      <c r="C1360" s="25">
        <v>45573.768750000003</v>
      </c>
      <c r="D1360">
        <v>3</v>
      </c>
      <c r="E1360" t="s">
        <v>184</v>
      </c>
      <c r="F1360">
        <v>18.143999999999998</v>
      </c>
      <c r="G1360">
        <v>12</v>
      </c>
      <c r="I1360" t="s">
        <v>158</v>
      </c>
      <c r="J1360" t="s">
        <v>115</v>
      </c>
      <c r="K1360" t="s">
        <v>158</v>
      </c>
      <c r="M1360" t="s">
        <v>202</v>
      </c>
      <c r="N1360" t="s">
        <v>236</v>
      </c>
      <c r="O1360" t="s">
        <v>239</v>
      </c>
      <c r="P1360" t="s">
        <v>239</v>
      </c>
      <c r="S1360" t="s">
        <v>1695</v>
      </c>
      <c r="T1360" t="s">
        <v>162</v>
      </c>
      <c r="X1360" t="s">
        <v>242</v>
      </c>
      <c r="Y1360" t="s">
        <v>158</v>
      </c>
      <c r="AD1360" t="s">
        <v>164</v>
      </c>
      <c r="AH1360" t="s">
        <v>164</v>
      </c>
      <c r="AL1360" t="s">
        <v>162</v>
      </c>
      <c r="AM1360" t="s">
        <v>242</v>
      </c>
      <c r="AN1360" t="s">
        <v>162</v>
      </c>
      <c r="AP1360" t="s">
        <v>162</v>
      </c>
      <c r="AQ1360" t="s">
        <v>169</v>
      </c>
      <c r="AR1360">
        <v>4</v>
      </c>
    </row>
    <row r="1361" spans="1:44" x14ac:dyDescent="0.35">
      <c r="A1361" t="s">
        <v>170</v>
      </c>
      <c r="B1361" s="25">
        <v>45568.613194444442</v>
      </c>
      <c r="C1361" s="25">
        <v>45570.708333333343</v>
      </c>
      <c r="D1361">
        <v>2</v>
      </c>
      <c r="E1361" t="s">
        <v>157</v>
      </c>
      <c r="F1361">
        <v>18.604800000000001</v>
      </c>
      <c r="G1361">
        <v>160</v>
      </c>
      <c r="I1361" t="s">
        <v>158</v>
      </c>
      <c r="J1361" t="s">
        <v>202</v>
      </c>
      <c r="K1361" t="s">
        <v>158</v>
      </c>
      <c r="M1361" t="s">
        <v>202</v>
      </c>
      <c r="N1361" t="s">
        <v>173</v>
      </c>
      <c r="S1361" t="s">
        <v>1695</v>
      </c>
      <c r="T1361" t="s">
        <v>162</v>
      </c>
      <c r="X1361" t="s">
        <v>528</v>
      </c>
      <c r="Y1361" t="s">
        <v>158</v>
      </c>
      <c r="AD1361" t="s">
        <v>164</v>
      </c>
      <c r="AH1361" t="s">
        <v>164</v>
      </c>
      <c r="AL1361" t="s">
        <v>162</v>
      </c>
      <c r="AM1361" t="s">
        <v>330</v>
      </c>
      <c r="AN1361" t="s">
        <v>180</v>
      </c>
      <c r="AP1361" t="s">
        <v>24</v>
      </c>
      <c r="AQ1361" t="s">
        <v>169</v>
      </c>
      <c r="AR1361">
        <v>4</v>
      </c>
    </row>
    <row r="1362" spans="1:44" x14ac:dyDescent="0.35">
      <c r="A1362" t="s">
        <v>236</v>
      </c>
      <c r="B1362" s="25">
        <v>45570.563888888893</v>
      </c>
      <c r="C1362" s="25">
        <v>45573.775694444441</v>
      </c>
      <c r="D1362">
        <v>2</v>
      </c>
      <c r="E1362" t="s">
        <v>157</v>
      </c>
      <c r="F1362">
        <v>0</v>
      </c>
      <c r="G1362">
        <v>27</v>
      </c>
      <c r="I1362" t="s">
        <v>158</v>
      </c>
      <c r="J1362" t="s">
        <v>202</v>
      </c>
      <c r="K1362" t="s">
        <v>158</v>
      </c>
      <c r="M1362" t="s">
        <v>202</v>
      </c>
      <c r="N1362" t="s">
        <v>236</v>
      </c>
      <c r="O1362" t="s">
        <v>239</v>
      </c>
      <c r="P1362" t="s">
        <v>239</v>
      </c>
      <c r="S1362" t="s">
        <v>1693</v>
      </c>
      <c r="T1362" t="s">
        <v>162</v>
      </c>
      <c r="X1362" t="s">
        <v>242</v>
      </c>
      <c r="Y1362" t="s">
        <v>158</v>
      </c>
      <c r="AD1362" t="s">
        <v>164</v>
      </c>
      <c r="AH1362" t="s">
        <v>164</v>
      </c>
      <c r="AL1362" t="s">
        <v>162</v>
      </c>
      <c r="AM1362" t="s">
        <v>242</v>
      </c>
      <c r="AN1362" t="s">
        <v>162</v>
      </c>
      <c r="AP1362" t="s">
        <v>162</v>
      </c>
      <c r="AQ1362" t="s">
        <v>169</v>
      </c>
      <c r="AR1362">
        <v>4</v>
      </c>
    </row>
    <row r="1363" spans="1:44" x14ac:dyDescent="0.35">
      <c r="A1363" t="s">
        <v>236</v>
      </c>
      <c r="B1363" s="25">
        <v>45570.563888888893</v>
      </c>
      <c r="C1363" s="25">
        <v>45573.775694444441</v>
      </c>
      <c r="D1363">
        <v>2</v>
      </c>
      <c r="E1363" t="s">
        <v>157</v>
      </c>
      <c r="F1363">
        <v>5.1839999999999993</v>
      </c>
      <c r="G1363">
        <v>27</v>
      </c>
      <c r="I1363" t="s">
        <v>158</v>
      </c>
      <c r="J1363" t="s">
        <v>202</v>
      </c>
      <c r="K1363" t="s">
        <v>158</v>
      </c>
      <c r="M1363" t="s">
        <v>202</v>
      </c>
      <c r="N1363" t="s">
        <v>236</v>
      </c>
      <c r="O1363" t="s">
        <v>239</v>
      </c>
      <c r="P1363" t="s">
        <v>239</v>
      </c>
      <c r="S1363" t="s">
        <v>1695</v>
      </c>
      <c r="T1363" t="s">
        <v>162</v>
      </c>
      <c r="X1363" t="s">
        <v>242</v>
      </c>
      <c r="Y1363" t="s">
        <v>158</v>
      </c>
      <c r="AD1363" t="s">
        <v>164</v>
      </c>
      <c r="AH1363" t="s">
        <v>164</v>
      </c>
      <c r="AL1363" t="s">
        <v>162</v>
      </c>
      <c r="AM1363" t="s">
        <v>242</v>
      </c>
      <c r="AN1363" t="s">
        <v>162</v>
      </c>
      <c r="AP1363" t="s">
        <v>162</v>
      </c>
      <c r="AQ1363" t="s">
        <v>169</v>
      </c>
      <c r="AR1363">
        <v>4</v>
      </c>
    </row>
    <row r="1364" spans="1:44" x14ac:dyDescent="0.35">
      <c r="A1364" t="s">
        <v>236</v>
      </c>
      <c r="B1364" s="25">
        <v>45570.563888888893</v>
      </c>
      <c r="C1364" s="25">
        <v>45573.775694444441</v>
      </c>
      <c r="D1364">
        <v>3</v>
      </c>
      <c r="E1364" t="s">
        <v>184</v>
      </c>
      <c r="F1364">
        <v>4.7231999999999994</v>
      </c>
      <c r="G1364">
        <v>26</v>
      </c>
      <c r="I1364" t="s">
        <v>158</v>
      </c>
      <c r="J1364" t="s">
        <v>115</v>
      </c>
      <c r="K1364" t="s">
        <v>158</v>
      </c>
      <c r="M1364" t="s">
        <v>202</v>
      </c>
      <c r="N1364" t="s">
        <v>236</v>
      </c>
      <c r="O1364" t="s">
        <v>239</v>
      </c>
      <c r="P1364" t="s">
        <v>239</v>
      </c>
      <c r="S1364" t="s">
        <v>1700</v>
      </c>
      <c r="T1364" t="s">
        <v>162</v>
      </c>
      <c r="X1364" t="s">
        <v>242</v>
      </c>
      <c r="Y1364" t="s">
        <v>158</v>
      </c>
      <c r="AD1364" t="s">
        <v>164</v>
      </c>
      <c r="AH1364" t="s">
        <v>164</v>
      </c>
      <c r="AL1364" t="s">
        <v>162</v>
      </c>
      <c r="AM1364" t="s">
        <v>242</v>
      </c>
      <c r="AN1364" t="s">
        <v>162</v>
      </c>
      <c r="AP1364" t="s">
        <v>162</v>
      </c>
      <c r="AQ1364" t="s">
        <v>169</v>
      </c>
      <c r="AR1364">
        <v>4</v>
      </c>
    </row>
    <row r="1365" spans="1:44" x14ac:dyDescent="0.35">
      <c r="A1365" t="s">
        <v>236</v>
      </c>
      <c r="B1365" s="25">
        <v>45570.563888888893</v>
      </c>
      <c r="C1365" s="25">
        <v>45573.775694444441</v>
      </c>
      <c r="D1365">
        <v>2</v>
      </c>
      <c r="E1365" t="s">
        <v>184</v>
      </c>
      <c r="F1365">
        <v>9.0815999999999999</v>
      </c>
      <c r="G1365">
        <v>32</v>
      </c>
      <c r="I1365" t="s">
        <v>158</v>
      </c>
      <c r="J1365" t="s">
        <v>115</v>
      </c>
      <c r="K1365" t="s">
        <v>158</v>
      </c>
      <c r="M1365" t="s">
        <v>202</v>
      </c>
      <c r="N1365" t="s">
        <v>202</v>
      </c>
      <c r="S1365" t="s">
        <v>1695</v>
      </c>
      <c r="T1365" t="s">
        <v>162</v>
      </c>
      <c r="X1365" t="s">
        <v>202</v>
      </c>
      <c r="Y1365" t="s">
        <v>158</v>
      </c>
      <c r="AD1365" t="s">
        <v>164</v>
      </c>
      <c r="AH1365" t="s">
        <v>164</v>
      </c>
      <c r="AL1365" t="s">
        <v>162</v>
      </c>
      <c r="AM1365" t="s">
        <v>360</v>
      </c>
      <c r="AN1365" t="s">
        <v>200</v>
      </c>
      <c r="AP1365" t="s">
        <v>201</v>
      </c>
      <c r="AQ1365" t="s">
        <v>169</v>
      </c>
      <c r="AR1365">
        <v>4</v>
      </c>
    </row>
    <row r="1366" spans="1:44" x14ac:dyDescent="0.35">
      <c r="A1366" t="s">
        <v>202</v>
      </c>
      <c r="B1366" s="25">
        <v>45570.563888888893</v>
      </c>
      <c r="C1366" s="25">
        <v>45573.775694444441</v>
      </c>
      <c r="D1366">
        <v>3</v>
      </c>
      <c r="E1366" t="s">
        <v>184</v>
      </c>
      <c r="F1366">
        <v>5.4143999999999997</v>
      </c>
      <c r="G1366">
        <v>10</v>
      </c>
      <c r="I1366" t="s">
        <v>158</v>
      </c>
      <c r="J1366" t="s">
        <v>115</v>
      </c>
      <c r="K1366" t="s">
        <v>158</v>
      </c>
      <c r="M1366" t="s">
        <v>202</v>
      </c>
      <c r="N1366" t="s">
        <v>236</v>
      </c>
      <c r="O1366" t="s">
        <v>239</v>
      </c>
      <c r="P1366" t="s">
        <v>239</v>
      </c>
      <c r="S1366" t="s">
        <v>1695</v>
      </c>
      <c r="T1366" t="s">
        <v>162</v>
      </c>
      <c r="X1366" t="s">
        <v>242</v>
      </c>
      <c r="Y1366" t="s">
        <v>158</v>
      </c>
      <c r="AD1366" t="s">
        <v>164</v>
      </c>
      <c r="AH1366" t="s">
        <v>164</v>
      </c>
      <c r="AL1366" t="s">
        <v>162</v>
      </c>
      <c r="AM1366" t="s">
        <v>242</v>
      </c>
      <c r="AN1366" t="s">
        <v>162</v>
      </c>
      <c r="AP1366" t="s">
        <v>162</v>
      </c>
      <c r="AQ1366" t="s">
        <v>169</v>
      </c>
      <c r="AR1366">
        <v>4</v>
      </c>
    </row>
    <row r="1367" spans="1:44" x14ac:dyDescent="0.35">
      <c r="A1367" t="s">
        <v>236</v>
      </c>
      <c r="B1367" s="25">
        <v>45568.613194444442</v>
      </c>
      <c r="C1367" s="25">
        <v>45570.709027777782</v>
      </c>
      <c r="D1367">
        <v>3</v>
      </c>
      <c r="E1367" t="s">
        <v>157</v>
      </c>
      <c r="F1367">
        <v>0</v>
      </c>
      <c r="G1367">
        <v>35</v>
      </c>
      <c r="I1367" t="s">
        <v>158</v>
      </c>
      <c r="J1367" t="s">
        <v>202</v>
      </c>
      <c r="K1367" t="s">
        <v>158</v>
      </c>
      <c r="M1367" t="s">
        <v>202</v>
      </c>
      <c r="N1367" t="s">
        <v>236</v>
      </c>
      <c r="O1367" t="s">
        <v>239</v>
      </c>
      <c r="P1367" t="s">
        <v>239</v>
      </c>
      <c r="S1367" t="s">
        <v>1693</v>
      </c>
      <c r="T1367" t="s">
        <v>162</v>
      </c>
      <c r="X1367" t="s">
        <v>242</v>
      </c>
      <c r="Y1367" t="s">
        <v>158</v>
      </c>
      <c r="AD1367" t="s">
        <v>164</v>
      </c>
      <c r="AH1367" t="s">
        <v>164</v>
      </c>
      <c r="AL1367" t="s">
        <v>162</v>
      </c>
      <c r="AM1367" t="s">
        <v>242</v>
      </c>
      <c r="AN1367" t="s">
        <v>162</v>
      </c>
      <c r="AP1367" t="s">
        <v>162</v>
      </c>
      <c r="AQ1367" t="s">
        <v>169</v>
      </c>
      <c r="AR1367">
        <v>4</v>
      </c>
    </row>
    <row r="1368" spans="1:44" x14ac:dyDescent="0.35">
      <c r="A1368" t="s">
        <v>236</v>
      </c>
      <c r="B1368" s="25">
        <v>45568.613194444442</v>
      </c>
      <c r="C1368" s="25">
        <v>45570.709027777782</v>
      </c>
      <c r="D1368">
        <v>4</v>
      </c>
      <c r="E1368" t="s">
        <v>157</v>
      </c>
      <c r="F1368">
        <v>0</v>
      </c>
      <c r="G1368">
        <v>35</v>
      </c>
      <c r="I1368" t="s">
        <v>158</v>
      </c>
      <c r="J1368" t="s">
        <v>202</v>
      </c>
      <c r="K1368" t="s">
        <v>158</v>
      </c>
      <c r="M1368" t="s">
        <v>202</v>
      </c>
      <c r="N1368" t="s">
        <v>236</v>
      </c>
      <c r="O1368" t="s">
        <v>239</v>
      </c>
      <c r="P1368" t="s">
        <v>239</v>
      </c>
      <c r="S1368" t="s">
        <v>1693</v>
      </c>
      <c r="T1368" t="s">
        <v>162</v>
      </c>
      <c r="X1368" t="s">
        <v>242</v>
      </c>
      <c r="Y1368" t="s">
        <v>158</v>
      </c>
      <c r="AD1368" t="s">
        <v>164</v>
      </c>
      <c r="AH1368" t="s">
        <v>164</v>
      </c>
      <c r="AL1368" t="s">
        <v>162</v>
      </c>
      <c r="AM1368" t="s">
        <v>242</v>
      </c>
      <c r="AN1368" t="s">
        <v>162</v>
      </c>
      <c r="AP1368" t="s">
        <v>162</v>
      </c>
      <c r="AQ1368" t="s">
        <v>169</v>
      </c>
      <c r="AR1368">
        <v>4</v>
      </c>
    </row>
    <row r="1369" spans="1:44" x14ac:dyDescent="0.35">
      <c r="A1369" t="s">
        <v>236</v>
      </c>
      <c r="B1369" s="25">
        <v>45568.613194444442</v>
      </c>
      <c r="C1369" s="25">
        <v>45570.709027777782</v>
      </c>
      <c r="D1369">
        <v>3</v>
      </c>
      <c r="E1369" t="s">
        <v>184</v>
      </c>
      <c r="F1369">
        <v>5.8367999999999993</v>
      </c>
      <c r="G1369">
        <v>76</v>
      </c>
      <c r="I1369" t="s">
        <v>158</v>
      </c>
      <c r="J1369" t="s">
        <v>115</v>
      </c>
      <c r="K1369" t="s">
        <v>158</v>
      </c>
      <c r="M1369" t="s">
        <v>202</v>
      </c>
      <c r="N1369" t="s">
        <v>236</v>
      </c>
      <c r="O1369" t="s">
        <v>239</v>
      </c>
      <c r="P1369" t="s">
        <v>239</v>
      </c>
      <c r="S1369" t="s">
        <v>1693</v>
      </c>
      <c r="T1369" t="s">
        <v>162</v>
      </c>
      <c r="Y1369" t="s">
        <v>158</v>
      </c>
      <c r="AD1369" t="s">
        <v>164</v>
      </c>
      <c r="AH1369" t="s">
        <v>164</v>
      </c>
      <c r="AL1369" t="s">
        <v>162</v>
      </c>
      <c r="AM1369" t="s">
        <v>242</v>
      </c>
      <c r="AN1369" t="s">
        <v>162</v>
      </c>
      <c r="AP1369" t="s">
        <v>162</v>
      </c>
      <c r="AQ1369" t="s">
        <v>169</v>
      </c>
      <c r="AR1369">
        <v>4</v>
      </c>
    </row>
    <row r="1370" spans="1:44" x14ac:dyDescent="0.35">
      <c r="A1370" t="s">
        <v>181</v>
      </c>
      <c r="B1370" s="25">
        <v>45567.585416666669</v>
      </c>
      <c r="C1370" s="25">
        <v>45570.729861111111</v>
      </c>
      <c r="D1370">
        <v>2</v>
      </c>
      <c r="E1370" t="s">
        <v>184</v>
      </c>
      <c r="F1370">
        <v>4.2431999999999999</v>
      </c>
      <c r="G1370">
        <v>23</v>
      </c>
      <c r="I1370" t="s">
        <v>158</v>
      </c>
      <c r="J1370" t="s">
        <v>115</v>
      </c>
      <c r="K1370" t="s">
        <v>158</v>
      </c>
      <c r="L1370" s="25">
        <v>45580.586805555547</v>
      </c>
      <c r="M1370" t="s">
        <v>160</v>
      </c>
      <c r="N1370" t="s">
        <v>181</v>
      </c>
      <c r="Q1370" t="s">
        <v>716</v>
      </c>
      <c r="R1370" t="s">
        <v>216</v>
      </c>
      <c r="S1370" t="s">
        <v>1693</v>
      </c>
      <c r="T1370" t="s">
        <v>162</v>
      </c>
      <c r="X1370" t="s">
        <v>189</v>
      </c>
      <c r="Y1370" t="s">
        <v>158</v>
      </c>
      <c r="AD1370" t="s">
        <v>164</v>
      </c>
      <c r="AH1370" t="s">
        <v>164</v>
      </c>
      <c r="AL1370" t="s">
        <v>162</v>
      </c>
      <c r="AM1370" t="s">
        <v>189</v>
      </c>
      <c r="AN1370" t="s">
        <v>180</v>
      </c>
      <c r="AP1370" t="s">
        <v>218</v>
      </c>
      <c r="AQ1370" t="s">
        <v>169</v>
      </c>
      <c r="AR1370">
        <v>4</v>
      </c>
    </row>
    <row r="1371" spans="1:44" x14ac:dyDescent="0.35">
      <c r="A1371" t="s">
        <v>154</v>
      </c>
      <c r="B1371" s="25">
        <v>45567.708333333343</v>
      </c>
      <c r="C1371" s="25">
        <v>45570.626388888893</v>
      </c>
      <c r="D1371">
        <v>3</v>
      </c>
      <c r="E1371" t="s">
        <v>184</v>
      </c>
      <c r="F1371">
        <v>1.9967999999999999</v>
      </c>
      <c r="G1371">
        <v>10</v>
      </c>
      <c r="I1371" t="s">
        <v>158</v>
      </c>
      <c r="J1371" t="s">
        <v>115</v>
      </c>
      <c r="K1371" t="s">
        <v>158</v>
      </c>
      <c r="L1371" s="25">
        <v>45581.874305555553</v>
      </c>
      <c r="M1371" t="s">
        <v>202</v>
      </c>
      <c r="N1371" t="s">
        <v>232</v>
      </c>
      <c r="S1371" t="s">
        <v>1701</v>
      </c>
      <c r="T1371" t="s">
        <v>207</v>
      </c>
      <c r="Y1371" t="s">
        <v>164</v>
      </c>
      <c r="AH1371" t="s">
        <v>164</v>
      </c>
      <c r="AL1371" t="s">
        <v>179</v>
      </c>
      <c r="AM1371" t="s">
        <v>61</v>
      </c>
      <c r="AN1371" t="s">
        <v>180</v>
      </c>
      <c r="AP1371" t="s">
        <v>13</v>
      </c>
      <c r="AQ1371" t="s">
        <v>169</v>
      </c>
      <c r="AR1371">
        <v>4</v>
      </c>
    </row>
    <row r="1372" spans="1:44" x14ac:dyDescent="0.35">
      <c r="A1372" t="s">
        <v>236</v>
      </c>
      <c r="B1372" s="25">
        <v>45568.582638888889</v>
      </c>
      <c r="C1372" s="25">
        <v>45570.716666666667</v>
      </c>
      <c r="D1372">
        <v>2</v>
      </c>
      <c r="E1372" t="s">
        <v>157</v>
      </c>
      <c r="F1372">
        <v>3.456</v>
      </c>
      <c r="G1372">
        <v>20</v>
      </c>
      <c r="I1372" t="s">
        <v>158</v>
      </c>
      <c r="J1372" t="s">
        <v>115</v>
      </c>
      <c r="K1372" t="s">
        <v>164</v>
      </c>
      <c r="L1372" s="25">
        <v>45582.526388888888</v>
      </c>
      <c r="M1372" t="s">
        <v>160</v>
      </c>
      <c r="W1372" t="s">
        <v>777</v>
      </c>
      <c r="Y1372" t="s">
        <v>164</v>
      </c>
      <c r="AD1372" t="s">
        <v>158</v>
      </c>
      <c r="AH1372" t="s">
        <v>164</v>
      </c>
      <c r="AL1372" t="s">
        <v>199</v>
      </c>
      <c r="AM1372" t="s">
        <v>199</v>
      </c>
      <c r="AN1372" t="s">
        <v>200</v>
      </c>
      <c r="AP1372" t="s">
        <v>201</v>
      </c>
      <c r="AQ1372" t="s">
        <v>169</v>
      </c>
      <c r="AR1372">
        <v>4</v>
      </c>
    </row>
    <row r="1373" spans="1:44" x14ac:dyDescent="0.35">
      <c r="A1373" t="s">
        <v>236</v>
      </c>
      <c r="B1373" s="25">
        <v>45568.568749999999</v>
      </c>
      <c r="C1373" s="25">
        <v>45570.715277777781</v>
      </c>
      <c r="D1373">
        <v>3</v>
      </c>
      <c r="E1373" t="s">
        <v>184</v>
      </c>
      <c r="F1373">
        <v>6.1631999999999998</v>
      </c>
      <c r="G1373">
        <v>19</v>
      </c>
      <c r="I1373" t="s">
        <v>158</v>
      </c>
      <c r="J1373" t="s">
        <v>115</v>
      </c>
      <c r="K1373" t="s">
        <v>158</v>
      </c>
      <c r="M1373" t="s">
        <v>202</v>
      </c>
      <c r="N1373" t="s">
        <v>306</v>
      </c>
      <c r="O1373" t="s">
        <v>239</v>
      </c>
      <c r="P1373" t="s">
        <v>239</v>
      </c>
      <c r="S1373" t="s">
        <v>1693</v>
      </c>
      <c r="T1373" t="s">
        <v>162</v>
      </c>
      <c r="X1373" t="s">
        <v>163</v>
      </c>
      <c r="Y1373" t="s">
        <v>158</v>
      </c>
      <c r="AD1373" t="s">
        <v>374</v>
      </c>
      <c r="AH1373" t="s">
        <v>164</v>
      </c>
      <c r="AL1373" t="s">
        <v>167</v>
      </c>
      <c r="AM1373" t="s">
        <v>192</v>
      </c>
      <c r="AN1373" t="s">
        <v>162</v>
      </c>
      <c r="AP1373" t="s">
        <v>162</v>
      </c>
      <c r="AQ1373" t="s">
        <v>169</v>
      </c>
      <c r="AR1373">
        <v>4</v>
      </c>
    </row>
    <row r="1374" spans="1:44" x14ac:dyDescent="0.35">
      <c r="A1374" t="s">
        <v>236</v>
      </c>
      <c r="B1374" s="25">
        <v>45568.568749999999</v>
      </c>
      <c r="C1374" s="25">
        <v>45570.715277777781</v>
      </c>
      <c r="D1374">
        <v>3</v>
      </c>
      <c r="E1374" t="s">
        <v>184</v>
      </c>
      <c r="F1374">
        <v>6.1631999999999998</v>
      </c>
      <c r="G1374">
        <v>19</v>
      </c>
      <c r="I1374" t="s">
        <v>158</v>
      </c>
      <c r="J1374" t="s">
        <v>115</v>
      </c>
      <c r="K1374" t="s">
        <v>158</v>
      </c>
      <c r="M1374" t="s">
        <v>202</v>
      </c>
      <c r="N1374" t="s">
        <v>306</v>
      </c>
      <c r="O1374" t="s">
        <v>239</v>
      </c>
      <c r="P1374" t="s">
        <v>239</v>
      </c>
      <c r="S1374" t="s">
        <v>1693</v>
      </c>
      <c r="T1374" t="s">
        <v>162</v>
      </c>
      <c r="X1374" t="s">
        <v>163</v>
      </c>
      <c r="Y1374" t="s">
        <v>158</v>
      </c>
      <c r="AD1374" t="s">
        <v>164</v>
      </c>
      <c r="AH1374" t="s">
        <v>164</v>
      </c>
      <c r="AL1374" t="s">
        <v>167</v>
      </c>
      <c r="AM1374" t="s">
        <v>192</v>
      </c>
      <c r="AN1374" t="s">
        <v>162</v>
      </c>
      <c r="AP1374" t="s">
        <v>162</v>
      </c>
      <c r="AQ1374" t="s">
        <v>169</v>
      </c>
      <c r="AR1374">
        <v>4</v>
      </c>
    </row>
    <row r="1375" spans="1:44" x14ac:dyDescent="0.35">
      <c r="A1375" t="s">
        <v>236</v>
      </c>
      <c r="B1375" s="25">
        <v>45568.568749999999</v>
      </c>
      <c r="C1375" s="25">
        <v>45570.714583333327</v>
      </c>
      <c r="D1375">
        <v>2</v>
      </c>
      <c r="E1375" t="s">
        <v>184</v>
      </c>
      <c r="F1375">
        <v>6.1631999999999998</v>
      </c>
      <c r="G1375">
        <v>21</v>
      </c>
      <c r="I1375" t="s">
        <v>158</v>
      </c>
      <c r="J1375" t="s">
        <v>115</v>
      </c>
      <c r="K1375" t="s">
        <v>158</v>
      </c>
      <c r="M1375" t="s">
        <v>202</v>
      </c>
      <c r="N1375" t="s">
        <v>306</v>
      </c>
      <c r="O1375" t="s">
        <v>239</v>
      </c>
      <c r="P1375" t="s">
        <v>239</v>
      </c>
      <c r="S1375" t="s">
        <v>1693</v>
      </c>
      <c r="T1375" t="s">
        <v>162</v>
      </c>
      <c r="X1375" t="s">
        <v>163</v>
      </c>
      <c r="Y1375" t="s">
        <v>158</v>
      </c>
      <c r="AD1375" t="s">
        <v>164</v>
      </c>
      <c r="AH1375" t="s">
        <v>164</v>
      </c>
      <c r="AL1375" t="s">
        <v>167</v>
      </c>
      <c r="AM1375" t="s">
        <v>192</v>
      </c>
      <c r="AN1375" t="s">
        <v>162</v>
      </c>
      <c r="AP1375" t="s">
        <v>162</v>
      </c>
      <c r="AQ1375" t="s">
        <v>169</v>
      </c>
      <c r="AR1375">
        <v>4</v>
      </c>
    </row>
    <row r="1376" spans="1:44" x14ac:dyDescent="0.35">
      <c r="A1376" t="s">
        <v>219</v>
      </c>
      <c r="B1376" s="25">
        <v>45567.591666666667</v>
      </c>
      <c r="C1376" s="25">
        <v>45570.719444444447</v>
      </c>
      <c r="D1376">
        <v>3</v>
      </c>
      <c r="E1376" t="s">
        <v>184</v>
      </c>
      <c r="F1376">
        <v>7.622399999999999</v>
      </c>
      <c r="G1376">
        <v>8</v>
      </c>
      <c r="I1376" t="s">
        <v>158</v>
      </c>
      <c r="J1376" t="s">
        <v>115</v>
      </c>
      <c r="K1376" t="s">
        <v>158</v>
      </c>
      <c r="L1376" s="25">
        <v>45568.573611111111</v>
      </c>
      <c r="M1376" t="s">
        <v>160</v>
      </c>
      <c r="N1376" t="s">
        <v>206</v>
      </c>
      <c r="S1376" t="s">
        <v>1333</v>
      </c>
      <c r="T1376" t="s">
        <v>175</v>
      </c>
      <c r="W1376" t="s">
        <v>1694</v>
      </c>
      <c r="X1376" t="s">
        <v>228</v>
      </c>
      <c r="Y1376" t="s">
        <v>158</v>
      </c>
      <c r="AD1376" t="s">
        <v>164</v>
      </c>
      <c r="AH1376" t="s">
        <v>164</v>
      </c>
      <c r="AL1376" t="s">
        <v>179</v>
      </c>
      <c r="AM1376" t="s">
        <v>175</v>
      </c>
      <c r="AN1376" t="s">
        <v>180</v>
      </c>
      <c r="AP1376" t="s">
        <v>13</v>
      </c>
      <c r="AQ1376" t="s">
        <v>169</v>
      </c>
      <c r="AR1376">
        <v>4</v>
      </c>
    </row>
    <row r="1377" spans="1:44" x14ac:dyDescent="0.35">
      <c r="A1377" t="s">
        <v>202</v>
      </c>
      <c r="B1377" s="25">
        <v>45567.724999999999</v>
      </c>
      <c r="C1377" s="25">
        <v>45570.62777777778</v>
      </c>
      <c r="D1377">
        <v>3</v>
      </c>
      <c r="E1377" t="s">
        <v>184</v>
      </c>
      <c r="F1377">
        <v>6.0287999999999986</v>
      </c>
      <c r="G1377">
        <v>3</v>
      </c>
      <c r="I1377" t="s">
        <v>158</v>
      </c>
      <c r="J1377" t="s">
        <v>115</v>
      </c>
      <c r="K1377" t="s">
        <v>158</v>
      </c>
      <c r="L1377" s="25">
        <v>45581.863888888889</v>
      </c>
      <c r="M1377" t="s">
        <v>202</v>
      </c>
      <c r="N1377" t="s">
        <v>232</v>
      </c>
      <c r="S1377" t="s">
        <v>1702</v>
      </c>
      <c r="T1377" t="s">
        <v>207</v>
      </c>
      <c r="Y1377" t="s">
        <v>164</v>
      </c>
      <c r="AH1377" t="s">
        <v>164</v>
      </c>
      <c r="AL1377" t="s">
        <v>179</v>
      </c>
      <c r="AM1377" t="s">
        <v>211</v>
      </c>
      <c r="AN1377" t="s">
        <v>180</v>
      </c>
      <c r="AP1377" t="s">
        <v>13</v>
      </c>
      <c r="AQ1377" t="s">
        <v>169</v>
      </c>
      <c r="AR1377">
        <v>4</v>
      </c>
    </row>
    <row r="1378" spans="1:44" x14ac:dyDescent="0.35">
      <c r="A1378" t="s">
        <v>236</v>
      </c>
      <c r="B1378" s="25">
        <v>45570.563888888893</v>
      </c>
      <c r="C1378" s="25">
        <v>45573.775694444441</v>
      </c>
      <c r="D1378">
        <v>2</v>
      </c>
      <c r="E1378" t="s">
        <v>184</v>
      </c>
      <c r="F1378">
        <v>5.8752000000000004</v>
      </c>
      <c r="G1378">
        <v>32</v>
      </c>
      <c r="I1378" t="s">
        <v>158</v>
      </c>
      <c r="J1378" t="s">
        <v>115</v>
      </c>
      <c r="K1378" t="s">
        <v>158</v>
      </c>
      <c r="M1378" t="s">
        <v>202</v>
      </c>
      <c r="N1378" t="s">
        <v>202</v>
      </c>
      <c r="S1378" t="s">
        <v>1695</v>
      </c>
      <c r="T1378" t="s">
        <v>162</v>
      </c>
      <c r="X1378" t="s">
        <v>202</v>
      </c>
      <c r="Y1378" t="s">
        <v>158</v>
      </c>
      <c r="AD1378" t="s">
        <v>164</v>
      </c>
      <c r="AH1378" t="s">
        <v>164</v>
      </c>
      <c r="AL1378" t="s">
        <v>162</v>
      </c>
      <c r="AM1378" t="s">
        <v>360</v>
      </c>
      <c r="AN1378" t="s">
        <v>200</v>
      </c>
      <c r="AP1378" t="s">
        <v>201</v>
      </c>
      <c r="AQ1378" t="s">
        <v>169</v>
      </c>
      <c r="AR1378">
        <v>4</v>
      </c>
    </row>
    <row r="1379" spans="1:44" x14ac:dyDescent="0.35">
      <c r="A1379" t="s">
        <v>170</v>
      </c>
      <c r="B1379" s="25">
        <v>45570.553472222222</v>
      </c>
      <c r="C1379" s="25">
        <v>45573.768750000003</v>
      </c>
      <c r="D1379">
        <v>3</v>
      </c>
      <c r="E1379" t="s">
        <v>157</v>
      </c>
      <c r="F1379">
        <v>5.4911999999999992</v>
      </c>
      <c r="G1379">
        <v>92</v>
      </c>
      <c r="I1379" t="s">
        <v>158</v>
      </c>
      <c r="J1379" t="s">
        <v>202</v>
      </c>
      <c r="K1379" t="s">
        <v>158</v>
      </c>
      <c r="M1379" t="s">
        <v>202</v>
      </c>
      <c r="N1379" t="s">
        <v>173</v>
      </c>
      <c r="S1379" t="s">
        <v>1693</v>
      </c>
      <c r="T1379" t="s">
        <v>162</v>
      </c>
      <c r="X1379" t="s">
        <v>528</v>
      </c>
      <c r="Y1379" t="s">
        <v>158</v>
      </c>
      <c r="AD1379" t="s">
        <v>164</v>
      </c>
      <c r="AH1379" t="s">
        <v>164</v>
      </c>
      <c r="AL1379" t="s">
        <v>162</v>
      </c>
      <c r="AM1379" t="s">
        <v>330</v>
      </c>
      <c r="AN1379" t="s">
        <v>180</v>
      </c>
      <c r="AP1379" t="s">
        <v>24</v>
      </c>
      <c r="AQ1379" t="s">
        <v>169</v>
      </c>
      <c r="AR1379">
        <v>4</v>
      </c>
    </row>
    <row r="1380" spans="1:44" x14ac:dyDescent="0.35">
      <c r="A1380" t="s">
        <v>236</v>
      </c>
      <c r="B1380" s="25">
        <v>45568.613194444442</v>
      </c>
      <c r="C1380" s="25">
        <v>45570.709027777782</v>
      </c>
      <c r="D1380">
        <v>4</v>
      </c>
      <c r="E1380" t="s">
        <v>184</v>
      </c>
      <c r="F1380">
        <v>8.9663999999999984</v>
      </c>
      <c r="G1380">
        <v>66</v>
      </c>
      <c r="I1380" t="s">
        <v>158</v>
      </c>
      <c r="J1380" t="s">
        <v>115</v>
      </c>
      <c r="K1380" t="s">
        <v>158</v>
      </c>
      <c r="M1380" t="s">
        <v>202</v>
      </c>
      <c r="N1380" t="s">
        <v>306</v>
      </c>
      <c r="O1380" t="s">
        <v>239</v>
      </c>
      <c r="P1380" t="s">
        <v>239</v>
      </c>
      <c r="S1380" t="s">
        <v>1693</v>
      </c>
      <c r="T1380" t="s">
        <v>162</v>
      </c>
      <c r="X1380" t="s">
        <v>163</v>
      </c>
      <c r="Y1380" t="s">
        <v>158</v>
      </c>
      <c r="AD1380" t="s">
        <v>164</v>
      </c>
      <c r="AH1380" t="s">
        <v>164</v>
      </c>
      <c r="AL1380" t="s">
        <v>162</v>
      </c>
      <c r="AM1380" t="s">
        <v>192</v>
      </c>
      <c r="AN1380" t="s">
        <v>162</v>
      </c>
      <c r="AP1380" t="s">
        <v>162</v>
      </c>
      <c r="AQ1380" t="s">
        <v>169</v>
      </c>
      <c r="AR1380">
        <v>4</v>
      </c>
    </row>
    <row r="1381" spans="1:44" x14ac:dyDescent="0.35">
      <c r="A1381" t="s">
        <v>236</v>
      </c>
      <c r="B1381" s="25">
        <v>45568.613194444442</v>
      </c>
      <c r="C1381" s="25">
        <v>45570.709027777782</v>
      </c>
      <c r="D1381">
        <v>3</v>
      </c>
      <c r="E1381" t="s">
        <v>184</v>
      </c>
      <c r="F1381">
        <v>8.9663999999999984</v>
      </c>
      <c r="G1381">
        <v>35</v>
      </c>
      <c r="I1381" t="s">
        <v>158</v>
      </c>
      <c r="J1381" t="s">
        <v>115</v>
      </c>
      <c r="K1381" t="s">
        <v>158</v>
      </c>
      <c r="M1381" t="s">
        <v>202</v>
      </c>
      <c r="N1381" t="s">
        <v>236</v>
      </c>
      <c r="O1381" t="s">
        <v>239</v>
      </c>
      <c r="P1381" t="s">
        <v>239</v>
      </c>
      <c r="S1381" t="s">
        <v>1693</v>
      </c>
      <c r="T1381" t="s">
        <v>162</v>
      </c>
      <c r="X1381" t="s">
        <v>242</v>
      </c>
      <c r="Y1381" t="s">
        <v>158</v>
      </c>
      <c r="AD1381" t="s">
        <v>164</v>
      </c>
      <c r="AH1381" t="s">
        <v>164</v>
      </c>
      <c r="AL1381" t="s">
        <v>162</v>
      </c>
      <c r="AM1381" t="s">
        <v>242</v>
      </c>
      <c r="AN1381" t="s">
        <v>162</v>
      </c>
      <c r="AP1381" t="s">
        <v>162</v>
      </c>
      <c r="AQ1381" t="s">
        <v>169</v>
      </c>
      <c r="AR1381">
        <v>4</v>
      </c>
    </row>
    <row r="1382" spans="1:44" x14ac:dyDescent="0.35">
      <c r="A1382" t="s">
        <v>236</v>
      </c>
      <c r="B1382" s="25">
        <v>45568.613194444442</v>
      </c>
      <c r="C1382" s="25">
        <v>45570.708333333343</v>
      </c>
      <c r="D1382">
        <v>2</v>
      </c>
      <c r="E1382" t="s">
        <v>184</v>
      </c>
      <c r="F1382">
        <v>5.8367999999999993</v>
      </c>
      <c r="G1382">
        <v>98</v>
      </c>
      <c r="I1382" t="s">
        <v>158</v>
      </c>
      <c r="J1382" t="s">
        <v>115</v>
      </c>
      <c r="K1382" t="s">
        <v>158</v>
      </c>
      <c r="M1382" t="s">
        <v>202</v>
      </c>
      <c r="N1382" t="s">
        <v>306</v>
      </c>
      <c r="O1382" t="s">
        <v>239</v>
      </c>
      <c r="P1382" t="s">
        <v>239</v>
      </c>
      <c r="S1382" t="s">
        <v>1695</v>
      </c>
      <c r="T1382" t="s">
        <v>162</v>
      </c>
      <c r="X1382" t="s">
        <v>163</v>
      </c>
      <c r="Y1382" t="s">
        <v>158</v>
      </c>
      <c r="AD1382" t="s">
        <v>164</v>
      </c>
      <c r="AH1382" t="s">
        <v>164</v>
      </c>
      <c r="AL1382" t="s">
        <v>162</v>
      </c>
      <c r="AM1382" t="s">
        <v>192</v>
      </c>
      <c r="AN1382" t="s">
        <v>162</v>
      </c>
      <c r="AP1382" t="s">
        <v>162</v>
      </c>
      <c r="AQ1382" t="s">
        <v>169</v>
      </c>
      <c r="AR1382">
        <v>4</v>
      </c>
    </row>
    <row r="1383" spans="1:44" x14ac:dyDescent="0.35">
      <c r="A1383" t="s">
        <v>236</v>
      </c>
      <c r="B1383" s="25">
        <v>45568.613194444442</v>
      </c>
      <c r="C1383" s="25">
        <v>45570.709027777782</v>
      </c>
      <c r="D1383">
        <v>3</v>
      </c>
      <c r="E1383" t="s">
        <v>184</v>
      </c>
      <c r="F1383">
        <v>5.8367999999999993</v>
      </c>
      <c r="G1383">
        <v>76</v>
      </c>
      <c r="I1383" t="s">
        <v>158</v>
      </c>
      <c r="J1383" t="s">
        <v>115</v>
      </c>
      <c r="K1383" t="s">
        <v>158</v>
      </c>
      <c r="M1383" t="s">
        <v>202</v>
      </c>
      <c r="N1383" t="s">
        <v>236</v>
      </c>
      <c r="O1383" t="s">
        <v>239</v>
      </c>
      <c r="P1383" t="s">
        <v>239</v>
      </c>
      <c r="S1383" t="s">
        <v>1693</v>
      </c>
      <c r="T1383" t="s">
        <v>162</v>
      </c>
      <c r="X1383" t="s">
        <v>163</v>
      </c>
      <c r="Y1383" t="s">
        <v>158</v>
      </c>
      <c r="AD1383" t="s">
        <v>164</v>
      </c>
      <c r="AH1383" t="s">
        <v>164</v>
      </c>
      <c r="AL1383" t="s">
        <v>162</v>
      </c>
      <c r="AM1383" t="s">
        <v>192</v>
      </c>
      <c r="AN1383" t="s">
        <v>162</v>
      </c>
      <c r="AP1383" t="s">
        <v>162</v>
      </c>
      <c r="AQ1383" t="s">
        <v>169</v>
      </c>
      <c r="AR1383">
        <v>4</v>
      </c>
    </row>
    <row r="1384" spans="1:44" x14ac:dyDescent="0.35">
      <c r="A1384" t="s">
        <v>170</v>
      </c>
      <c r="B1384" s="25">
        <v>45567.59375</v>
      </c>
      <c r="C1384" s="25">
        <v>45570.718055555553</v>
      </c>
      <c r="D1384">
        <v>2</v>
      </c>
      <c r="E1384" t="s">
        <v>184</v>
      </c>
      <c r="F1384">
        <v>0.82559999999999989</v>
      </c>
      <c r="G1384">
        <v>19</v>
      </c>
      <c r="I1384" t="s">
        <v>158</v>
      </c>
      <c r="J1384" t="s">
        <v>115</v>
      </c>
      <c r="K1384" t="s">
        <v>158</v>
      </c>
      <c r="M1384" t="s">
        <v>202</v>
      </c>
      <c r="N1384" t="s">
        <v>173</v>
      </c>
      <c r="S1384" t="s">
        <v>1693</v>
      </c>
      <c r="T1384" t="s">
        <v>162</v>
      </c>
      <c r="X1384" t="s">
        <v>528</v>
      </c>
      <c r="Y1384" t="s">
        <v>158</v>
      </c>
      <c r="AD1384" t="s">
        <v>164</v>
      </c>
      <c r="AH1384" t="s">
        <v>164</v>
      </c>
      <c r="AL1384" t="s">
        <v>162</v>
      </c>
      <c r="AM1384" t="s">
        <v>330</v>
      </c>
      <c r="AN1384" t="s">
        <v>180</v>
      </c>
      <c r="AP1384" t="s">
        <v>24</v>
      </c>
      <c r="AQ1384" t="s">
        <v>169</v>
      </c>
      <c r="AR1384">
        <v>4</v>
      </c>
    </row>
    <row r="1385" spans="1:44" x14ac:dyDescent="0.35">
      <c r="A1385" t="s">
        <v>236</v>
      </c>
      <c r="B1385" s="25">
        <v>45567.583333333343</v>
      </c>
      <c r="C1385" s="25">
        <v>45570.727777777778</v>
      </c>
      <c r="D1385">
        <v>3</v>
      </c>
      <c r="E1385" t="s">
        <v>184</v>
      </c>
      <c r="F1385">
        <v>0</v>
      </c>
      <c r="G1385">
        <v>11</v>
      </c>
      <c r="I1385" t="s">
        <v>158</v>
      </c>
      <c r="J1385" t="s">
        <v>115</v>
      </c>
      <c r="K1385" t="s">
        <v>158</v>
      </c>
      <c r="L1385" s="25">
        <v>45581.898611111108</v>
      </c>
      <c r="M1385" t="s">
        <v>202</v>
      </c>
      <c r="N1385" t="s">
        <v>236</v>
      </c>
      <c r="S1385" t="s">
        <v>1697</v>
      </c>
      <c r="T1385" t="s">
        <v>874</v>
      </c>
      <c r="X1385" t="s">
        <v>242</v>
      </c>
      <c r="Y1385" t="s">
        <v>158</v>
      </c>
      <c r="AH1385" t="s">
        <v>164</v>
      </c>
      <c r="AL1385" t="s">
        <v>162</v>
      </c>
      <c r="AM1385" t="s">
        <v>242</v>
      </c>
      <c r="AN1385" t="s">
        <v>162</v>
      </c>
      <c r="AP1385" t="s">
        <v>162</v>
      </c>
      <c r="AQ1385" t="s">
        <v>169</v>
      </c>
      <c r="AR1385">
        <v>4</v>
      </c>
    </row>
    <row r="1386" spans="1:44" x14ac:dyDescent="0.35">
      <c r="A1386" t="s">
        <v>236</v>
      </c>
      <c r="B1386" s="25">
        <v>45567.583333333343</v>
      </c>
      <c r="C1386" s="25">
        <v>45570.727777777778</v>
      </c>
      <c r="D1386">
        <v>3</v>
      </c>
      <c r="E1386" t="s">
        <v>184</v>
      </c>
      <c r="F1386">
        <v>0</v>
      </c>
      <c r="G1386">
        <v>11</v>
      </c>
      <c r="I1386" t="s">
        <v>158</v>
      </c>
      <c r="J1386" t="s">
        <v>115</v>
      </c>
      <c r="K1386" t="s">
        <v>158</v>
      </c>
      <c r="L1386" s="25">
        <v>45581.899305555547</v>
      </c>
      <c r="M1386" t="s">
        <v>202</v>
      </c>
      <c r="N1386" t="s">
        <v>236</v>
      </c>
      <c r="S1386" t="s">
        <v>1699</v>
      </c>
      <c r="T1386" t="s">
        <v>874</v>
      </c>
      <c r="X1386" t="s">
        <v>242</v>
      </c>
      <c r="Y1386" t="s">
        <v>158</v>
      </c>
      <c r="AH1386" t="s">
        <v>164</v>
      </c>
      <c r="AL1386" t="s">
        <v>162</v>
      </c>
      <c r="AM1386" t="s">
        <v>242</v>
      </c>
      <c r="AN1386" t="s">
        <v>162</v>
      </c>
      <c r="AP1386" t="s">
        <v>162</v>
      </c>
      <c r="AQ1386" t="s">
        <v>169</v>
      </c>
      <c r="AR1386">
        <v>4</v>
      </c>
    </row>
    <row r="1387" spans="1:44" x14ac:dyDescent="0.35">
      <c r="A1387" t="s">
        <v>193</v>
      </c>
      <c r="B1387" s="25">
        <v>45568.607638888891</v>
      </c>
      <c r="C1387" s="25">
        <v>45568.60833333333</v>
      </c>
      <c r="D1387">
        <v>1</v>
      </c>
      <c r="E1387" t="s">
        <v>184</v>
      </c>
      <c r="F1387">
        <v>0</v>
      </c>
      <c r="G1387">
        <v>16</v>
      </c>
      <c r="I1387" t="s">
        <v>158</v>
      </c>
      <c r="J1387" t="s">
        <v>115</v>
      </c>
      <c r="K1387" t="s">
        <v>158</v>
      </c>
      <c r="M1387" t="s">
        <v>160</v>
      </c>
      <c r="N1387" t="s">
        <v>206</v>
      </c>
      <c r="S1387" t="s">
        <v>1695</v>
      </c>
      <c r="T1387" t="s">
        <v>162</v>
      </c>
      <c r="X1387" t="s">
        <v>273</v>
      </c>
      <c r="Y1387" t="s">
        <v>158</v>
      </c>
      <c r="AD1387" t="s">
        <v>164</v>
      </c>
      <c r="AH1387" t="s">
        <v>164</v>
      </c>
      <c r="AL1387" t="s">
        <v>179</v>
      </c>
      <c r="AM1387" t="s">
        <v>318</v>
      </c>
      <c r="AN1387" t="s">
        <v>180</v>
      </c>
      <c r="AP1387" t="s">
        <v>318</v>
      </c>
      <c r="AQ1387" t="s">
        <v>169</v>
      </c>
      <c r="AR1387">
        <v>4</v>
      </c>
    </row>
    <row r="1388" spans="1:44" x14ac:dyDescent="0.35">
      <c r="A1388" t="s">
        <v>219</v>
      </c>
      <c r="B1388" s="25">
        <v>45570.563888888893</v>
      </c>
      <c r="C1388" s="25">
        <v>45573.775694444441</v>
      </c>
      <c r="D1388">
        <v>2</v>
      </c>
      <c r="E1388" t="s">
        <v>157</v>
      </c>
      <c r="F1388">
        <v>1.7088000000000001</v>
      </c>
      <c r="G1388">
        <v>111</v>
      </c>
      <c r="I1388" t="s">
        <v>158</v>
      </c>
      <c r="J1388" t="s">
        <v>202</v>
      </c>
      <c r="K1388" t="s">
        <v>158</v>
      </c>
      <c r="M1388" t="s">
        <v>202</v>
      </c>
      <c r="N1388" t="s">
        <v>173</v>
      </c>
      <c r="S1388" t="s">
        <v>1693</v>
      </c>
      <c r="T1388" t="s">
        <v>162</v>
      </c>
      <c r="W1388" t="s">
        <v>1634</v>
      </c>
      <c r="X1388" t="s">
        <v>528</v>
      </c>
      <c r="Y1388" t="s">
        <v>158</v>
      </c>
      <c r="AD1388" t="s">
        <v>164</v>
      </c>
      <c r="AH1388" t="s">
        <v>164</v>
      </c>
      <c r="AL1388" t="s">
        <v>162</v>
      </c>
      <c r="AM1388" t="s">
        <v>330</v>
      </c>
      <c r="AN1388" t="s">
        <v>180</v>
      </c>
      <c r="AP1388" t="s">
        <v>24</v>
      </c>
      <c r="AQ1388" t="s">
        <v>169</v>
      </c>
      <c r="AR1388">
        <v>4</v>
      </c>
    </row>
    <row r="1389" spans="1:44" x14ac:dyDescent="0.35">
      <c r="A1389" t="s">
        <v>236</v>
      </c>
      <c r="B1389" s="25">
        <v>45568.613194444442</v>
      </c>
      <c r="C1389" s="25">
        <v>45570.708333333343</v>
      </c>
      <c r="D1389">
        <v>2</v>
      </c>
      <c r="E1389" t="s">
        <v>184</v>
      </c>
      <c r="F1389">
        <v>0</v>
      </c>
      <c r="G1389">
        <v>98</v>
      </c>
      <c r="I1389" t="s">
        <v>158</v>
      </c>
      <c r="J1389" t="s">
        <v>115</v>
      </c>
      <c r="K1389" t="s">
        <v>158</v>
      </c>
      <c r="M1389" t="s">
        <v>202</v>
      </c>
      <c r="N1389" t="s">
        <v>236</v>
      </c>
      <c r="O1389" t="s">
        <v>239</v>
      </c>
      <c r="P1389" t="s">
        <v>239</v>
      </c>
      <c r="S1389" t="s">
        <v>1695</v>
      </c>
      <c r="T1389" t="s">
        <v>162</v>
      </c>
      <c r="X1389" t="s">
        <v>242</v>
      </c>
      <c r="Y1389" t="s">
        <v>158</v>
      </c>
      <c r="AD1389" t="s">
        <v>164</v>
      </c>
      <c r="AH1389" t="s">
        <v>164</v>
      </c>
      <c r="AL1389" t="s">
        <v>162</v>
      </c>
      <c r="AM1389" t="s">
        <v>242</v>
      </c>
      <c r="AN1389" t="s">
        <v>162</v>
      </c>
      <c r="AP1389" t="s">
        <v>162</v>
      </c>
      <c r="AQ1389" t="s">
        <v>169</v>
      </c>
      <c r="AR1389">
        <v>4</v>
      </c>
    </row>
    <row r="1390" spans="1:44" x14ac:dyDescent="0.35">
      <c r="A1390" t="s">
        <v>202</v>
      </c>
      <c r="B1390" s="25">
        <v>45567.758333333331</v>
      </c>
      <c r="C1390" s="25">
        <v>45570.694444444453</v>
      </c>
      <c r="D1390">
        <v>3</v>
      </c>
      <c r="E1390" t="s">
        <v>157</v>
      </c>
      <c r="F1390">
        <v>0.59519999999999995</v>
      </c>
      <c r="G1390">
        <v>5</v>
      </c>
      <c r="I1390" t="s">
        <v>158</v>
      </c>
      <c r="J1390" t="s">
        <v>202</v>
      </c>
      <c r="K1390" t="s">
        <v>158</v>
      </c>
      <c r="L1390" s="25">
        <v>45582.755555555559</v>
      </c>
      <c r="M1390" t="s">
        <v>160</v>
      </c>
      <c r="N1390" t="s">
        <v>161</v>
      </c>
      <c r="S1390" t="s">
        <v>1695</v>
      </c>
      <c r="T1390" t="s">
        <v>162</v>
      </c>
      <c r="X1390" t="s">
        <v>163</v>
      </c>
      <c r="Y1390" t="s">
        <v>158</v>
      </c>
      <c r="AD1390" t="s">
        <v>164</v>
      </c>
      <c r="AH1390" t="s">
        <v>164</v>
      </c>
      <c r="AL1390" t="s">
        <v>162</v>
      </c>
      <c r="AM1390" t="s">
        <v>192</v>
      </c>
      <c r="AN1390" t="s">
        <v>162</v>
      </c>
      <c r="AP1390" t="s">
        <v>162</v>
      </c>
      <c r="AQ1390" t="s">
        <v>169</v>
      </c>
      <c r="AR1390">
        <v>4</v>
      </c>
    </row>
    <row r="1391" spans="1:44" x14ac:dyDescent="0.35">
      <c r="A1391" t="s">
        <v>181</v>
      </c>
      <c r="B1391" s="25">
        <v>45567.586111111108</v>
      </c>
      <c r="C1391" s="25">
        <v>45570.728472222218</v>
      </c>
      <c r="D1391">
        <v>3</v>
      </c>
      <c r="E1391" t="s">
        <v>184</v>
      </c>
      <c r="F1391">
        <v>1.8624000000000001</v>
      </c>
      <c r="G1391">
        <v>23</v>
      </c>
      <c r="I1391" t="s">
        <v>158</v>
      </c>
      <c r="J1391" t="s">
        <v>115</v>
      </c>
      <c r="K1391" t="s">
        <v>158</v>
      </c>
      <c r="L1391" s="25">
        <v>45588.673611111109</v>
      </c>
      <c r="M1391" t="s">
        <v>160</v>
      </c>
      <c r="N1391" t="s">
        <v>181</v>
      </c>
      <c r="Q1391" t="s">
        <v>716</v>
      </c>
      <c r="R1391" t="s">
        <v>187</v>
      </c>
      <c r="S1391" t="s">
        <v>1333</v>
      </c>
      <c r="T1391" t="s">
        <v>175</v>
      </c>
      <c r="U1391" s="25">
        <v>45588.715277777781</v>
      </c>
      <c r="V1391" s="25">
        <v>45602.715277777781</v>
      </c>
      <c r="X1391" t="s">
        <v>189</v>
      </c>
      <c r="Y1391" t="s">
        <v>158</v>
      </c>
      <c r="AD1391" t="s">
        <v>164</v>
      </c>
      <c r="AG1391" s="25">
        <v>45588.715277777781</v>
      </c>
      <c r="AH1391" t="s">
        <v>164</v>
      </c>
      <c r="AL1391" t="s">
        <v>179</v>
      </c>
      <c r="AM1391" t="s">
        <v>175</v>
      </c>
      <c r="AN1391" t="s">
        <v>180</v>
      </c>
      <c r="AP1391" t="s">
        <v>13</v>
      </c>
      <c r="AQ1391" t="s">
        <v>169</v>
      </c>
      <c r="AR1391">
        <v>4</v>
      </c>
    </row>
    <row r="1392" spans="1:44" x14ac:dyDescent="0.35">
      <c r="A1392" t="s">
        <v>181</v>
      </c>
      <c r="B1392" s="25">
        <v>45567.580555555563</v>
      </c>
      <c r="C1392" s="25">
        <v>45570.731249999997</v>
      </c>
      <c r="D1392">
        <v>2</v>
      </c>
      <c r="E1392" t="s">
        <v>184</v>
      </c>
      <c r="F1392">
        <v>1.5167999999999999</v>
      </c>
      <c r="G1392">
        <v>18</v>
      </c>
      <c r="I1392" t="s">
        <v>158</v>
      </c>
      <c r="J1392" t="s">
        <v>115</v>
      </c>
      <c r="K1392" t="s">
        <v>158</v>
      </c>
      <c r="M1392" t="s">
        <v>202</v>
      </c>
      <c r="N1392" t="s">
        <v>181</v>
      </c>
      <c r="Q1392" t="s">
        <v>716</v>
      </c>
      <c r="R1392" t="s">
        <v>216</v>
      </c>
      <c r="S1392" t="s">
        <v>1693</v>
      </c>
      <c r="T1392" t="s">
        <v>162</v>
      </c>
      <c r="X1392" t="s">
        <v>189</v>
      </c>
      <c r="Y1392" t="s">
        <v>158</v>
      </c>
      <c r="AD1392" t="s">
        <v>164</v>
      </c>
      <c r="AH1392" t="s">
        <v>164</v>
      </c>
      <c r="AL1392" t="s">
        <v>162</v>
      </c>
      <c r="AM1392" t="s">
        <v>189</v>
      </c>
      <c r="AN1392" t="s">
        <v>180</v>
      </c>
      <c r="AP1392" t="s">
        <v>218</v>
      </c>
      <c r="AQ1392" t="s">
        <v>169</v>
      </c>
      <c r="AR1392">
        <v>4</v>
      </c>
    </row>
    <row r="1393" spans="1:44" x14ac:dyDescent="0.35">
      <c r="A1393" t="s">
        <v>193</v>
      </c>
      <c r="B1393" s="25">
        <v>45567.597916666673</v>
      </c>
      <c r="C1393" s="25">
        <v>45570.720138888893</v>
      </c>
      <c r="D1393">
        <v>2</v>
      </c>
      <c r="E1393" t="s">
        <v>157</v>
      </c>
      <c r="F1393">
        <v>1.6896</v>
      </c>
      <c r="G1393">
        <v>11</v>
      </c>
      <c r="I1393" t="s">
        <v>158</v>
      </c>
      <c r="J1393" t="s">
        <v>202</v>
      </c>
      <c r="K1393" t="s">
        <v>164</v>
      </c>
      <c r="L1393" s="25">
        <v>45573.582638888889</v>
      </c>
      <c r="M1393" t="s">
        <v>160</v>
      </c>
      <c r="W1393" t="s">
        <v>1703</v>
      </c>
      <c r="AD1393" t="s">
        <v>158</v>
      </c>
      <c r="AH1393" t="s">
        <v>164</v>
      </c>
      <c r="AL1393" t="s">
        <v>199</v>
      </c>
      <c r="AM1393" t="s">
        <v>199</v>
      </c>
      <c r="AN1393" t="s">
        <v>200</v>
      </c>
      <c r="AP1393" t="s">
        <v>201</v>
      </c>
      <c r="AQ1393" t="s">
        <v>169</v>
      </c>
      <c r="AR1393">
        <v>4</v>
      </c>
    </row>
    <row r="1394" spans="1:44" x14ac:dyDescent="0.35">
      <c r="A1394" t="s">
        <v>170</v>
      </c>
      <c r="B1394" s="25">
        <v>45567.591666666667</v>
      </c>
      <c r="C1394" s="25">
        <v>45570.71875</v>
      </c>
      <c r="D1394">
        <v>2</v>
      </c>
      <c r="E1394" t="s">
        <v>157</v>
      </c>
      <c r="F1394">
        <v>1.2864</v>
      </c>
      <c r="G1394">
        <v>28</v>
      </c>
      <c r="I1394" t="s">
        <v>158</v>
      </c>
      <c r="J1394" t="s">
        <v>202</v>
      </c>
      <c r="K1394" t="s">
        <v>158</v>
      </c>
      <c r="M1394" t="s">
        <v>202</v>
      </c>
      <c r="N1394" t="s">
        <v>173</v>
      </c>
      <c r="S1394" t="s">
        <v>1695</v>
      </c>
      <c r="T1394" t="s">
        <v>162</v>
      </c>
      <c r="X1394" t="s">
        <v>528</v>
      </c>
      <c r="Y1394" t="s">
        <v>158</v>
      </c>
      <c r="AD1394" t="s">
        <v>164</v>
      </c>
      <c r="AH1394" t="s">
        <v>164</v>
      </c>
      <c r="AL1394" t="s">
        <v>162</v>
      </c>
      <c r="AM1394" t="s">
        <v>330</v>
      </c>
      <c r="AN1394" t="s">
        <v>180</v>
      </c>
      <c r="AP1394" t="s">
        <v>24</v>
      </c>
      <c r="AQ1394" t="s">
        <v>169</v>
      </c>
      <c r="AR1394">
        <v>4</v>
      </c>
    </row>
    <row r="1395" spans="1:44" x14ac:dyDescent="0.35">
      <c r="A1395" t="s">
        <v>202</v>
      </c>
      <c r="B1395" s="25">
        <v>45567.581250000003</v>
      </c>
      <c r="C1395" s="25">
        <v>45570.731944444437</v>
      </c>
      <c r="D1395">
        <v>3</v>
      </c>
      <c r="E1395" t="s">
        <v>157</v>
      </c>
      <c r="F1395">
        <v>0.90239999999999987</v>
      </c>
      <c r="G1395">
        <v>3</v>
      </c>
      <c r="I1395" t="s">
        <v>158</v>
      </c>
      <c r="J1395" t="s">
        <v>202</v>
      </c>
      <c r="K1395" t="s">
        <v>164</v>
      </c>
      <c r="L1395" s="25">
        <v>45582.729166666657</v>
      </c>
      <c r="M1395" t="s">
        <v>160</v>
      </c>
      <c r="W1395" t="s">
        <v>1704</v>
      </c>
      <c r="AH1395" t="s">
        <v>164</v>
      </c>
      <c r="AL1395" t="s">
        <v>199</v>
      </c>
      <c r="AM1395" t="s">
        <v>199</v>
      </c>
      <c r="AN1395" t="s">
        <v>200</v>
      </c>
      <c r="AP1395" t="s">
        <v>201</v>
      </c>
      <c r="AQ1395" t="s">
        <v>169</v>
      </c>
      <c r="AR1395">
        <v>4</v>
      </c>
    </row>
    <row r="1396" spans="1:44" x14ac:dyDescent="0.35">
      <c r="A1396" t="s">
        <v>181</v>
      </c>
      <c r="B1396" s="25">
        <v>45570.56527777778</v>
      </c>
      <c r="C1396" s="25">
        <v>45573.777083333327</v>
      </c>
      <c r="D1396">
        <v>3</v>
      </c>
      <c r="E1396" t="s">
        <v>157</v>
      </c>
      <c r="F1396">
        <v>4.3391999999999999</v>
      </c>
      <c r="G1396">
        <v>23</v>
      </c>
      <c r="I1396" t="s">
        <v>158</v>
      </c>
      <c r="J1396" t="s">
        <v>202</v>
      </c>
      <c r="K1396" t="s">
        <v>158</v>
      </c>
      <c r="M1396" t="s">
        <v>202</v>
      </c>
      <c r="N1396" t="s">
        <v>181</v>
      </c>
      <c r="Q1396" t="s">
        <v>716</v>
      </c>
      <c r="R1396" t="s">
        <v>216</v>
      </c>
      <c r="S1396" t="s">
        <v>1695</v>
      </c>
      <c r="T1396" t="s">
        <v>162</v>
      </c>
      <c r="X1396" t="s">
        <v>189</v>
      </c>
      <c r="Y1396" t="s">
        <v>158</v>
      </c>
      <c r="AD1396" t="s">
        <v>164</v>
      </c>
      <c r="AH1396" t="s">
        <v>164</v>
      </c>
      <c r="AL1396" t="s">
        <v>162</v>
      </c>
      <c r="AM1396" t="s">
        <v>189</v>
      </c>
      <c r="AN1396" t="s">
        <v>180</v>
      </c>
      <c r="AP1396" t="s">
        <v>218</v>
      </c>
      <c r="AQ1396" t="s">
        <v>169</v>
      </c>
      <c r="AR1396">
        <v>4</v>
      </c>
    </row>
    <row r="1397" spans="1:44" x14ac:dyDescent="0.35">
      <c r="A1397" t="s">
        <v>219</v>
      </c>
      <c r="B1397" s="25">
        <v>45568.568749999999</v>
      </c>
      <c r="C1397" s="25">
        <v>45570.715277777781</v>
      </c>
      <c r="D1397">
        <v>2</v>
      </c>
      <c r="E1397" t="s">
        <v>157</v>
      </c>
      <c r="F1397">
        <v>0</v>
      </c>
      <c r="G1397">
        <v>15</v>
      </c>
      <c r="I1397" t="s">
        <v>158</v>
      </c>
      <c r="J1397" t="s">
        <v>202</v>
      </c>
      <c r="K1397" t="s">
        <v>158</v>
      </c>
      <c r="L1397" s="25">
        <v>45582.796527777777</v>
      </c>
      <c r="M1397" t="s">
        <v>160</v>
      </c>
      <c r="N1397" t="s">
        <v>206</v>
      </c>
      <c r="S1397" t="s">
        <v>1333</v>
      </c>
      <c r="T1397" t="s">
        <v>175</v>
      </c>
      <c r="U1397" s="25">
        <v>45588.510416666657</v>
      </c>
      <c r="V1397" s="25">
        <v>45596.796527777777</v>
      </c>
      <c r="W1397" t="s">
        <v>1705</v>
      </c>
      <c r="X1397" t="s">
        <v>202</v>
      </c>
      <c r="Y1397" t="s">
        <v>158</v>
      </c>
      <c r="AD1397" t="s">
        <v>164</v>
      </c>
      <c r="AG1397" s="25">
        <v>45588.510416666657</v>
      </c>
      <c r="AH1397" t="s">
        <v>164</v>
      </c>
      <c r="AL1397" t="s">
        <v>179</v>
      </c>
      <c r="AM1397" t="s">
        <v>175</v>
      </c>
      <c r="AN1397" t="s">
        <v>180</v>
      </c>
      <c r="AP1397" t="s">
        <v>13</v>
      </c>
      <c r="AQ1397" t="s">
        <v>169</v>
      </c>
      <c r="AR1397">
        <v>4</v>
      </c>
    </row>
    <row r="1398" spans="1:44" x14ac:dyDescent="0.35">
      <c r="A1398" t="s">
        <v>181</v>
      </c>
      <c r="B1398" s="25">
        <v>45568.579861111109</v>
      </c>
      <c r="C1398" s="25">
        <v>45568.580555555563</v>
      </c>
      <c r="D1398">
        <v>1</v>
      </c>
      <c r="E1398" t="s">
        <v>184</v>
      </c>
      <c r="F1398">
        <v>0</v>
      </c>
      <c r="G1398">
        <v>25</v>
      </c>
      <c r="I1398" t="s">
        <v>158</v>
      </c>
      <c r="J1398" t="s">
        <v>115</v>
      </c>
      <c r="K1398" t="s">
        <v>158</v>
      </c>
      <c r="M1398" t="s">
        <v>202</v>
      </c>
      <c r="N1398" t="s">
        <v>181</v>
      </c>
      <c r="Q1398" t="s">
        <v>716</v>
      </c>
      <c r="R1398" t="s">
        <v>216</v>
      </c>
      <c r="S1398" t="s">
        <v>1695</v>
      </c>
      <c r="T1398" t="s">
        <v>162</v>
      </c>
      <c r="X1398" t="s">
        <v>189</v>
      </c>
      <c r="Y1398" t="s">
        <v>158</v>
      </c>
      <c r="AD1398" t="s">
        <v>164</v>
      </c>
      <c r="AH1398" t="s">
        <v>164</v>
      </c>
      <c r="AL1398" t="s">
        <v>162</v>
      </c>
      <c r="AM1398" t="s">
        <v>189</v>
      </c>
      <c r="AN1398" t="s">
        <v>180</v>
      </c>
      <c r="AP1398" t="s">
        <v>218</v>
      </c>
      <c r="AQ1398" t="s">
        <v>169</v>
      </c>
      <c r="AR1398">
        <v>4</v>
      </c>
    </row>
    <row r="1399" spans="1:44" x14ac:dyDescent="0.35">
      <c r="A1399" t="s">
        <v>202</v>
      </c>
      <c r="B1399" s="25">
        <v>45568.582638888889</v>
      </c>
      <c r="C1399" s="25">
        <v>45570.716666666667</v>
      </c>
      <c r="D1399">
        <v>3</v>
      </c>
      <c r="E1399" t="s">
        <v>157</v>
      </c>
      <c r="F1399">
        <v>0</v>
      </c>
      <c r="G1399">
        <v>14</v>
      </c>
      <c r="I1399" t="s">
        <v>158</v>
      </c>
      <c r="J1399" t="s">
        <v>202</v>
      </c>
      <c r="K1399" t="s">
        <v>164</v>
      </c>
      <c r="L1399" s="25">
        <v>45582.527083333327</v>
      </c>
      <c r="M1399" t="s">
        <v>160</v>
      </c>
      <c r="N1399" t="s">
        <v>984</v>
      </c>
      <c r="W1399" t="s">
        <v>1706</v>
      </c>
      <c r="AD1399" t="s">
        <v>164</v>
      </c>
      <c r="AH1399" t="s">
        <v>164</v>
      </c>
      <c r="AL1399" t="s">
        <v>199</v>
      </c>
      <c r="AM1399" t="s">
        <v>199</v>
      </c>
      <c r="AN1399" t="s">
        <v>200</v>
      </c>
      <c r="AP1399" t="s">
        <v>201</v>
      </c>
      <c r="AQ1399" t="s">
        <v>169</v>
      </c>
      <c r="AR1399">
        <v>4</v>
      </c>
    </row>
    <row r="1400" spans="1:44" x14ac:dyDescent="0.35">
      <c r="A1400" t="s">
        <v>219</v>
      </c>
      <c r="B1400" s="25">
        <v>45568.583333333343</v>
      </c>
      <c r="C1400" s="25">
        <v>45570.71597222222</v>
      </c>
      <c r="D1400">
        <v>2</v>
      </c>
      <c r="E1400" t="s">
        <v>184</v>
      </c>
      <c r="F1400">
        <v>1.3632</v>
      </c>
      <c r="G1400">
        <v>17</v>
      </c>
      <c r="I1400" t="s">
        <v>158</v>
      </c>
      <c r="J1400" t="s">
        <v>115</v>
      </c>
      <c r="K1400" t="s">
        <v>158</v>
      </c>
      <c r="L1400" s="25">
        <v>45582.529166666667</v>
      </c>
      <c r="M1400" t="s">
        <v>160</v>
      </c>
      <c r="N1400" t="s">
        <v>206</v>
      </c>
      <c r="S1400" t="s">
        <v>1333</v>
      </c>
      <c r="T1400" t="s">
        <v>476</v>
      </c>
      <c r="U1400" s="25">
        <v>45596.62777777778</v>
      </c>
      <c r="V1400" s="25">
        <v>45596.529861111107</v>
      </c>
      <c r="X1400" t="s">
        <v>499</v>
      </c>
      <c r="Y1400" t="s">
        <v>158</v>
      </c>
      <c r="AD1400" t="s">
        <v>164</v>
      </c>
      <c r="AG1400" s="25">
        <v>45596.62777777778</v>
      </c>
      <c r="AH1400" t="s">
        <v>164</v>
      </c>
      <c r="AL1400" t="s">
        <v>20</v>
      </c>
      <c r="AM1400" t="s">
        <v>476</v>
      </c>
      <c r="AN1400" t="s">
        <v>290</v>
      </c>
      <c r="AP1400" t="s">
        <v>20</v>
      </c>
      <c r="AQ1400" t="s">
        <v>169</v>
      </c>
      <c r="AR1400">
        <v>4</v>
      </c>
    </row>
    <row r="1401" spans="1:44" x14ac:dyDescent="0.35">
      <c r="A1401" t="s">
        <v>202</v>
      </c>
      <c r="B1401" s="25">
        <v>45570.563888888893</v>
      </c>
      <c r="C1401" s="25">
        <v>45573.775694444441</v>
      </c>
      <c r="D1401">
        <v>2</v>
      </c>
      <c r="E1401" t="s">
        <v>157</v>
      </c>
      <c r="F1401">
        <v>0</v>
      </c>
      <c r="G1401">
        <v>27</v>
      </c>
      <c r="I1401" t="s">
        <v>158</v>
      </c>
      <c r="J1401" t="s">
        <v>115</v>
      </c>
      <c r="K1401" t="s">
        <v>164</v>
      </c>
      <c r="L1401" s="25">
        <v>45582.713194444441</v>
      </c>
      <c r="M1401" t="s">
        <v>160</v>
      </c>
      <c r="W1401" t="s">
        <v>777</v>
      </c>
      <c r="AD1401" t="s">
        <v>158</v>
      </c>
      <c r="AH1401" t="s">
        <v>164</v>
      </c>
      <c r="AL1401" t="s">
        <v>199</v>
      </c>
      <c r="AM1401" t="s">
        <v>199</v>
      </c>
      <c r="AN1401" t="s">
        <v>200</v>
      </c>
      <c r="AP1401" t="s">
        <v>201</v>
      </c>
      <c r="AQ1401" t="s">
        <v>169</v>
      </c>
      <c r="AR1401">
        <v>4</v>
      </c>
    </row>
    <row r="1402" spans="1:44" x14ac:dyDescent="0.35">
      <c r="A1402" t="s">
        <v>236</v>
      </c>
      <c r="B1402" s="25">
        <v>45570.553472222222</v>
      </c>
      <c r="C1402" s="25">
        <v>45573.768750000003</v>
      </c>
      <c r="D1402">
        <v>2</v>
      </c>
      <c r="E1402" t="s">
        <v>157</v>
      </c>
      <c r="F1402">
        <v>12.96</v>
      </c>
      <c r="G1402">
        <v>3</v>
      </c>
      <c r="I1402" t="s">
        <v>158</v>
      </c>
      <c r="J1402" t="s">
        <v>202</v>
      </c>
      <c r="K1402" t="s">
        <v>164</v>
      </c>
      <c r="L1402" s="25">
        <v>45582.652083333327</v>
      </c>
      <c r="M1402" t="s">
        <v>160</v>
      </c>
      <c r="W1402" t="s">
        <v>777</v>
      </c>
      <c r="AH1402" t="s">
        <v>164</v>
      </c>
      <c r="AL1402" t="s">
        <v>199</v>
      </c>
      <c r="AM1402" t="s">
        <v>199</v>
      </c>
      <c r="AN1402" t="s">
        <v>200</v>
      </c>
      <c r="AP1402" t="s">
        <v>201</v>
      </c>
      <c r="AQ1402" t="s">
        <v>169</v>
      </c>
      <c r="AR1402">
        <v>4</v>
      </c>
    </row>
    <row r="1403" spans="1:44" x14ac:dyDescent="0.35">
      <c r="A1403" t="s">
        <v>202</v>
      </c>
      <c r="B1403" s="25">
        <v>45570.603472222218</v>
      </c>
      <c r="C1403" s="25">
        <v>45573.879861111112</v>
      </c>
      <c r="D1403">
        <v>2</v>
      </c>
      <c r="E1403" t="s">
        <v>184</v>
      </c>
      <c r="F1403">
        <v>65.855999999999995</v>
      </c>
      <c r="G1403">
        <v>18</v>
      </c>
      <c r="I1403" t="s">
        <v>158</v>
      </c>
      <c r="J1403" t="s">
        <v>115</v>
      </c>
      <c r="K1403" t="s">
        <v>158</v>
      </c>
      <c r="L1403" s="25">
        <v>45531.523611111108</v>
      </c>
      <c r="M1403" t="s">
        <v>160</v>
      </c>
      <c r="N1403" t="s">
        <v>181</v>
      </c>
      <c r="Q1403" t="s">
        <v>716</v>
      </c>
      <c r="R1403" t="s">
        <v>216</v>
      </c>
      <c r="S1403" t="s">
        <v>1695</v>
      </c>
      <c r="T1403" t="s">
        <v>162</v>
      </c>
      <c r="X1403" t="s">
        <v>189</v>
      </c>
      <c r="Y1403" t="s">
        <v>158</v>
      </c>
      <c r="AD1403" t="s">
        <v>164</v>
      </c>
      <c r="AH1403" t="s">
        <v>164</v>
      </c>
      <c r="AL1403" t="s">
        <v>162</v>
      </c>
      <c r="AM1403" t="s">
        <v>189</v>
      </c>
      <c r="AN1403" t="s">
        <v>180</v>
      </c>
      <c r="AP1403" t="s">
        <v>218</v>
      </c>
      <c r="AQ1403" t="s">
        <v>169</v>
      </c>
      <c r="AR1403">
        <v>4</v>
      </c>
    </row>
    <row r="1404" spans="1:44" x14ac:dyDescent="0.35">
      <c r="A1404" t="s">
        <v>181</v>
      </c>
      <c r="B1404" s="25">
        <v>45567.597916666673</v>
      </c>
      <c r="C1404" s="25">
        <v>45570.720138888893</v>
      </c>
      <c r="D1404">
        <v>2</v>
      </c>
      <c r="E1404" t="s">
        <v>157</v>
      </c>
      <c r="F1404">
        <v>1.3440000000000001</v>
      </c>
      <c r="G1404">
        <v>29</v>
      </c>
      <c r="I1404" t="s">
        <v>158</v>
      </c>
      <c r="J1404" t="s">
        <v>202</v>
      </c>
      <c r="K1404" t="s">
        <v>158</v>
      </c>
      <c r="L1404" s="25">
        <v>45573.581250000003</v>
      </c>
      <c r="M1404" t="s">
        <v>160</v>
      </c>
      <c r="Q1404" t="s">
        <v>716</v>
      </c>
      <c r="R1404" t="s">
        <v>187</v>
      </c>
      <c r="S1404" t="s">
        <v>1333</v>
      </c>
      <c r="T1404" t="s">
        <v>175</v>
      </c>
      <c r="U1404" s="25">
        <v>45582.581250000003</v>
      </c>
      <c r="X1404" t="s">
        <v>189</v>
      </c>
      <c r="Y1404" t="s">
        <v>158</v>
      </c>
      <c r="AD1404" t="s">
        <v>164</v>
      </c>
      <c r="AG1404" s="25">
        <v>45582.581250000003</v>
      </c>
      <c r="AH1404" t="s">
        <v>164</v>
      </c>
      <c r="AL1404" t="s">
        <v>179</v>
      </c>
      <c r="AM1404" t="s">
        <v>175</v>
      </c>
      <c r="AN1404" t="s">
        <v>180</v>
      </c>
      <c r="AP1404" t="s">
        <v>13</v>
      </c>
      <c r="AQ1404" t="s">
        <v>169</v>
      </c>
      <c r="AR1404">
        <v>4</v>
      </c>
    </row>
    <row r="1405" spans="1:44" x14ac:dyDescent="0.35">
      <c r="A1405" t="s">
        <v>181</v>
      </c>
      <c r="B1405" s="25">
        <v>45570.565972222219</v>
      </c>
      <c r="C1405" s="25">
        <v>45573.777083333327</v>
      </c>
      <c r="D1405">
        <v>2</v>
      </c>
      <c r="E1405" t="s">
        <v>157</v>
      </c>
      <c r="F1405">
        <v>5.6447999999999992</v>
      </c>
      <c r="G1405">
        <v>25</v>
      </c>
      <c r="I1405" t="s">
        <v>158</v>
      </c>
      <c r="J1405" t="s">
        <v>202</v>
      </c>
      <c r="K1405" t="s">
        <v>158</v>
      </c>
      <c r="M1405" t="s">
        <v>202</v>
      </c>
      <c r="N1405" t="s">
        <v>181</v>
      </c>
      <c r="O1405" t="s">
        <v>239</v>
      </c>
      <c r="Q1405" t="s">
        <v>716</v>
      </c>
      <c r="R1405" t="s">
        <v>216</v>
      </c>
      <c r="S1405" t="s">
        <v>1695</v>
      </c>
      <c r="T1405" t="s">
        <v>162</v>
      </c>
      <c r="X1405" t="s">
        <v>189</v>
      </c>
      <c r="Y1405" t="s">
        <v>158</v>
      </c>
      <c r="AD1405" t="s">
        <v>164</v>
      </c>
      <c r="AH1405" t="s">
        <v>164</v>
      </c>
      <c r="AL1405" t="s">
        <v>162</v>
      </c>
      <c r="AM1405" t="s">
        <v>189</v>
      </c>
      <c r="AN1405" t="s">
        <v>180</v>
      </c>
      <c r="AP1405" t="s">
        <v>218</v>
      </c>
      <c r="AQ1405" t="s">
        <v>169</v>
      </c>
      <c r="AR1405">
        <v>4</v>
      </c>
    </row>
    <row r="1406" spans="1:44" x14ac:dyDescent="0.35">
      <c r="A1406" t="s">
        <v>219</v>
      </c>
      <c r="B1406" s="25">
        <v>45575.663194444453</v>
      </c>
      <c r="C1406" s="25">
        <v>45582.602777777778</v>
      </c>
      <c r="D1406">
        <v>2</v>
      </c>
      <c r="E1406" t="s">
        <v>184</v>
      </c>
      <c r="F1406">
        <v>4.6847999999999992</v>
      </c>
      <c r="G1406">
        <v>11</v>
      </c>
      <c r="I1406" t="s">
        <v>158</v>
      </c>
      <c r="J1406" t="s">
        <v>115</v>
      </c>
      <c r="K1406" t="s">
        <v>158</v>
      </c>
      <c r="L1406" s="25">
        <v>45594.665277777778</v>
      </c>
      <c r="M1406" t="s">
        <v>160</v>
      </c>
      <c r="N1406" t="s">
        <v>161</v>
      </c>
      <c r="S1406" t="s">
        <v>1707</v>
      </c>
      <c r="T1406" t="s">
        <v>162</v>
      </c>
      <c r="X1406" t="s">
        <v>163</v>
      </c>
      <c r="AH1406" t="s">
        <v>164</v>
      </c>
      <c r="AL1406" t="s">
        <v>162</v>
      </c>
      <c r="AM1406" t="s">
        <v>192</v>
      </c>
      <c r="AN1406" t="s">
        <v>162</v>
      </c>
      <c r="AP1406" t="s">
        <v>162</v>
      </c>
      <c r="AQ1406" t="s">
        <v>169</v>
      </c>
      <c r="AR1406">
        <v>4</v>
      </c>
    </row>
    <row r="1407" spans="1:44" x14ac:dyDescent="0.35">
      <c r="A1407" t="s">
        <v>181</v>
      </c>
      <c r="B1407" s="25">
        <v>45575.679166666669</v>
      </c>
      <c r="C1407" s="25">
        <v>45582.600694444453</v>
      </c>
      <c r="D1407">
        <v>2</v>
      </c>
      <c r="E1407" t="s">
        <v>157</v>
      </c>
      <c r="F1407">
        <v>10.0032</v>
      </c>
      <c r="G1407">
        <v>14</v>
      </c>
      <c r="I1407" t="s">
        <v>158</v>
      </c>
      <c r="J1407" t="s">
        <v>202</v>
      </c>
      <c r="K1407" t="s">
        <v>158</v>
      </c>
      <c r="M1407" t="s">
        <v>202</v>
      </c>
      <c r="N1407" t="s">
        <v>181</v>
      </c>
      <c r="Q1407" t="s">
        <v>716</v>
      </c>
      <c r="R1407" t="s">
        <v>216</v>
      </c>
      <c r="S1407" t="s">
        <v>1695</v>
      </c>
      <c r="T1407" t="s">
        <v>162</v>
      </c>
      <c r="X1407" t="s">
        <v>189</v>
      </c>
      <c r="Y1407" t="s">
        <v>158</v>
      </c>
      <c r="AD1407" t="s">
        <v>164</v>
      </c>
      <c r="AH1407" t="s">
        <v>164</v>
      </c>
      <c r="AL1407" t="s">
        <v>162</v>
      </c>
      <c r="AM1407" t="s">
        <v>189</v>
      </c>
      <c r="AN1407" t="s">
        <v>180</v>
      </c>
      <c r="AP1407" t="s">
        <v>218</v>
      </c>
      <c r="AQ1407" t="s">
        <v>169</v>
      </c>
      <c r="AR1407">
        <v>4</v>
      </c>
    </row>
    <row r="1408" spans="1:44" x14ac:dyDescent="0.35">
      <c r="A1408" t="s">
        <v>181</v>
      </c>
      <c r="B1408" s="25">
        <v>45575.679166666669</v>
      </c>
      <c r="C1408" s="25">
        <v>45582.600694444453</v>
      </c>
      <c r="D1408">
        <v>4</v>
      </c>
      <c r="E1408" t="s">
        <v>184</v>
      </c>
      <c r="F1408">
        <v>4.2047999999999996</v>
      </c>
      <c r="G1408">
        <v>19</v>
      </c>
      <c r="I1408" t="s">
        <v>158</v>
      </c>
      <c r="J1408" t="s">
        <v>115</v>
      </c>
      <c r="K1408" t="s">
        <v>158</v>
      </c>
      <c r="M1408" t="s">
        <v>202</v>
      </c>
      <c r="Q1408" t="s">
        <v>716</v>
      </c>
      <c r="R1408" t="s">
        <v>216</v>
      </c>
      <c r="S1408" t="s">
        <v>1695</v>
      </c>
      <c r="T1408" t="s">
        <v>162</v>
      </c>
      <c r="X1408" t="s">
        <v>189</v>
      </c>
      <c r="Y1408" t="s">
        <v>158</v>
      </c>
      <c r="AD1408" t="s">
        <v>164</v>
      </c>
      <c r="AH1408" t="s">
        <v>164</v>
      </c>
      <c r="AL1408" t="s">
        <v>162</v>
      </c>
      <c r="AM1408" t="s">
        <v>189</v>
      </c>
      <c r="AN1408" t="s">
        <v>180</v>
      </c>
      <c r="AP1408" t="s">
        <v>218</v>
      </c>
      <c r="AQ1408" t="s">
        <v>169</v>
      </c>
      <c r="AR1408">
        <v>4</v>
      </c>
    </row>
    <row r="1409" spans="1:44" x14ac:dyDescent="0.35">
      <c r="A1409" t="s">
        <v>236</v>
      </c>
      <c r="B1409" s="25">
        <v>45575.679166666669</v>
      </c>
      <c r="C1409" s="25">
        <v>45582.600694444453</v>
      </c>
      <c r="D1409">
        <v>4</v>
      </c>
      <c r="E1409" t="s">
        <v>184</v>
      </c>
      <c r="F1409">
        <v>13.4976</v>
      </c>
      <c r="G1409">
        <v>19</v>
      </c>
      <c r="I1409" t="s">
        <v>158</v>
      </c>
      <c r="J1409" t="s">
        <v>115</v>
      </c>
      <c r="M1409" t="s">
        <v>202</v>
      </c>
      <c r="N1409" t="s">
        <v>236</v>
      </c>
      <c r="O1409" t="s">
        <v>239</v>
      </c>
      <c r="P1409" t="s">
        <v>239</v>
      </c>
      <c r="S1409" t="s">
        <v>1695</v>
      </c>
      <c r="T1409" t="s">
        <v>162</v>
      </c>
      <c r="X1409" t="s">
        <v>242</v>
      </c>
      <c r="Y1409" t="s">
        <v>158</v>
      </c>
      <c r="AD1409" t="s">
        <v>164</v>
      </c>
      <c r="AH1409" t="s">
        <v>164</v>
      </c>
      <c r="AL1409" t="s">
        <v>162</v>
      </c>
      <c r="AM1409" t="s">
        <v>242</v>
      </c>
      <c r="AN1409" t="s">
        <v>162</v>
      </c>
      <c r="AP1409" t="s">
        <v>162</v>
      </c>
      <c r="AQ1409" t="s">
        <v>169</v>
      </c>
      <c r="AR1409">
        <v>4</v>
      </c>
    </row>
    <row r="1410" spans="1:44" x14ac:dyDescent="0.35">
      <c r="A1410" t="s">
        <v>236</v>
      </c>
      <c r="B1410" s="25">
        <v>45575.679166666669</v>
      </c>
      <c r="C1410" s="25">
        <v>45582.600694444453</v>
      </c>
      <c r="D1410">
        <v>4</v>
      </c>
      <c r="E1410" t="s">
        <v>157</v>
      </c>
      <c r="F1410">
        <v>16.588799999999999</v>
      </c>
      <c r="G1410">
        <v>25</v>
      </c>
      <c r="I1410" t="s">
        <v>158</v>
      </c>
      <c r="J1410" t="s">
        <v>115</v>
      </c>
      <c r="K1410" t="s">
        <v>158</v>
      </c>
      <c r="M1410" t="s">
        <v>202</v>
      </c>
      <c r="O1410" t="s">
        <v>239</v>
      </c>
      <c r="P1410" t="s">
        <v>239</v>
      </c>
      <c r="S1410" t="s">
        <v>1695</v>
      </c>
      <c r="T1410" t="s">
        <v>162</v>
      </c>
      <c r="X1410" t="s">
        <v>242</v>
      </c>
      <c r="AD1410" t="s">
        <v>164</v>
      </c>
      <c r="AH1410" t="s">
        <v>164</v>
      </c>
      <c r="AL1410" t="s">
        <v>162</v>
      </c>
      <c r="AM1410" t="s">
        <v>242</v>
      </c>
      <c r="AN1410" t="s">
        <v>162</v>
      </c>
      <c r="AP1410" t="s">
        <v>162</v>
      </c>
      <c r="AQ1410" t="s">
        <v>169</v>
      </c>
      <c r="AR1410">
        <v>4</v>
      </c>
    </row>
    <row r="1411" spans="1:44" x14ac:dyDescent="0.35">
      <c r="A1411" t="s">
        <v>170</v>
      </c>
      <c r="B1411" s="25">
        <v>45575.658333333333</v>
      </c>
      <c r="C1411" s="25">
        <v>45582.603472222218</v>
      </c>
      <c r="D1411">
        <v>3</v>
      </c>
      <c r="E1411" t="s">
        <v>184</v>
      </c>
      <c r="F1411">
        <v>1.3056000000000001</v>
      </c>
      <c r="G1411">
        <v>13</v>
      </c>
      <c r="I1411" t="s">
        <v>158</v>
      </c>
      <c r="J1411" t="s">
        <v>115</v>
      </c>
      <c r="K1411" t="s">
        <v>158</v>
      </c>
      <c r="M1411" t="s">
        <v>202</v>
      </c>
      <c r="N1411" t="s">
        <v>173</v>
      </c>
      <c r="S1411" t="s">
        <v>1695</v>
      </c>
      <c r="T1411" t="s">
        <v>162</v>
      </c>
      <c r="X1411" t="s">
        <v>528</v>
      </c>
      <c r="Y1411" t="s">
        <v>158</v>
      </c>
      <c r="AD1411" t="s">
        <v>164</v>
      </c>
      <c r="AH1411" t="s">
        <v>164</v>
      </c>
      <c r="AL1411" t="s">
        <v>162</v>
      </c>
      <c r="AM1411" t="s">
        <v>330</v>
      </c>
      <c r="AN1411" t="s">
        <v>180</v>
      </c>
      <c r="AP1411" t="s">
        <v>24</v>
      </c>
      <c r="AQ1411" t="s">
        <v>169</v>
      </c>
      <c r="AR1411">
        <v>4</v>
      </c>
    </row>
    <row r="1412" spans="1:44" x14ac:dyDescent="0.35">
      <c r="A1412" t="s">
        <v>202</v>
      </c>
      <c r="B1412" s="25">
        <v>45583.856944444437</v>
      </c>
      <c r="C1412" s="25">
        <v>45589.629166666673</v>
      </c>
      <c r="D1412">
        <v>5</v>
      </c>
      <c r="E1412" t="s">
        <v>184</v>
      </c>
      <c r="F1412">
        <v>16.128</v>
      </c>
      <c r="G1412">
        <v>30</v>
      </c>
      <c r="I1412" t="s">
        <v>158</v>
      </c>
      <c r="J1412" t="s">
        <v>115</v>
      </c>
      <c r="K1412" t="s">
        <v>158</v>
      </c>
      <c r="L1412" s="25">
        <v>45593.830555555563</v>
      </c>
      <c r="M1412" t="s">
        <v>160</v>
      </c>
      <c r="N1412" t="s">
        <v>265</v>
      </c>
      <c r="S1412" t="s">
        <v>1333</v>
      </c>
      <c r="T1412" t="s">
        <v>767</v>
      </c>
      <c r="U1412" s="25">
        <v>45622</v>
      </c>
      <c r="V1412" s="25">
        <v>45607.87222222222</v>
      </c>
      <c r="X1412" t="s">
        <v>273</v>
      </c>
      <c r="Y1412" t="s">
        <v>158</v>
      </c>
      <c r="AD1412" t="s">
        <v>164</v>
      </c>
      <c r="AG1412" s="25">
        <v>45622</v>
      </c>
      <c r="AH1412" t="s">
        <v>164</v>
      </c>
      <c r="AL1412" t="s">
        <v>179</v>
      </c>
      <c r="AM1412" t="s">
        <v>276</v>
      </c>
      <c r="AN1412" t="s">
        <v>180</v>
      </c>
      <c r="AP1412" t="s">
        <v>13</v>
      </c>
      <c r="AQ1412" t="s">
        <v>169</v>
      </c>
      <c r="AR1412">
        <v>4</v>
      </c>
    </row>
    <row r="1413" spans="1:44" x14ac:dyDescent="0.35">
      <c r="A1413" t="s">
        <v>202</v>
      </c>
      <c r="B1413" s="25">
        <v>45583.856944444437</v>
      </c>
      <c r="C1413" s="25">
        <v>45589.629166666673</v>
      </c>
      <c r="D1413">
        <v>5</v>
      </c>
      <c r="E1413" t="s">
        <v>184</v>
      </c>
      <c r="F1413">
        <v>13.958399999999999</v>
      </c>
      <c r="G1413">
        <v>30</v>
      </c>
      <c r="I1413" t="s">
        <v>158</v>
      </c>
      <c r="J1413" t="s">
        <v>115</v>
      </c>
      <c r="K1413" t="s">
        <v>158</v>
      </c>
      <c r="L1413" s="25">
        <v>45593.824999999997</v>
      </c>
      <c r="M1413" t="s">
        <v>160</v>
      </c>
      <c r="N1413" t="s">
        <v>265</v>
      </c>
      <c r="S1413" t="s">
        <v>1708</v>
      </c>
      <c r="T1413" t="s">
        <v>162</v>
      </c>
      <c r="X1413" t="s">
        <v>163</v>
      </c>
      <c r="Y1413" t="s">
        <v>158</v>
      </c>
      <c r="AD1413" t="s">
        <v>164</v>
      </c>
      <c r="AH1413" t="s">
        <v>164</v>
      </c>
      <c r="AL1413" t="s">
        <v>162</v>
      </c>
      <c r="AM1413" t="s">
        <v>192</v>
      </c>
      <c r="AN1413" t="s">
        <v>162</v>
      </c>
      <c r="AP1413" t="s">
        <v>162</v>
      </c>
      <c r="AQ1413" t="s">
        <v>169</v>
      </c>
      <c r="AR1413">
        <v>4</v>
      </c>
    </row>
    <row r="1414" spans="1:44" x14ac:dyDescent="0.35">
      <c r="A1414" t="s">
        <v>154</v>
      </c>
      <c r="B1414" s="25">
        <v>45582.783333333333</v>
      </c>
      <c r="C1414" s="25">
        <v>45589.701388888891</v>
      </c>
      <c r="D1414">
        <v>2</v>
      </c>
      <c r="E1414" t="s">
        <v>184</v>
      </c>
      <c r="F1414">
        <v>1.1519999999999999</v>
      </c>
      <c r="G1414">
        <v>6</v>
      </c>
      <c r="I1414" t="s">
        <v>158</v>
      </c>
      <c r="J1414" t="s">
        <v>115</v>
      </c>
      <c r="K1414" t="s">
        <v>158</v>
      </c>
      <c r="L1414" s="25">
        <v>45595.804861111108</v>
      </c>
      <c r="M1414" t="s">
        <v>160</v>
      </c>
      <c r="N1414" t="s">
        <v>161</v>
      </c>
      <c r="S1414" t="s">
        <v>1709</v>
      </c>
      <c r="T1414" t="s">
        <v>162</v>
      </c>
      <c r="X1414" t="s">
        <v>163</v>
      </c>
      <c r="Y1414" t="s">
        <v>158</v>
      </c>
      <c r="AH1414" t="s">
        <v>164</v>
      </c>
      <c r="AL1414" t="s">
        <v>162</v>
      </c>
      <c r="AM1414" t="s">
        <v>192</v>
      </c>
      <c r="AN1414" t="s">
        <v>162</v>
      </c>
      <c r="AP1414" t="s">
        <v>162</v>
      </c>
      <c r="AQ1414" t="s">
        <v>169</v>
      </c>
      <c r="AR1414">
        <v>4</v>
      </c>
    </row>
    <row r="1415" spans="1:44" x14ac:dyDescent="0.35">
      <c r="A1415" t="s">
        <v>193</v>
      </c>
      <c r="B1415" s="25">
        <v>45583.80972222222</v>
      </c>
      <c r="C1415" s="25">
        <v>45589.64166666667</v>
      </c>
      <c r="D1415">
        <v>4</v>
      </c>
      <c r="E1415" t="s">
        <v>184</v>
      </c>
      <c r="F1415">
        <v>18.4512</v>
      </c>
      <c r="G1415">
        <v>14</v>
      </c>
      <c r="I1415" t="s">
        <v>158</v>
      </c>
      <c r="J1415" t="s">
        <v>115</v>
      </c>
      <c r="K1415" t="s">
        <v>158</v>
      </c>
      <c r="L1415" s="25">
        <v>45595.71597222222</v>
      </c>
      <c r="M1415" t="s">
        <v>202</v>
      </c>
      <c r="N1415" t="s">
        <v>181</v>
      </c>
      <c r="S1415" t="s">
        <v>1710</v>
      </c>
      <c r="T1415" t="s">
        <v>162</v>
      </c>
      <c r="X1415" t="s">
        <v>251</v>
      </c>
      <c r="Y1415" t="s">
        <v>158</v>
      </c>
      <c r="AH1415" t="s">
        <v>164</v>
      </c>
      <c r="AL1415" t="s">
        <v>162</v>
      </c>
      <c r="AM1415" t="s">
        <v>189</v>
      </c>
      <c r="AN1415" t="s">
        <v>180</v>
      </c>
      <c r="AP1415" t="s">
        <v>218</v>
      </c>
      <c r="AQ1415" t="s">
        <v>169</v>
      </c>
      <c r="AR1415">
        <v>4</v>
      </c>
    </row>
    <row r="1416" spans="1:44" x14ac:dyDescent="0.35">
      <c r="A1416" t="s">
        <v>193</v>
      </c>
      <c r="B1416" s="25">
        <v>45583.80972222222</v>
      </c>
      <c r="C1416" s="25">
        <v>45589.64166666667</v>
      </c>
      <c r="D1416">
        <v>4</v>
      </c>
      <c r="E1416" t="s">
        <v>184</v>
      </c>
      <c r="F1416">
        <v>18.4512</v>
      </c>
      <c r="G1416">
        <v>14</v>
      </c>
      <c r="I1416" t="s">
        <v>158</v>
      </c>
      <c r="J1416" t="s">
        <v>115</v>
      </c>
      <c r="K1416" t="s">
        <v>158</v>
      </c>
      <c r="L1416" s="25">
        <v>45595.718055555553</v>
      </c>
      <c r="M1416" t="s">
        <v>202</v>
      </c>
      <c r="N1416" t="s">
        <v>181</v>
      </c>
      <c r="S1416" t="s">
        <v>1710</v>
      </c>
      <c r="T1416" t="s">
        <v>162</v>
      </c>
      <c r="X1416" t="s">
        <v>251</v>
      </c>
      <c r="Y1416" t="s">
        <v>158</v>
      </c>
      <c r="AH1416" t="s">
        <v>164</v>
      </c>
      <c r="AL1416" t="s">
        <v>162</v>
      </c>
      <c r="AM1416" t="s">
        <v>189</v>
      </c>
      <c r="AN1416" t="s">
        <v>180</v>
      </c>
      <c r="AP1416" t="s">
        <v>218</v>
      </c>
      <c r="AQ1416" t="s">
        <v>169</v>
      </c>
      <c r="AR1416">
        <v>4</v>
      </c>
    </row>
    <row r="1417" spans="1:44" x14ac:dyDescent="0.35">
      <c r="A1417" t="s">
        <v>236</v>
      </c>
      <c r="B1417" s="25">
        <v>45583.811805555553</v>
      </c>
      <c r="C1417" s="25">
        <v>45589.64166666667</v>
      </c>
      <c r="D1417">
        <v>3</v>
      </c>
      <c r="E1417" t="s">
        <v>184</v>
      </c>
      <c r="F1417">
        <v>7.315199999999999</v>
      </c>
      <c r="G1417">
        <v>25</v>
      </c>
      <c r="I1417" t="s">
        <v>158</v>
      </c>
      <c r="J1417" t="s">
        <v>115</v>
      </c>
      <c r="K1417" t="s">
        <v>158</v>
      </c>
      <c r="L1417" s="25">
        <v>45595.71875</v>
      </c>
      <c r="M1417" t="s">
        <v>202</v>
      </c>
      <c r="N1417" t="s">
        <v>236</v>
      </c>
      <c r="S1417" t="s">
        <v>1711</v>
      </c>
      <c r="T1417" t="s">
        <v>874</v>
      </c>
      <c r="X1417" t="s">
        <v>163</v>
      </c>
      <c r="Y1417" t="s">
        <v>158</v>
      </c>
      <c r="AH1417" t="s">
        <v>164</v>
      </c>
      <c r="AL1417" t="s">
        <v>162</v>
      </c>
      <c r="AM1417" t="s">
        <v>192</v>
      </c>
      <c r="AN1417" t="s">
        <v>162</v>
      </c>
      <c r="AP1417" t="s">
        <v>162</v>
      </c>
      <c r="AQ1417" t="s">
        <v>169</v>
      </c>
      <c r="AR1417">
        <v>4</v>
      </c>
    </row>
    <row r="1418" spans="1:44" x14ac:dyDescent="0.35">
      <c r="A1418" t="s">
        <v>236</v>
      </c>
      <c r="B1418" s="25">
        <v>45583.811805555553</v>
      </c>
      <c r="C1418" s="25">
        <v>45589.64166666667</v>
      </c>
      <c r="D1418">
        <v>3</v>
      </c>
      <c r="E1418" t="s">
        <v>184</v>
      </c>
      <c r="F1418">
        <v>7.315199999999999</v>
      </c>
      <c r="G1418">
        <v>25</v>
      </c>
      <c r="I1418" t="s">
        <v>158</v>
      </c>
      <c r="J1418" t="s">
        <v>115</v>
      </c>
      <c r="K1418" t="s">
        <v>158</v>
      </c>
      <c r="L1418" s="25">
        <v>45595.720138888893</v>
      </c>
      <c r="M1418" t="s">
        <v>202</v>
      </c>
      <c r="N1418" t="s">
        <v>236</v>
      </c>
      <c r="S1418" t="s">
        <v>1711</v>
      </c>
      <c r="T1418" t="s">
        <v>874</v>
      </c>
      <c r="X1418" t="s">
        <v>163</v>
      </c>
      <c r="Y1418" t="s">
        <v>158</v>
      </c>
      <c r="AH1418" t="s">
        <v>164</v>
      </c>
      <c r="AL1418" t="s">
        <v>162</v>
      </c>
      <c r="AM1418" t="s">
        <v>192</v>
      </c>
      <c r="AN1418" t="s">
        <v>162</v>
      </c>
      <c r="AP1418" t="s">
        <v>162</v>
      </c>
      <c r="AQ1418" t="s">
        <v>169</v>
      </c>
      <c r="AR1418">
        <v>4</v>
      </c>
    </row>
    <row r="1419" spans="1:44" x14ac:dyDescent="0.35">
      <c r="A1419" t="s">
        <v>236</v>
      </c>
      <c r="B1419" s="25">
        <v>45583.810416666667</v>
      </c>
      <c r="C1419" s="25">
        <v>45589.64166666667</v>
      </c>
      <c r="D1419">
        <v>3</v>
      </c>
      <c r="E1419" t="s">
        <v>157</v>
      </c>
      <c r="F1419">
        <v>7.315199999999999</v>
      </c>
      <c r="G1419">
        <v>30</v>
      </c>
      <c r="I1419" t="s">
        <v>158</v>
      </c>
      <c r="J1419" t="s">
        <v>115</v>
      </c>
      <c r="K1419" t="s">
        <v>158</v>
      </c>
      <c r="L1419" s="25">
        <v>45595.72152777778</v>
      </c>
      <c r="M1419" t="s">
        <v>202</v>
      </c>
      <c r="N1419" t="s">
        <v>236</v>
      </c>
      <c r="S1419" t="s">
        <v>1711</v>
      </c>
      <c r="T1419" t="s">
        <v>874</v>
      </c>
      <c r="X1419" t="s">
        <v>163</v>
      </c>
      <c r="Y1419" t="s">
        <v>158</v>
      </c>
      <c r="AH1419" t="s">
        <v>164</v>
      </c>
      <c r="AL1419" t="s">
        <v>162</v>
      </c>
      <c r="AM1419" t="s">
        <v>192</v>
      </c>
      <c r="AN1419" t="s">
        <v>162</v>
      </c>
      <c r="AP1419" t="s">
        <v>162</v>
      </c>
      <c r="AQ1419" t="s">
        <v>169</v>
      </c>
      <c r="AR1419">
        <v>4</v>
      </c>
    </row>
    <row r="1420" spans="1:44" x14ac:dyDescent="0.35">
      <c r="A1420" t="s">
        <v>236</v>
      </c>
      <c r="B1420" s="25">
        <v>45583.810416666667</v>
      </c>
      <c r="C1420" s="25">
        <v>45589.64166666667</v>
      </c>
      <c r="D1420">
        <v>3</v>
      </c>
      <c r="E1420" t="s">
        <v>184</v>
      </c>
      <c r="F1420">
        <v>7.315199999999999</v>
      </c>
      <c r="G1420">
        <v>34</v>
      </c>
      <c r="I1420" t="s">
        <v>158</v>
      </c>
      <c r="J1420" t="s">
        <v>115</v>
      </c>
      <c r="K1420" t="s">
        <v>158</v>
      </c>
      <c r="L1420" s="25">
        <v>45595.72152777778</v>
      </c>
      <c r="M1420" t="s">
        <v>202</v>
      </c>
      <c r="N1420" t="s">
        <v>236</v>
      </c>
      <c r="S1420" t="s">
        <v>1711</v>
      </c>
      <c r="T1420" t="s">
        <v>874</v>
      </c>
      <c r="X1420" t="s">
        <v>163</v>
      </c>
      <c r="Y1420" t="s">
        <v>158</v>
      </c>
      <c r="AH1420" t="s">
        <v>164</v>
      </c>
      <c r="AL1420" t="s">
        <v>162</v>
      </c>
      <c r="AM1420" t="s">
        <v>192</v>
      </c>
      <c r="AN1420" t="s">
        <v>162</v>
      </c>
      <c r="AP1420" t="s">
        <v>162</v>
      </c>
      <c r="AQ1420" t="s">
        <v>169</v>
      </c>
      <c r="AR1420">
        <v>4</v>
      </c>
    </row>
    <row r="1421" spans="1:44" x14ac:dyDescent="0.35">
      <c r="A1421" t="s">
        <v>219</v>
      </c>
      <c r="B1421" s="25">
        <v>45583.856944444437</v>
      </c>
      <c r="C1421" s="25">
        <v>45589.629166666673</v>
      </c>
      <c r="D1421">
        <v>5</v>
      </c>
      <c r="E1421" t="s">
        <v>184</v>
      </c>
      <c r="F1421">
        <v>13.747199999999999</v>
      </c>
      <c r="G1421">
        <v>30</v>
      </c>
      <c r="I1421" t="s">
        <v>158</v>
      </c>
      <c r="J1421" t="s">
        <v>115</v>
      </c>
      <c r="K1421" t="s">
        <v>164</v>
      </c>
      <c r="L1421" s="25">
        <v>45593.824305555558</v>
      </c>
      <c r="M1421" t="s">
        <v>160</v>
      </c>
      <c r="W1421" t="s">
        <v>1712</v>
      </c>
      <c r="AH1421" t="s">
        <v>164</v>
      </c>
      <c r="AL1421" t="s">
        <v>199</v>
      </c>
      <c r="AM1421" t="s">
        <v>199</v>
      </c>
      <c r="AN1421" t="s">
        <v>200</v>
      </c>
      <c r="AP1421" t="s">
        <v>201</v>
      </c>
      <c r="AQ1421" t="s">
        <v>169</v>
      </c>
      <c r="AR1421">
        <v>4</v>
      </c>
    </row>
    <row r="1422" spans="1:44" x14ac:dyDescent="0.35">
      <c r="A1422" t="s">
        <v>193</v>
      </c>
      <c r="B1422" s="25">
        <v>45583.807638888888</v>
      </c>
      <c r="C1422" s="25">
        <v>45589.64166666667</v>
      </c>
      <c r="D1422">
        <v>3</v>
      </c>
      <c r="E1422" t="s">
        <v>184</v>
      </c>
      <c r="F1422">
        <v>0.67199999999999993</v>
      </c>
      <c r="G1422">
        <v>8</v>
      </c>
      <c r="I1422" t="s">
        <v>158</v>
      </c>
      <c r="J1422" t="s">
        <v>115</v>
      </c>
      <c r="K1422" t="s">
        <v>158</v>
      </c>
      <c r="L1422" s="25">
        <v>45596.522222222222</v>
      </c>
      <c r="M1422" t="s">
        <v>160</v>
      </c>
      <c r="N1422" t="s">
        <v>314</v>
      </c>
      <c r="S1422" t="s">
        <v>1333</v>
      </c>
      <c r="T1422" t="s">
        <v>473</v>
      </c>
      <c r="U1422" s="25">
        <v>45596.627083333333</v>
      </c>
      <c r="X1422" t="s">
        <v>396</v>
      </c>
      <c r="Y1422" t="s">
        <v>158</v>
      </c>
      <c r="AD1422" t="s">
        <v>164</v>
      </c>
      <c r="AG1422" s="25">
        <v>45596.627083333333</v>
      </c>
      <c r="AH1422" t="s">
        <v>164</v>
      </c>
      <c r="AL1422" t="s">
        <v>179</v>
      </c>
      <c r="AM1422" t="s">
        <v>475</v>
      </c>
      <c r="AN1422" t="s">
        <v>180</v>
      </c>
      <c r="AP1422" t="s">
        <v>318</v>
      </c>
      <c r="AQ1422" t="s">
        <v>169</v>
      </c>
      <c r="AR1422">
        <v>4</v>
      </c>
    </row>
    <row r="1423" spans="1:44" x14ac:dyDescent="0.35">
      <c r="A1423" t="s">
        <v>193</v>
      </c>
      <c r="B1423" s="25">
        <v>45583.80972222222</v>
      </c>
      <c r="C1423" s="25">
        <v>45589.642361111109</v>
      </c>
      <c r="D1423">
        <v>3</v>
      </c>
      <c r="E1423" t="s">
        <v>157</v>
      </c>
      <c r="F1423">
        <v>1.2672000000000001</v>
      </c>
      <c r="G1423">
        <v>13</v>
      </c>
      <c r="I1423" t="s">
        <v>158</v>
      </c>
      <c r="J1423" t="s">
        <v>202</v>
      </c>
      <c r="K1423" t="s">
        <v>158</v>
      </c>
      <c r="L1423" s="25">
        <v>45596.629861111112</v>
      </c>
      <c r="M1423" t="s">
        <v>160</v>
      </c>
      <c r="N1423" t="s">
        <v>314</v>
      </c>
      <c r="S1423" t="s">
        <v>1333</v>
      </c>
      <c r="T1423" t="s">
        <v>175</v>
      </c>
      <c r="U1423" s="25">
        <v>45598.720138888893</v>
      </c>
      <c r="V1423" s="25">
        <v>45610.671527777777</v>
      </c>
      <c r="X1423" t="s">
        <v>396</v>
      </c>
      <c r="Y1423" t="s">
        <v>158</v>
      </c>
      <c r="AD1423" t="s">
        <v>164</v>
      </c>
      <c r="AG1423" s="25">
        <v>45598.720138888893</v>
      </c>
      <c r="AH1423" t="s">
        <v>164</v>
      </c>
      <c r="AL1423" t="s">
        <v>179</v>
      </c>
      <c r="AM1423" t="s">
        <v>175</v>
      </c>
      <c r="AN1423" t="s">
        <v>180</v>
      </c>
      <c r="AP1423" t="s">
        <v>13</v>
      </c>
      <c r="AQ1423" t="s">
        <v>169</v>
      </c>
      <c r="AR1423">
        <v>4</v>
      </c>
    </row>
    <row r="1424" spans="1:44" x14ac:dyDescent="0.35">
      <c r="A1424" t="s">
        <v>219</v>
      </c>
      <c r="B1424" s="25">
        <v>45583.856944444437</v>
      </c>
      <c r="C1424" s="25">
        <v>45589.629166666673</v>
      </c>
      <c r="D1424">
        <v>5</v>
      </c>
      <c r="E1424" t="s">
        <v>157</v>
      </c>
      <c r="F1424">
        <v>0</v>
      </c>
      <c r="G1424">
        <v>27</v>
      </c>
      <c r="I1424" t="s">
        <v>158</v>
      </c>
      <c r="J1424" t="s">
        <v>202</v>
      </c>
      <c r="K1424" t="s">
        <v>158</v>
      </c>
      <c r="L1424" s="25">
        <v>45593.828472222223</v>
      </c>
      <c r="M1424" t="s">
        <v>160</v>
      </c>
      <c r="N1424" t="s">
        <v>236</v>
      </c>
      <c r="O1424" t="s">
        <v>239</v>
      </c>
      <c r="P1424" t="s">
        <v>239</v>
      </c>
      <c r="S1424" t="s">
        <v>1695</v>
      </c>
      <c r="T1424" t="s">
        <v>162</v>
      </c>
      <c r="X1424" t="s">
        <v>242</v>
      </c>
      <c r="Y1424" t="s">
        <v>158</v>
      </c>
      <c r="AD1424" t="s">
        <v>164</v>
      </c>
      <c r="AH1424" t="s">
        <v>164</v>
      </c>
      <c r="AL1424" t="s">
        <v>162</v>
      </c>
      <c r="AM1424" t="s">
        <v>242</v>
      </c>
      <c r="AN1424" t="s">
        <v>162</v>
      </c>
      <c r="AP1424" t="s">
        <v>162</v>
      </c>
      <c r="AQ1424" t="s">
        <v>169</v>
      </c>
      <c r="AR1424">
        <v>4</v>
      </c>
    </row>
    <row r="1425" spans="1:44" x14ac:dyDescent="0.35">
      <c r="A1425" t="s">
        <v>193</v>
      </c>
      <c r="B1425" s="25">
        <v>45583.816666666673</v>
      </c>
      <c r="C1425" s="25">
        <v>45589.643055555563</v>
      </c>
      <c r="D1425">
        <v>2</v>
      </c>
      <c r="E1425" t="s">
        <v>157</v>
      </c>
      <c r="F1425">
        <v>0.49919999999999998</v>
      </c>
      <c r="G1425">
        <v>7</v>
      </c>
      <c r="I1425" t="s">
        <v>158</v>
      </c>
      <c r="J1425" t="s">
        <v>202</v>
      </c>
      <c r="K1425" t="s">
        <v>158</v>
      </c>
      <c r="L1425" s="25">
        <v>45590.836805555547</v>
      </c>
      <c r="M1425" t="s">
        <v>160</v>
      </c>
      <c r="N1425" t="s">
        <v>314</v>
      </c>
      <c r="S1425" t="s">
        <v>1333</v>
      </c>
      <c r="T1425" t="s">
        <v>857</v>
      </c>
      <c r="U1425" s="25">
        <v>45590.837500000001</v>
      </c>
      <c r="W1425" t="s">
        <v>1713</v>
      </c>
      <c r="X1425" t="s">
        <v>176</v>
      </c>
      <c r="Y1425" t="s">
        <v>158</v>
      </c>
      <c r="AD1425" t="s">
        <v>164</v>
      </c>
      <c r="AG1425" s="25">
        <v>45590.837500000001</v>
      </c>
      <c r="AH1425" t="s">
        <v>164</v>
      </c>
      <c r="AL1425" t="s">
        <v>179</v>
      </c>
      <c r="AM1425" t="s">
        <v>211</v>
      </c>
      <c r="AN1425" t="s">
        <v>180</v>
      </c>
      <c r="AP1425" t="s">
        <v>13</v>
      </c>
      <c r="AQ1425" t="s">
        <v>169</v>
      </c>
      <c r="AR1425">
        <v>4</v>
      </c>
    </row>
    <row r="1426" spans="1:44" x14ac:dyDescent="0.35">
      <c r="A1426" t="s">
        <v>193</v>
      </c>
      <c r="B1426" s="25">
        <v>45583.816666666673</v>
      </c>
      <c r="C1426" s="25">
        <v>45589.643055555563</v>
      </c>
      <c r="D1426">
        <v>2</v>
      </c>
      <c r="E1426" t="s">
        <v>157</v>
      </c>
      <c r="F1426">
        <v>0.49919999999999998</v>
      </c>
      <c r="G1426">
        <v>7</v>
      </c>
      <c r="I1426" t="s">
        <v>158</v>
      </c>
      <c r="J1426" t="s">
        <v>202</v>
      </c>
      <c r="K1426" t="s">
        <v>158</v>
      </c>
      <c r="L1426" s="25">
        <v>45590.838194444441</v>
      </c>
      <c r="N1426" t="s">
        <v>314</v>
      </c>
      <c r="S1426" t="s">
        <v>1333</v>
      </c>
      <c r="T1426" t="s">
        <v>857</v>
      </c>
      <c r="U1426" s="25">
        <v>45590.838194444441</v>
      </c>
      <c r="X1426" t="s">
        <v>266</v>
      </c>
      <c r="Y1426" t="s">
        <v>158</v>
      </c>
      <c r="AD1426" t="s">
        <v>164</v>
      </c>
      <c r="AG1426" s="25">
        <v>45590.838194444441</v>
      </c>
      <c r="AH1426" t="s">
        <v>164</v>
      </c>
      <c r="AL1426" t="s">
        <v>179</v>
      </c>
      <c r="AM1426" t="s">
        <v>211</v>
      </c>
      <c r="AN1426" t="s">
        <v>180</v>
      </c>
      <c r="AP1426" t="s">
        <v>13</v>
      </c>
      <c r="AQ1426" t="s">
        <v>169</v>
      </c>
      <c r="AR1426">
        <v>4</v>
      </c>
    </row>
    <row r="1427" spans="1:44" x14ac:dyDescent="0.35">
      <c r="A1427" t="s">
        <v>193</v>
      </c>
      <c r="B1427" s="25">
        <v>45583.8125</v>
      </c>
      <c r="C1427" s="25">
        <v>45583.813194444447</v>
      </c>
      <c r="D1427">
        <v>1</v>
      </c>
      <c r="E1427" t="s">
        <v>184</v>
      </c>
      <c r="F1427">
        <v>0.40319999999999989</v>
      </c>
      <c r="G1427">
        <v>17</v>
      </c>
      <c r="I1427" t="s">
        <v>158</v>
      </c>
      <c r="J1427" t="s">
        <v>115</v>
      </c>
      <c r="K1427" t="s">
        <v>158</v>
      </c>
      <c r="L1427" s="25">
        <v>45590.832638888889</v>
      </c>
      <c r="M1427" t="s">
        <v>160</v>
      </c>
      <c r="N1427" t="s">
        <v>314</v>
      </c>
      <c r="S1427" t="s">
        <v>1333</v>
      </c>
      <c r="T1427" t="s">
        <v>175</v>
      </c>
      <c r="U1427" s="25">
        <v>45590.832638888889</v>
      </c>
      <c r="W1427" t="s">
        <v>1714</v>
      </c>
      <c r="X1427" t="s">
        <v>1597</v>
      </c>
      <c r="Y1427" t="s">
        <v>158</v>
      </c>
      <c r="AD1427" t="s">
        <v>164</v>
      </c>
      <c r="AG1427" s="25">
        <v>45590.832638888889</v>
      </c>
      <c r="AH1427" t="s">
        <v>164</v>
      </c>
      <c r="AL1427" t="s">
        <v>179</v>
      </c>
      <c r="AM1427" t="s">
        <v>175</v>
      </c>
      <c r="AN1427" t="s">
        <v>180</v>
      </c>
      <c r="AP1427" t="s">
        <v>13</v>
      </c>
      <c r="AQ1427" t="s">
        <v>169</v>
      </c>
      <c r="AR1427">
        <v>4</v>
      </c>
    </row>
    <row r="1428" spans="1:44" x14ac:dyDescent="0.35">
      <c r="A1428" t="s">
        <v>154</v>
      </c>
      <c r="B1428" s="25">
        <v>45582.783333333333</v>
      </c>
      <c r="C1428" s="25">
        <v>45589.701388888891</v>
      </c>
      <c r="D1428">
        <v>2</v>
      </c>
      <c r="E1428" t="s">
        <v>157</v>
      </c>
      <c r="F1428">
        <v>0.51839999999999997</v>
      </c>
      <c r="G1428">
        <v>3</v>
      </c>
      <c r="I1428" t="s">
        <v>158</v>
      </c>
      <c r="J1428" t="s">
        <v>202</v>
      </c>
      <c r="K1428" t="s">
        <v>158</v>
      </c>
      <c r="L1428" s="25">
        <v>45595.805555555547</v>
      </c>
      <c r="M1428" t="s">
        <v>160</v>
      </c>
      <c r="N1428" t="s">
        <v>232</v>
      </c>
      <c r="S1428" t="s">
        <v>1715</v>
      </c>
      <c r="T1428" t="s">
        <v>175</v>
      </c>
      <c r="U1428" s="25">
        <v>45600.708333333343</v>
      </c>
      <c r="X1428" t="s">
        <v>885</v>
      </c>
      <c r="Y1428" t="s">
        <v>164</v>
      </c>
      <c r="AG1428" s="25">
        <v>45600.708333333343</v>
      </c>
      <c r="AH1428" t="s">
        <v>164</v>
      </c>
      <c r="AL1428" t="s">
        <v>179</v>
      </c>
      <c r="AM1428" t="s">
        <v>175</v>
      </c>
      <c r="AN1428" t="s">
        <v>180</v>
      </c>
      <c r="AP1428" t="s">
        <v>13</v>
      </c>
      <c r="AQ1428" t="s">
        <v>169</v>
      </c>
      <c r="AR1428">
        <v>4</v>
      </c>
    </row>
    <row r="1429" spans="1:44" x14ac:dyDescent="0.35">
      <c r="A1429" t="s">
        <v>236</v>
      </c>
      <c r="B1429" s="25">
        <v>45586.615972222222</v>
      </c>
      <c r="C1429" s="25">
        <v>45590.677777777782</v>
      </c>
      <c r="D1429">
        <v>3</v>
      </c>
      <c r="E1429" t="s">
        <v>184</v>
      </c>
      <c r="F1429">
        <v>3.3408000000000002</v>
      </c>
      <c r="G1429">
        <v>14</v>
      </c>
      <c r="I1429" t="s">
        <v>158</v>
      </c>
      <c r="J1429" t="s">
        <v>115</v>
      </c>
      <c r="K1429" t="s">
        <v>158</v>
      </c>
      <c r="L1429" s="25">
        <v>45602.744444444441</v>
      </c>
      <c r="M1429" t="s">
        <v>160</v>
      </c>
      <c r="N1429" t="s">
        <v>236</v>
      </c>
      <c r="S1429" t="s">
        <v>1716</v>
      </c>
      <c r="T1429" t="s">
        <v>767</v>
      </c>
      <c r="W1429" t="s">
        <v>1717</v>
      </c>
      <c r="X1429" t="s">
        <v>499</v>
      </c>
      <c r="Y1429" t="s">
        <v>164</v>
      </c>
      <c r="AH1429" t="s">
        <v>164</v>
      </c>
      <c r="AL1429" t="s">
        <v>179</v>
      </c>
      <c r="AM1429" t="s">
        <v>276</v>
      </c>
      <c r="AN1429" t="s">
        <v>180</v>
      </c>
      <c r="AP1429" t="s">
        <v>13</v>
      </c>
      <c r="AQ1429" t="s">
        <v>169</v>
      </c>
      <c r="AR1429">
        <v>4</v>
      </c>
    </row>
    <row r="1430" spans="1:44" x14ac:dyDescent="0.35">
      <c r="A1430" t="s">
        <v>193</v>
      </c>
      <c r="B1430" s="25">
        <v>45586.615972222222</v>
      </c>
      <c r="C1430" s="25">
        <v>45590.677777777782</v>
      </c>
      <c r="D1430">
        <v>3</v>
      </c>
      <c r="E1430" t="s">
        <v>184</v>
      </c>
      <c r="F1430">
        <v>12.940799999999999</v>
      </c>
      <c r="G1430">
        <v>14</v>
      </c>
      <c r="I1430" t="s">
        <v>158</v>
      </c>
      <c r="J1430" t="s">
        <v>115</v>
      </c>
      <c r="K1430" t="s">
        <v>158</v>
      </c>
      <c r="L1430" s="25">
        <v>45602.76458333333</v>
      </c>
      <c r="M1430" t="s">
        <v>160</v>
      </c>
      <c r="N1430" t="s">
        <v>181</v>
      </c>
      <c r="S1430" t="s">
        <v>1718</v>
      </c>
      <c r="T1430" t="s">
        <v>162</v>
      </c>
      <c r="X1430" t="s">
        <v>251</v>
      </c>
      <c r="Y1430" t="s">
        <v>158</v>
      </c>
      <c r="AH1430" t="s">
        <v>164</v>
      </c>
      <c r="AL1430" t="s">
        <v>162</v>
      </c>
      <c r="AM1430" t="s">
        <v>189</v>
      </c>
      <c r="AN1430" t="s">
        <v>180</v>
      </c>
      <c r="AP1430" t="s">
        <v>218</v>
      </c>
      <c r="AQ1430" t="s">
        <v>169</v>
      </c>
      <c r="AR1430">
        <v>4</v>
      </c>
    </row>
    <row r="1431" spans="1:44" x14ac:dyDescent="0.35">
      <c r="A1431" t="s">
        <v>202</v>
      </c>
      <c r="B1431" s="25">
        <v>45586.759027777778</v>
      </c>
      <c r="C1431" s="25">
        <v>45590.683333333327</v>
      </c>
      <c r="D1431">
        <v>2</v>
      </c>
      <c r="E1431" t="s">
        <v>184</v>
      </c>
      <c r="F1431">
        <v>3.3408000000000002</v>
      </c>
      <c r="G1431">
        <v>7</v>
      </c>
      <c r="I1431" t="s">
        <v>158</v>
      </c>
      <c r="J1431" t="s">
        <v>115</v>
      </c>
      <c r="K1431" t="s">
        <v>164</v>
      </c>
      <c r="L1431" s="25">
        <v>45602.701388888891</v>
      </c>
      <c r="M1431" t="s">
        <v>160</v>
      </c>
      <c r="N1431" t="s">
        <v>232</v>
      </c>
      <c r="S1431" t="s">
        <v>1719</v>
      </c>
      <c r="T1431" t="s">
        <v>162</v>
      </c>
      <c r="X1431" t="s">
        <v>251</v>
      </c>
      <c r="Y1431" t="s">
        <v>164</v>
      </c>
      <c r="AH1431" t="s">
        <v>164</v>
      </c>
      <c r="AL1431" t="s">
        <v>162</v>
      </c>
      <c r="AM1431" t="s">
        <v>189</v>
      </c>
      <c r="AN1431" t="s">
        <v>180</v>
      </c>
      <c r="AP1431" t="s">
        <v>218</v>
      </c>
      <c r="AQ1431" t="s">
        <v>169</v>
      </c>
      <c r="AR1431">
        <v>4</v>
      </c>
    </row>
    <row r="1432" spans="1:44" x14ac:dyDescent="0.35">
      <c r="A1432" t="s">
        <v>181</v>
      </c>
      <c r="B1432" s="25">
        <v>45586.615972222222</v>
      </c>
      <c r="C1432" s="25">
        <v>45590.677777777782</v>
      </c>
      <c r="D1432">
        <v>3</v>
      </c>
      <c r="E1432" t="s">
        <v>157</v>
      </c>
      <c r="F1432">
        <v>12.268800000000001</v>
      </c>
      <c r="G1432">
        <v>15</v>
      </c>
      <c r="I1432" t="s">
        <v>158</v>
      </c>
      <c r="J1432" t="s">
        <v>202</v>
      </c>
      <c r="K1432" t="s">
        <v>158</v>
      </c>
      <c r="L1432" s="25">
        <v>45602.765277777777</v>
      </c>
      <c r="M1432" t="s">
        <v>160</v>
      </c>
      <c r="N1432" t="s">
        <v>181</v>
      </c>
      <c r="S1432" t="s">
        <v>1720</v>
      </c>
      <c r="T1432" t="s">
        <v>162</v>
      </c>
      <c r="Y1432" t="s">
        <v>158</v>
      </c>
      <c r="AH1432" t="s">
        <v>164</v>
      </c>
      <c r="AL1432" t="s">
        <v>162</v>
      </c>
      <c r="AM1432" t="s">
        <v>189</v>
      </c>
      <c r="AN1432" t="s">
        <v>180</v>
      </c>
      <c r="AP1432" t="s">
        <v>218</v>
      </c>
      <c r="AQ1432" t="s">
        <v>169</v>
      </c>
      <c r="AR1432">
        <v>4</v>
      </c>
    </row>
    <row r="1433" spans="1:44" x14ac:dyDescent="0.35">
      <c r="A1433" t="s">
        <v>219</v>
      </c>
      <c r="B1433" s="25">
        <v>45586.759027777778</v>
      </c>
      <c r="C1433" s="25">
        <v>45590.684027777781</v>
      </c>
      <c r="D1433">
        <v>3</v>
      </c>
      <c r="E1433" t="s">
        <v>184</v>
      </c>
      <c r="F1433">
        <v>6.8159999999999998</v>
      </c>
      <c r="G1433">
        <v>29</v>
      </c>
      <c r="I1433" t="s">
        <v>158</v>
      </c>
      <c r="J1433" t="s">
        <v>115</v>
      </c>
      <c r="K1433" t="s">
        <v>158</v>
      </c>
      <c r="L1433" s="25">
        <v>45602.702777777777</v>
      </c>
      <c r="M1433" t="s">
        <v>160</v>
      </c>
      <c r="N1433" t="s">
        <v>181</v>
      </c>
      <c r="S1433" t="s">
        <v>1721</v>
      </c>
      <c r="T1433" t="s">
        <v>162</v>
      </c>
      <c r="X1433" t="s">
        <v>251</v>
      </c>
      <c r="Y1433" t="s">
        <v>158</v>
      </c>
      <c r="AH1433" t="s">
        <v>164</v>
      </c>
      <c r="AL1433" t="s">
        <v>162</v>
      </c>
      <c r="AM1433" t="s">
        <v>189</v>
      </c>
      <c r="AN1433" t="s">
        <v>180</v>
      </c>
      <c r="AP1433" t="s">
        <v>218</v>
      </c>
      <c r="AQ1433" t="s">
        <v>169</v>
      </c>
      <c r="AR1433">
        <v>4</v>
      </c>
    </row>
    <row r="1434" spans="1:44" x14ac:dyDescent="0.35">
      <c r="A1434" t="s">
        <v>236</v>
      </c>
      <c r="B1434" s="25">
        <v>45586.615972222222</v>
      </c>
      <c r="C1434" s="25">
        <v>45590.677777777782</v>
      </c>
      <c r="D1434">
        <v>3</v>
      </c>
      <c r="E1434" t="s">
        <v>157</v>
      </c>
      <c r="F1434">
        <v>17.8368</v>
      </c>
      <c r="G1434">
        <v>15</v>
      </c>
      <c r="I1434" t="s">
        <v>158</v>
      </c>
      <c r="J1434" t="s">
        <v>115</v>
      </c>
      <c r="K1434" t="s">
        <v>158</v>
      </c>
      <c r="L1434" s="25">
        <v>45602.761111111111</v>
      </c>
      <c r="M1434" t="s">
        <v>160</v>
      </c>
      <c r="N1434" t="s">
        <v>236</v>
      </c>
      <c r="S1434" t="s">
        <v>1722</v>
      </c>
      <c r="T1434" t="s">
        <v>315</v>
      </c>
      <c r="U1434" s="25">
        <v>45602.761805555558</v>
      </c>
      <c r="W1434" t="s">
        <v>1723</v>
      </c>
      <c r="X1434" t="s">
        <v>273</v>
      </c>
      <c r="Y1434" t="s">
        <v>158</v>
      </c>
      <c r="AG1434" s="25">
        <v>45602.761805555558</v>
      </c>
      <c r="AH1434" t="s">
        <v>164</v>
      </c>
      <c r="AL1434" t="s">
        <v>179</v>
      </c>
      <c r="AM1434" t="s">
        <v>318</v>
      </c>
      <c r="AN1434" t="s">
        <v>180</v>
      </c>
      <c r="AP1434" t="s">
        <v>318</v>
      </c>
      <c r="AQ1434" t="s">
        <v>169</v>
      </c>
      <c r="AR1434">
        <v>4</v>
      </c>
    </row>
    <row r="1435" spans="1:44" x14ac:dyDescent="0.35">
      <c r="A1435" t="s">
        <v>236</v>
      </c>
      <c r="B1435" s="25">
        <v>45586.615972222222</v>
      </c>
      <c r="C1435" s="25">
        <v>45590.677777777782</v>
      </c>
      <c r="D1435">
        <v>3</v>
      </c>
      <c r="E1435" t="s">
        <v>157</v>
      </c>
      <c r="F1435">
        <v>35.174399999999999</v>
      </c>
      <c r="G1435">
        <v>11</v>
      </c>
      <c r="I1435" t="s">
        <v>158</v>
      </c>
      <c r="J1435" t="s">
        <v>115</v>
      </c>
      <c r="K1435" t="s">
        <v>158</v>
      </c>
      <c r="L1435" s="25">
        <v>45602.756944444453</v>
      </c>
      <c r="M1435" t="s">
        <v>160</v>
      </c>
      <c r="N1435" t="s">
        <v>236</v>
      </c>
      <c r="S1435" t="s">
        <v>1724</v>
      </c>
      <c r="T1435" t="s">
        <v>874</v>
      </c>
      <c r="X1435" t="s">
        <v>242</v>
      </c>
      <c r="Y1435" t="s">
        <v>158</v>
      </c>
      <c r="AH1435" t="s">
        <v>164</v>
      </c>
      <c r="AL1435" t="s">
        <v>162</v>
      </c>
      <c r="AM1435" t="s">
        <v>242</v>
      </c>
      <c r="AN1435" t="s">
        <v>162</v>
      </c>
      <c r="AP1435" t="s">
        <v>162</v>
      </c>
      <c r="AQ1435" t="s">
        <v>169</v>
      </c>
      <c r="AR1435">
        <v>4</v>
      </c>
    </row>
    <row r="1436" spans="1:44" x14ac:dyDescent="0.35">
      <c r="A1436" t="s">
        <v>219</v>
      </c>
      <c r="B1436" s="25">
        <v>45586.615972222222</v>
      </c>
      <c r="C1436" s="25">
        <v>45590.677777777782</v>
      </c>
      <c r="D1436">
        <v>3</v>
      </c>
      <c r="E1436" t="s">
        <v>157</v>
      </c>
      <c r="F1436">
        <v>10.425599999999999</v>
      </c>
      <c r="G1436">
        <v>11</v>
      </c>
      <c r="I1436" t="s">
        <v>158</v>
      </c>
      <c r="J1436" t="s">
        <v>202</v>
      </c>
      <c r="K1436" t="s">
        <v>158</v>
      </c>
      <c r="L1436" s="25">
        <v>45602.765972222223</v>
      </c>
      <c r="M1436" t="s">
        <v>160</v>
      </c>
      <c r="N1436" t="s">
        <v>202</v>
      </c>
      <c r="S1436" t="s">
        <v>1725</v>
      </c>
      <c r="T1436" t="s">
        <v>887</v>
      </c>
      <c r="Y1436" t="s">
        <v>164</v>
      </c>
      <c r="AH1436" t="s">
        <v>164</v>
      </c>
      <c r="AL1436" t="s">
        <v>162</v>
      </c>
      <c r="AM1436" t="s">
        <v>829</v>
      </c>
      <c r="AN1436" t="s">
        <v>162</v>
      </c>
      <c r="AP1436" t="s">
        <v>162</v>
      </c>
      <c r="AQ1436" t="s">
        <v>169</v>
      </c>
      <c r="AR1436">
        <v>4</v>
      </c>
    </row>
    <row r="1437" spans="1:44" x14ac:dyDescent="0.35">
      <c r="A1437" t="s">
        <v>236</v>
      </c>
      <c r="B1437" s="25">
        <v>45595.540972222218</v>
      </c>
      <c r="C1437" s="25">
        <v>45598.535416666673</v>
      </c>
      <c r="D1437">
        <v>3</v>
      </c>
      <c r="E1437" t="s">
        <v>184</v>
      </c>
      <c r="F1437">
        <v>8.8895999999999997</v>
      </c>
      <c r="G1437">
        <v>26</v>
      </c>
      <c r="I1437" t="s">
        <v>158</v>
      </c>
      <c r="J1437" t="s">
        <v>115</v>
      </c>
      <c r="K1437" t="s">
        <v>158</v>
      </c>
      <c r="L1437" s="25">
        <v>45607.746527777781</v>
      </c>
      <c r="M1437" t="s">
        <v>160</v>
      </c>
      <c r="N1437" t="s">
        <v>236</v>
      </c>
      <c r="O1437" t="s">
        <v>239</v>
      </c>
      <c r="P1437" t="s">
        <v>239</v>
      </c>
      <c r="S1437" t="s">
        <v>1695</v>
      </c>
      <c r="T1437" t="s">
        <v>162</v>
      </c>
      <c r="X1437" t="s">
        <v>242</v>
      </c>
      <c r="Y1437" t="s">
        <v>158</v>
      </c>
      <c r="AD1437" t="s">
        <v>164</v>
      </c>
      <c r="AH1437" t="s">
        <v>164</v>
      </c>
      <c r="AL1437" t="s">
        <v>162</v>
      </c>
      <c r="AM1437" t="s">
        <v>242</v>
      </c>
      <c r="AN1437" t="s">
        <v>162</v>
      </c>
      <c r="AP1437" t="s">
        <v>162</v>
      </c>
      <c r="AQ1437" t="s">
        <v>169</v>
      </c>
      <c r="AR1437">
        <v>4</v>
      </c>
    </row>
    <row r="1438" spans="1:44" x14ac:dyDescent="0.35">
      <c r="A1438" t="s">
        <v>236</v>
      </c>
      <c r="B1438" s="25">
        <v>45595.762499999997</v>
      </c>
      <c r="C1438" s="25">
        <v>45598.672222222223</v>
      </c>
      <c r="D1438">
        <v>3</v>
      </c>
      <c r="E1438" t="s">
        <v>157</v>
      </c>
      <c r="F1438">
        <v>26.207999999999998</v>
      </c>
      <c r="G1438">
        <v>22</v>
      </c>
      <c r="I1438" t="s">
        <v>158</v>
      </c>
      <c r="J1438" t="s">
        <v>202</v>
      </c>
      <c r="K1438" t="s">
        <v>158</v>
      </c>
      <c r="L1438" s="25">
        <v>45611.67083333333</v>
      </c>
      <c r="M1438" t="s">
        <v>160</v>
      </c>
      <c r="N1438" t="s">
        <v>236</v>
      </c>
      <c r="O1438" t="s">
        <v>239</v>
      </c>
      <c r="P1438" t="s">
        <v>239</v>
      </c>
      <c r="S1438" t="s">
        <v>1695</v>
      </c>
      <c r="T1438" t="s">
        <v>162</v>
      </c>
      <c r="X1438" t="s">
        <v>242</v>
      </c>
      <c r="Y1438" t="s">
        <v>158</v>
      </c>
      <c r="AD1438" t="s">
        <v>164</v>
      </c>
      <c r="AH1438" t="s">
        <v>164</v>
      </c>
      <c r="AL1438" t="s">
        <v>162</v>
      </c>
      <c r="AM1438" t="s">
        <v>242</v>
      </c>
      <c r="AN1438" t="s">
        <v>162</v>
      </c>
      <c r="AP1438" t="s">
        <v>162</v>
      </c>
      <c r="AQ1438" t="s">
        <v>169</v>
      </c>
      <c r="AR1438">
        <v>4</v>
      </c>
    </row>
    <row r="1439" spans="1:44" x14ac:dyDescent="0.35">
      <c r="A1439" t="s">
        <v>236</v>
      </c>
      <c r="B1439" s="25">
        <v>45595.762499999997</v>
      </c>
      <c r="C1439" s="25">
        <v>45598.672222222223</v>
      </c>
      <c r="D1439">
        <v>2</v>
      </c>
      <c r="E1439" t="s">
        <v>184</v>
      </c>
      <c r="F1439">
        <v>26.207999999999998</v>
      </c>
      <c r="G1439">
        <v>22</v>
      </c>
      <c r="I1439" t="s">
        <v>158</v>
      </c>
      <c r="J1439" t="s">
        <v>115</v>
      </c>
      <c r="K1439" t="s">
        <v>158</v>
      </c>
      <c r="L1439" s="25">
        <v>45611.671527777777</v>
      </c>
      <c r="M1439" t="s">
        <v>160</v>
      </c>
      <c r="N1439" t="s">
        <v>236</v>
      </c>
      <c r="O1439" t="s">
        <v>239</v>
      </c>
      <c r="P1439" t="s">
        <v>239</v>
      </c>
      <c r="S1439" t="s">
        <v>1695</v>
      </c>
      <c r="T1439" t="s">
        <v>162</v>
      </c>
      <c r="X1439" t="s">
        <v>242</v>
      </c>
      <c r="Y1439" t="s">
        <v>158</v>
      </c>
      <c r="AD1439" t="s">
        <v>164</v>
      </c>
      <c r="AH1439" t="s">
        <v>164</v>
      </c>
      <c r="AL1439" t="s">
        <v>162</v>
      </c>
      <c r="AM1439" t="s">
        <v>242</v>
      </c>
      <c r="AN1439" t="s">
        <v>162</v>
      </c>
      <c r="AP1439" t="s">
        <v>162</v>
      </c>
      <c r="AQ1439" t="s">
        <v>169</v>
      </c>
      <c r="AR1439">
        <v>4</v>
      </c>
    </row>
    <row r="1440" spans="1:44" x14ac:dyDescent="0.35">
      <c r="A1440" t="s">
        <v>236</v>
      </c>
      <c r="B1440" s="25">
        <v>45595.762499999997</v>
      </c>
      <c r="C1440" s="25">
        <v>45598.672222222223</v>
      </c>
      <c r="D1440">
        <v>2</v>
      </c>
      <c r="E1440" t="s">
        <v>184</v>
      </c>
      <c r="F1440">
        <v>26.207999999999998</v>
      </c>
      <c r="G1440">
        <v>22</v>
      </c>
      <c r="I1440" t="s">
        <v>158</v>
      </c>
      <c r="J1440" t="s">
        <v>115</v>
      </c>
      <c r="K1440" t="s">
        <v>158</v>
      </c>
      <c r="L1440" s="25">
        <v>45611.671527777777</v>
      </c>
      <c r="M1440" t="s">
        <v>160</v>
      </c>
      <c r="N1440" t="s">
        <v>236</v>
      </c>
      <c r="O1440" t="s">
        <v>239</v>
      </c>
      <c r="P1440" t="s">
        <v>239</v>
      </c>
      <c r="S1440" t="s">
        <v>1695</v>
      </c>
      <c r="T1440" t="s">
        <v>162</v>
      </c>
      <c r="X1440" t="s">
        <v>242</v>
      </c>
      <c r="Y1440" t="s">
        <v>158</v>
      </c>
      <c r="AD1440" t="s">
        <v>164</v>
      </c>
      <c r="AH1440" t="s">
        <v>164</v>
      </c>
      <c r="AL1440" t="s">
        <v>162</v>
      </c>
      <c r="AM1440" t="s">
        <v>242</v>
      </c>
      <c r="AN1440" t="s">
        <v>162</v>
      </c>
      <c r="AP1440" t="s">
        <v>162</v>
      </c>
      <c r="AQ1440" t="s">
        <v>169</v>
      </c>
      <c r="AR1440">
        <v>4</v>
      </c>
    </row>
    <row r="1441" spans="1:44" x14ac:dyDescent="0.35">
      <c r="A1441" t="s">
        <v>181</v>
      </c>
      <c r="B1441" s="25">
        <v>45595.762499999997</v>
      </c>
      <c r="C1441" s="25">
        <v>45598.672222222223</v>
      </c>
      <c r="D1441">
        <v>2</v>
      </c>
      <c r="E1441" t="s">
        <v>184</v>
      </c>
      <c r="F1441">
        <v>16.32</v>
      </c>
      <c r="G1441">
        <v>22</v>
      </c>
      <c r="I1441" t="s">
        <v>158</v>
      </c>
      <c r="J1441" t="s">
        <v>115</v>
      </c>
      <c r="K1441" t="s">
        <v>158</v>
      </c>
      <c r="L1441" s="25">
        <v>45611.669444444437</v>
      </c>
      <c r="M1441" t="s">
        <v>160</v>
      </c>
      <c r="N1441" t="s">
        <v>181</v>
      </c>
      <c r="Q1441" t="s">
        <v>716</v>
      </c>
      <c r="R1441" t="s">
        <v>187</v>
      </c>
      <c r="S1441" t="s">
        <v>1333</v>
      </c>
      <c r="T1441" t="s">
        <v>175</v>
      </c>
      <c r="X1441" t="s">
        <v>499</v>
      </c>
      <c r="Y1441" t="s">
        <v>158</v>
      </c>
      <c r="AD1441" t="s">
        <v>164</v>
      </c>
      <c r="AH1441" t="s">
        <v>164</v>
      </c>
      <c r="AL1441" t="s">
        <v>179</v>
      </c>
      <c r="AM1441" t="s">
        <v>175</v>
      </c>
      <c r="AN1441" t="s">
        <v>180</v>
      </c>
      <c r="AP1441" t="s">
        <v>13</v>
      </c>
      <c r="AQ1441" t="s">
        <v>169</v>
      </c>
      <c r="AR1441">
        <v>4</v>
      </c>
    </row>
    <row r="1442" spans="1:44" x14ac:dyDescent="0.35">
      <c r="A1442" t="s">
        <v>202</v>
      </c>
      <c r="B1442" s="25">
        <v>45595.762499999997</v>
      </c>
      <c r="C1442" s="25">
        <v>45598.672222222223</v>
      </c>
      <c r="D1442">
        <v>2</v>
      </c>
      <c r="E1442" t="s">
        <v>184</v>
      </c>
      <c r="F1442">
        <v>8.7167999999999992</v>
      </c>
      <c r="G1442">
        <v>22</v>
      </c>
      <c r="I1442" t="s">
        <v>158</v>
      </c>
      <c r="J1442" t="s">
        <v>115</v>
      </c>
      <c r="K1442" t="s">
        <v>158</v>
      </c>
      <c r="L1442" s="25">
        <v>45611.670138888891</v>
      </c>
      <c r="M1442" t="s">
        <v>160</v>
      </c>
      <c r="N1442" t="s">
        <v>818</v>
      </c>
      <c r="O1442" t="s">
        <v>239</v>
      </c>
      <c r="P1442" t="s">
        <v>239</v>
      </c>
      <c r="S1442" t="s">
        <v>1695</v>
      </c>
      <c r="T1442" t="s">
        <v>162</v>
      </c>
      <c r="X1442" t="s">
        <v>242</v>
      </c>
      <c r="Y1442" t="s">
        <v>158</v>
      </c>
      <c r="AD1442" t="s">
        <v>164</v>
      </c>
      <c r="AH1442" t="s">
        <v>164</v>
      </c>
      <c r="AL1442" t="s">
        <v>162</v>
      </c>
      <c r="AM1442" t="s">
        <v>242</v>
      </c>
      <c r="AN1442" t="s">
        <v>162</v>
      </c>
      <c r="AP1442" t="s">
        <v>162</v>
      </c>
      <c r="AQ1442" t="s">
        <v>169</v>
      </c>
      <c r="AR1442">
        <v>4</v>
      </c>
    </row>
    <row r="1443" spans="1:44" x14ac:dyDescent="0.35">
      <c r="A1443" t="s">
        <v>236</v>
      </c>
      <c r="B1443" s="25">
        <v>45595.762499999997</v>
      </c>
      <c r="C1443" s="25">
        <v>45598.672222222223</v>
      </c>
      <c r="D1443">
        <v>3</v>
      </c>
      <c r="E1443" t="s">
        <v>184</v>
      </c>
      <c r="F1443">
        <v>7.9871999999999996</v>
      </c>
      <c r="G1443">
        <v>22</v>
      </c>
      <c r="I1443" t="s">
        <v>158</v>
      </c>
      <c r="J1443" t="s">
        <v>115</v>
      </c>
      <c r="K1443" t="s">
        <v>158</v>
      </c>
      <c r="L1443" s="25">
        <v>45611.67291666667</v>
      </c>
      <c r="M1443" t="s">
        <v>160</v>
      </c>
      <c r="N1443" t="s">
        <v>236</v>
      </c>
      <c r="O1443" t="s">
        <v>239</v>
      </c>
      <c r="P1443" t="s">
        <v>239</v>
      </c>
      <c r="S1443" t="s">
        <v>1695</v>
      </c>
      <c r="T1443" t="s">
        <v>162</v>
      </c>
      <c r="X1443" t="s">
        <v>242</v>
      </c>
      <c r="Y1443" t="s">
        <v>158</v>
      </c>
      <c r="AD1443" t="s">
        <v>164</v>
      </c>
      <c r="AH1443" t="s">
        <v>164</v>
      </c>
      <c r="AL1443" t="s">
        <v>162</v>
      </c>
      <c r="AM1443" t="s">
        <v>242</v>
      </c>
      <c r="AN1443" t="s">
        <v>162</v>
      </c>
      <c r="AP1443" t="s">
        <v>162</v>
      </c>
      <c r="AQ1443" t="s">
        <v>169</v>
      </c>
      <c r="AR1443">
        <v>4</v>
      </c>
    </row>
    <row r="1444" spans="1:44" x14ac:dyDescent="0.35">
      <c r="A1444" t="s">
        <v>236</v>
      </c>
      <c r="B1444" s="25">
        <v>45595.762499999997</v>
      </c>
      <c r="C1444" s="25">
        <v>45598.672222222223</v>
      </c>
      <c r="D1444">
        <v>3</v>
      </c>
      <c r="E1444" t="s">
        <v>184</v>
      </c>
      <c r="F1444">
        <v>7.9871999999999996</v>
      </c>
      <c r="G1444">
        <v>22</v>
      </c>
      <c r="I1444" t="s">
        <v>158</v>
      </c>
      <c r="J1444" t="s">
        <v>115</v>
      </c>
      <c r="K1444" t="s">
        <v>158</v>
      </c>
      <c r="L1444" s="25">
        <v>45611.67291666667</v>
      </c>
      <c r="M1444" t="s">
        <v>160</v>
      </c>
      <c r="N1444" t="s">
        <v>236</v>
      </c>
      <c r="O1444" t="s">
        <v>239</v>
      </c>
      <c r="P1444" t="s">
        <v>239</v>
      </c>
      <c r="S1444" t="s">
        <v>1695</v>
      </c>
      <c r="T1444" t="s">
        <v>162</v>
      </c>
      <c r="X1444" t="s">
        <v>242</v>
      </c>
      <c r="Y1444" t="s">
        <v>158</v>
      </c>
      <c r="AD1444" t="s">
        <v>164</v>
      </c>
      <c r="AH1444" t="s">
        <v>164</v>
      </c>
      <c r="AL1444" t="s">
        <v>162</v>
      </c>
      <c r="AM1444" t="s">
        <v>242</v>
      </c>
      <c r="AN1444" t="s">
        <v>162</v>
      </c>
      <c r="AP1444" t="s">
        <v>162</v>
      </c>
      <c r="AQ1444" t="s">
        <v>169</v>
      </c>
      <c r="AR1444">
        <v>4</v>
      </c>
    </row>
    <row r="1445" spans="1:44" x14ac:dyDescent="0.35">
      <c r="A1445" t="s">
        <v>193</v>
      </c>
      <c r="B1445" s="25">
        <v>45595.541666666657</v>
      </c>
      <c r="C1445" s="25">
        <v>45598.534722222219</v>
      </c>
      <c r="D1445">
        <v>2</v>
      </c>
      <c r="E1445" t="s">
        <v>157</v>
      </c>
      <c r="F1445">
        <v>1.0176000000000001</v>
      </c>
      <c r="G1445">
        <v>12</v>
      </c>
      <c r="I1445" t="s">
        <v>158</v>
      </c>
      <c r="J1445" t="s">
        <v>202</v>
      </c>
      <c r="K1445" t="s">
        <v>158</v>
      </c>
      <c r="L1445" s="25">
        <v>45607.749305555553</v>
      </c>
      <c r="M1445" t="s">
        <v>160</v>
      </c>
      <c r="N1445" t="s">
        <v>314</v>
      </c>
      <c r="S1445" t="s">
        <v>1333</v>
      </c>
      <c r="T1445" t="s">
        <v>473</v>
      </c>
      <c r="U1445" s="25">
        <v>45609.75</v>
      </c>
      <c r="X1445" t="s">
        <v>396</v>
      </c>
      <c r="Y1445" t="s">
        <v>158</v>
      </c>
      <c r="AD1445" t="s">
        <v>164</v>
      </c>
      <c r="AG1445" s="25">
        <v>45609.75</v>
      </c>
      <c r="AH1445" t="s">
        <v>164</v>
      </c>
      <c r="AL1445" t="s">
        <v>179</v>
      </c>
      <c r="AM1445" t="s">
        <v>475</v>
      </c>
      <c r="AN1445" t="s">
        <v>180</v>
      </c>
      <c r="AP1445" t="s">
        <v>318</v>
      </c>
      <c r="AQ1445" t="s">
        <v>169</v>
      </c>
      <c r="AR1445">
        <v>4</v>
      </c>
    </row>
    <row r="1446" spans="1:44" x14ac:dyDescent="0.35">
      <c r="A1446" t="s">
        <v>181</v>
      </c>
      <c r="B1446" s="25">
        <v>45595.688888888893</v>
      </c>
      <c r="C1446" s="25">
        <v>45598.540972222218</v>
      </c>
      <c r="D1446">
        <v>2</v>
      </c>
      <c r="E1446" t="s">
        <v>184</v>
      </c>
      <c r="F1446">
        <v>3.9167999999999998</v>
      </c>
      <c r="G1446">
        <v>16</v>
      </c>
      <c r="I1446" t="s">
        <v>158</v>
      </c>
      <c r="J1446" t="s">
        <v>115</v>
      </c>
      <c r="K1446" t="s">
        <v>158</v>
      </c>
      <c r="M1446" t="s">
        <v>202</v>
      </c>
      <c r="N1446" t="s">
        <v>181</v>
      </c>
      <c r="Q1446" t="s">
        <v>716</v>
      </c>
      <c r="R1446" t="s">
        <v>216</v>
      </c>
      <c r="S1446" t="s">
        <v>1695</v>
      </c>
      <c r="T1446" t="s">
        <v>162</v>
      </c>
      <c r="X1446" t="s">
        <v>189</v>
      </c>
      <c r="Y1446" t="s">
        <v>158</v>
      </c>
      <c r="AD1446" t="s">
        <v>164</v>
      </c>
      <c r="AH1446" t="s">
        <v>164</v>
      </c>
      <c r="AL1446" t="s">
        <v>162</v>
      </c>
      <c r="AM1446" t="s">
        <v>189</v>
      </c>
      <c r="AN1446" t="s">
        <v>180</v>
      </c>
      <c r="AP1446" t="s">
        <v>218</v>
      </c>
      <c r="AQ1446" t="s">
        <v>169</v>
      </c>
      <c r="AR1446">
        <v>4</v>
      </c>
    </row>
    <row r="1447" spans="1:44" x14ac:dyDescent="0.35">
      <c r="A1447" t="s">
        <v>202</v>
      </c>
      <c r="B1447" s="25">
        <v>45595.71597222222</v>
      </c>
      <c r="C1447" s="25">
        <v>45598.552777777782</v>
      </c>
      <c r="D1447">
        <v>2</v>
      </c>
      <c r="E1447" t="s">
        <v>184</v>
      </c>
      <c r="F1447">
        <v>4.0511999999999997</v>
      </c>
      <c r="G1447">
        <v>5</v>
      </c>
      <c r="I1447" t="s">
        <v>158</v>
      </c>
      <c r="J1447" t="s">
        <v>115</v>
      </c>
      <c r="K1447" t="s">
        <v>158</v>
      </c>
      <c r="M1447" t="s">
        <v>202</v>
      </c>
      <c r="N1447" t="s">
        <v>281</v>
      </c>
      <c r="S1447" t="s">
        <v>1333</v>
      </c>
      <c r="T1447" t="s">
        <v>207</v>
      </c>
      <c r="X1447" t="s">
        <v>228</v>
      </c>
      <c r="Y1447" t="s">
        <v>164</v>
      </c>
      <c r="AD1447" t="s">
        <v>164</v>
      </c>
      <c r="AH1447" t="s">
        <v>164</v>
      </c>
      <c r="AL1447" t="s">
        <v>179</v>
      </c>
      <c r="AM1447" t="s">
        <v>211</v>
      </c>
      <c r="AN1447" t="s">
        <v>180</v>
      </c>
      <c r="AP1447" t="s">
        <v>13</v>
      </c>
      <c r="AQ1447" t="s">
        <v>169</v>
      </c>
      <c r="AR1447">
        <v>4</v>
      </c>
    </row>
    <row r="1448" spans="1:44" x14ac:dyDescent="0.35">
      <c r="A1448" t="s">
        <v>236</v>
      </c>
      <c r="B1448" s="25">
        <v>45595.763888888891</v>
      </c>
      <c r="C1448" s="25">
        <v>45598.672222222223</v>
      </c>
      <c r="D1448">
        <v>2</v>
      </c>
      <c r="E1448" t="s">
        <v>184</v>
      </c>
      <c r="F1448">
        <v>5.3759999999999986</v>
      </c>
      <c r="G1448">
        <v>23</v>
      </c>
      <c r="I1448" t="s">
        <v>158</v>
      </c>
      <c r="J1448" t="s">
        <v>115</v>
      </c>
      <c r="K1448" t="s">
        <v>158</v>
      </c>
      <c r="L1448" s="25">
        <v>45611.672222222223</v>
      </c>
      <c r="M1448" t="s">
        <v>160</v>
      </c>
      <c r="N1448" t="s">
        <v>236</v>
      </c>
      <c r="O1448" t="s">
        <v>239</v>
      </c>
      <c r="P1448" t="s">
        <v>239</v>
      </c>
      <c r="S1448" t="s">
        <v>1695</v>
      </c>
      <c r="T1448" t="s">
        <v>162</v>
      </c>
      <c r="X1448" t="s">
        <v>242</v>
      </c>
      <c r="Y1448" t="s">
        <v>158</v>
      </c>
      <c r="AD1448" t="s">
        <v>164</v>
      </c>
      <c r="AH1448" t="s">
        <v>164</v>
      </c>
      <c r="AL1448" t="s">
        <v>162</v>
      </c>
      <c r="AM1448" t="s">
        <v>242</v>
      </c>
      <c r="AN1448" t="s">
        <v>162</v>
      </c>
      <c r="AP1448" t="s">
        <v>162</v>
      </c>
      <c r="AQ1448" t="s">
        <v>169</v>
      </c>
      <c r="AR1448">
        <v>4</v>
      </c>
    </row>
    <row r="1449" spans="1:44" x14ac:dyDescent="0.35">
      <c r="A1449" t="s">
        <v>181</v>
      </c>
      <c r="B1449" s="25">
        <v>45596.520138888889</v>
      </c>
      <c r="C1449" s="25">
        <v>45598.554861111108</v>
      </c>
      <c r="D1449">
        <v>2</v>
      </c>
      <c r="E1449" t="s">
        <v>184</v>
      </c>
      <c r="F1449">
        <v>1.0944</v>
      </c>
      <c r="G1449">
        <v>12</v>
      </c>
      <c r="I1449" t="s">
        <v>158</v>
      </c>
      <c r="J1449" t="s">
        <v>115</v>
      </c>
      <c r="K1449" t="s">
        <v>158</v>
      </c>
      <c r="L1449" s="25">
        <v>45602.718055555553</v>
      </c>
      <c r="M1449" t="s">
        <v>202</v>
      </c>
      <c r="N1449" t="s">
        <v>232</v>
      </c>
      <c r="S1449" t="s">
        <v>1726</v>
      </c>
      <c r="T1449" t="s">
        <v>207</v>
      </c>
      <c r="Y1449" t="s">
        <v>164</v>
      </c>
      <c r="AH1449" t="s">
        <v>164</v>
      </c>
      <c r="AL1449" t="s">
        <v>179</v>
      </c>
      <c r="AM1449" t="s">
        <v>211</v>
      </c>
      <c r="AN1449" t="s">
        <v>180</v>
      </c>
      <c r="AP1449" t="s">
        <v>13</v>
      </c>
      <c r="AQ1449" t="s">
        <v>169</v>
      </c>
      <c r="AR1449">
        <v>4</v>
      </c>
    </row>
    <row r="1450" spans="1:44" x14ac:dyDescent="0.35">
      <c r="A1450" t="s">
        <v>181</v>
      </c>
      <c r="B1450" s="25">
        <v>45595.542361111111</v>
      </c>
      <c r="C1450" s="25">
        <v>45598.53402777778</v>
      </c>
      <c r="D1450">
        <v>2</v>
      </c>
      <c r="E1450" t="s">
        <v>184</v>
      </c>
      <c r="F1450">
        <v>5.5488</v>
      </c>
      <c r="G1450">
        <v>24</v>
      </c>
      <c r="I1450" t="s">
        <v>158</v>
      </c>
      <c r="J1450" t="s">
        <v>115</v>
      </c>
      <c r="K1450" t="s">
        <v>158</v>
      </c>
      <c r="L1450" s="25">
        <v>45607.74722222222</v>
      </c>
      <c r="M1450" t="s">
        <v>160</v>
      </c>
      <c r="N1450" t="s">
        <v>181</v>
      </c>
      <c r="Q1450" t="s">
        <v>716</v>
      </c>
      <c r="R1450" t="s">
        <v>187</v>
      </c>
      <c r="S1450" t="s">
        <v>1333</v>
      </c>
      <c r="T1450" t="s">
        <v>175</v>
      </c>
      <c r="U1450" s="25">
        <v>45610.708333333343</v>
      </c>
      <c r="V1450" s="25">
        <v>45621.74722222222</v>
      </c>
      <c r="X1450" t="s">
        <v>189</v>
      </c>
      <c r="Y1450" t="s">
        <v>158</v>
      </c>
      <c r="AD1450" t="s">
        <v>164</v>
      </c>
      <c r="AG1450" s="25">
        <v>45610.708333333343</v>
      </c>
      <c r="AH1450" t="s">
        <v>164</v>
      </c>
      <c r="AL1450" t="s">
        <v>179</v>
      </c>
      <c r="AM1450" t="s">
        <v>175</v>
      </c>
      <c r="AN1450" t="s">
        <v>180</v>
      </c>
      <c r="AP1450" t="s">
        <v>13</v>
      </c>
      <c r="AQ1450" t="s">
        <v>169</v>
      </c>
      <c r="AR1450">
        <v>4</v>
      </c>
    </row>
    <row r="1451" spans="1:44" x14ac:dyDescent="0.35">
      <c r="A1451" t="s">
        <v>202</v>
      </c>
      <c r="B1451" s="25">
        <v>45595.541666666657</v>
      </c>
      <c r="C1451" s="25">
        <v>45598.534722222219</v>
      </c>
      <c r="D1451">
        <v>4</v>
      </c>
      <c r="E1451" t="s">
        <v>157</v>
      </c>
      <c r="F1451">
        <v>0.92159999999999997</v>
      </c>
      <c r="G1451">
        <v>13</v>
      </c>
      <c r="I1451" t="s">
        <v>158</v>
      </c>
      <c r="J1451" t="s">
        <v>202</v>
      </c>
      <c r="K1451" t="s">
        <v>164</v>
      </c>
      <c r="L1451" s="25">
        <v>45607.750694444447</v>
      </c>
      <c r="M1451" t="s">
        <v>160</v>
      </c>
      <c r="W1451" t="s">
        <v>777</v>
      </c>
      <c r="Y1451" t="s">
        <v>164</v>
      </c>
      <c r="AD1451" t="s">
        <v>158</v>
      </c>
      <c r="AH1451" t="s">
        <v>164</v>
      </c>
      <c r="AL1451" t="s">
        <v>199</v>
      </c>
      <c r="AM1451" t="s">
        <v>199</v>
      </c>
      <c r="AN1451" t="s">
        <v>200</v>
      </c>
      <c r="AP1451" t="s">
        <v>201</v>
      </c>
      <c r="AQ1451" t="s">
        <v>169</v>
      </c>
      <c r="AR1451">
        <v>4</v>
      </c>
    </row>
    <row r="1452" spans="1:44" x14ac:dyDescent="0.35">
      <c r="A1452" t="s">
        <v>193</v>
      </c>
      <c r="B1452" s="25">
        <v>45595.541666666657</v>
      </c>
      <c r="C1452" s="25">
        <v>45598.534722222219</v>
      </c>
      <c r="D1452">
        <v>2</v>
      </c>
      <c r="E1452" t="s">
        <v>184</v>
      </c>
      <c r="F1452">
        <v>1.0751999999999999</v>
      </c>
      <c r="G1452">
        <v>11</v>
      </c>
      <c r="I1452" t="s">
        <v>158</v>
      </c>
      <c r="J1452" t="s">
        <v>115</v>
      </c>
      <c r="K1452" t="s">
        <v>158</v>
      </c>
      <c r="L1452" s="25">
        <v>45607.747916666667</v>
      </c>
      <c r="M1452" t="s">
        <v>160</v>
      </c>
      <c r="N1452" t="s">
        <v>314</v>
      </c>
      <c r="S1452" t="s">
        <v>1333</v>
      </c>
      <c r="T1452" t="s">
        <v>473</v>
      </c>
      <c r="U1452" s="25">
        <v>45609.748611111107</v>
      </c>
      <c r="X1452" t="s">
        <v>396</v>
      </c>
      <c r="Y1452" t="s">
        <v>158</v>
      </c>
      <c r="AD1452" t="s">
        <v>164</v>
      </c>
      <c r="AG1452" s="25">
        <v>45609.748611111107</v>
      </c>
      <c r="AH1452" t="s">
        <v>164</v>
      </c>
      <c r="AL1452" t="s">
        <v>179</v>
      </c>
      <c r="AM1452" t="s">
        <v>475</v>
      </c>
      <c r="AN1452" t="s">
        <v>180</v>
      </c>
      <c r="AP1452" t="s">
        <v>318</v>
      </c>
      <c r="AQ1452" t="s">
        <v>169</v>
      </c>
      <c r="AR1452">
        <v>4</v>
      </c>
    </row>
    <row r="1453" spans="1:44" x14ac:dyDescent="0.35">
      <c r="A1453" t="s">
        <v>219</v>
      </c>
      <c r="B1453" s="25">
        <v>45595.760416666657</v>
      </c>
      <c r="C1453" s="25">
        <v>45598.672222222223</v>
      </c>
      <c r="D1453">
        <v>4</v>
      </c>
      <c r="E1453" t="s">
        <v>157</v>
      </c>
      <c r="F1453">
        <v>0.80639999999999989</v>
      </c>
      <c r="G1453">
        <v>7</v>
      </c>
      <c r="I1453" t="s">
        <v>158</v>
      </c>
      <c r="J1453" t="s">
        <v>115</v>
      </c>
      <c r="K1453" t="s">
        <v>158</v>
      </c>
      <c r="L1453" s="25">
        <v>45611.665277777778</v>
      </c>
      <c r="M1453" t="s">
        <v>160</v>
      </c>
      <c r="N1453" t="s">
        <v>818</v>
      </c>
      <c r="O1453" t="s">
        <v>239</v>
      </c>
      <c r="P1453" t="s">
        <v>239</v>
      </c>
      <c r="S1453" t="s">
        <v>1333</v>
      </c>
      <c r="T1453" t="s">
        <v>271</v>
      </c>
      <c r="U1453" s="25">
        <v>45623</v>
      </c>
      <c r="V1453" s="25">
        <v>45625.665277777778</v>
      </c>
      <c r="X1453" t="s">
        <v>881</v>
      </c>
      <c r="Y1453" t="s">
        <v>158</v>
      </c>
      <c r="AD1453" t="s">
        <v>164</v>
      </c>
      <c r="AG1453" s="25">
        <v>45623</v>
      </c>
      <c r="AH1453" t="s">
        <v>164</v>
      </c>
      <c r="AL1453" t="s">
        <v>179</v>
      </c>
      <c r="AM1453" t="s">
        <v>276</v>
      </c>
      <c r="AN1453" t="s">
        <v>180</v>
      </c>
      <c r="AP1453" t="s">
        <v>13</v>
      </c>
      <c r="AQ1453" t="s">
        <v>169</v>
      </c>
      <c r="AR1453">
        <v>4</v>
      </c>
    </row>
    <row r="1454" spans="1:44" x14ac:dyDescent="0.35">
      <c r="A1454" t="s">
        <v>236</v>
      </c>
      <c r="B1454" s="25">
        <v>45605.743055555547</v>
      </c>
      <c r="C1454" s="25">
        <v>45608.756249999999</v>
      </c>
      <c r="D1454">
        <v>2</v>
      </c>
      <c r="E1454" t="s">
        <v>157</v>
      </c>
      <c r="F1454">
        <v>3.609599999999999</v>
      </c>
      <c r="G1454">
        <v>19</v>
      </c>
      <c r="I1454" t="s">
        <v>158</v>
      </c>
      <c r="J1454" t="s">
        <v>202</v>
      </c>
      <c r="K1454" t="s">
        <v>158</v>
      </c>
      <c r="L1454" s="25">
        <v>45616.822916666657</v>
      </c>
      <c r="M1454" t="s">
        <v>202</v>
      </c>
      <c r="N1454" t="s">
        <v>236</v>
      </c>
      <c r="S1454" t="s">
        <v>1727</v>
      </c>
      <c r="T1454" t="s">
        <v>874</v>
      </c>
      <c r="X1454" t="s">
        <v>163</v>
      </c>
      <c r="Y1454" t="s">
        <v>158</v>
      </c>
      <c r="AH1454" t="s">
        <v>164</v>
      </c>
      <c r="AL1454" t="s">
        <v>162</v>
      </c>
      <c r="AM1454" t="s">
        <v>192</v>
      </c>
      <c r="AN1454" t="s">
        <v>162</v>
      </c>
      <c r="AP1454" t="s">
        <v>162</v>
      </c>
      <c r="AQ1454" t="s">
        <v>169</v>
      </c>
      <c r="AR1454">
        <v>4</v>
      </c>
    </row>
    <row r="1455" spans="1:44" x14ac:dyDescent="0.35">
      <c r="A1455" t="s">
        <v>193</v>
      </c>
      <c r="B1455" s="25">
        <v>45607.616666666669</v>
      </c>
      <c r="C1455" s="25">
        <v>45609.649305555547</v>
      </c>
      <c r="D1455">
        <v>2</v>
      </c>
      <c r="E1455" t="s">
        <v>184</v>
      </c>
      <c r="F1455">
        <v>0</v>
      </c>
      <c r="G1455">
        <v>11</v>
      </c>
      <c r="I1455" t="s">
        <v>158</v>
      </c>
      <c r="J1455" t="s">
        <v>115</v>
      </c>
      <c r="K1455" t="s">
        <v>158</v>
      </c>
      <c r="L1455" s="25">
        <v>45616.80972222222</v>
      </c>
      <c r="M1455" t="s">
        <v>202</v>
      </c>
      <c r="N1455" t="s">
        <v>181</v>
      </c>
      <c r="S1455" t="s">
        <v>1728</v>
      </c>
      <c r="T1455" t="s">
        <v>162</v>
      </c>
      <c r="X1455" t="s">
        <v>251</v>
      </c>
      <c r="Y1455" t="s">
        <v>158</v>
      </c>
      <c r="AH1455" t="s">
        <v>164</v>
      </c>
      <c r="AL1455" t="s">
        <v>162</v>
      </c>
      <c r="AM1455" t="s">
        <v>189</v>
      </c>
      <c r="AN1455" t="s">
        <v>180</v>
      </c>
      <c r="AP1455" t="s">
        <v>218</v>
      </c>
      <c r="AQ1455" t="s">
        <v>169</v>
      </c>
      <c r="AR1455">
        <v>4</v>
      </c>
    </row>
    <row r="1456" spans="1:44" x14ac:dyDescent="0.35">
      <c r="A1456" t="s">
        <v>236</v>
      </c>
      <c r="B1456" s="25">
        <v>45605.743055555547</v>
      </c>
      <c r="C1456" s="25">
        <v>45608.756249999999</v>
      </c>
      <c r="D1456">
        <v>2</v>
      </c>
      <c r="E1456" t="s">
        <v>157</v>
      </c>
      <c r="F1456">
        <v>4.6847999999999992</v>
      </c>
      <c r="G1456">
        <v>24</v>
      </c>
      <c r="I1456" t="s">
        <v>158</v>
      </c>
      <c r="J1456" t="s">
        <v>202</v>
      </c>
      <c r="K1456" t="s">
        <v>158</v>
      </c>
      <c r="L1456" s="25">
        <v>45616.823611111111</v>
      </c>
      <c r="M1456" t="s">
        <v>202</v>
      </c>
      <c r="N1456" t="s">
        <v>236</v>
      </c>
      <c r="S1456" t="s">
        <v>1727</v>
      </c>
      <c r="T1456" t="s">
        <v>874</v>
      </c>
      <c r="X1456" t="s">
        <v>163</v>
      </c>
      <c r="Y1456" t="s">
        <v>158</v>
      </c>
      <c r="AH1456" t="s">
        <v>164</v>
      </c>
      <c r="AL1456" t="s">
        <v>162</v>
      </c>
      <c r="AM1456" t="s">
        <v>192</v>
      </c>
      <c r="AN1456" t="s">
        <v>162</v>
      </c>
      <c r="AP1456" t="s">
        <v>162</v>
      </c>
      <c r="AQ1456" t="s">
        <v>169</v>
      </c>
      <c r="AR1456">
        <v>4</v>
      </c>
    </row>
    <row r="1457" spans="1:44" x14ac:dyDescent="0.35">
      <c r="A1457" t="s">
        <v>181</v>
      </c>
      <c r="B1457" s="25">
        <v>45607.618055555547</v>
      </c>
      <c r="C1457" s="25">
        <v>45609.65</v>
      </c>
      <c r="D1457">
        <v>2</v>
      </c>
      <c r="E1457" t="s">
        <v>184</v>
      </c>
      <c r="F1457">
        <v>12</v>
      </c>
      <c r="G1457">
        <v>16</v>
      </c>
      <c r="I1457" t="s">
        <v>158</v>
      </c>
      <c r="J1457" t="s">
        <v>115</v>
      </c>
      <c r="K1457" t="s">
        <v>158</v>
      </c>
      <c r="L1457" s="25">
        <v>45616.809027777781</v>
      </c>
      <c r="M1457" t="s">
        <v>202</v>
      </c>
      <c r="N1457" t="s">
        <v>181</v>
      </c>
      <c r="S1457" t="s">
        <v>1728</v>
      </c>
      <c r="T1457" t="s">
        <v>162</v>
      </c>
      <c r="X1457" t="s">
        <v>251</v>
      </c>
      <c r="Y1457" t="s">
        <v>158</v>
      </c>
      <c r="AH1457" t="s">
        <v>164</v>
      </c>
      <c r="AL1457" t="s">
        <v>162</v>
      </c>
      <c r="AM1457" t="s">
        <v>189</v>
      </c>
      <c r="AN1457" t="s">
        <v>180</v>
      </c>
      <c r="AP1457" t="s">
        <v>218</v>
      </c>
      <c r="AQ1457" t="s">
        <v>169</v>
      </c>
      <c r="AR1457">
        <v>4</v>
      </c>
    </row>
    <row r="1458" spans="1:44" x14ac:dyDescent="0.35">
      <c r="A1458" t="s">
        <v>202</v>
      </c>
      <c r="B1458" t="s">
        <v>1729</v>
      </c>
      <c r="C1458" t="s">
        <v>1730</v>
      </c>
      <c r="D1458">
        <v>2</v>
      </c>
      <c r="E1458" t="s">
        <v>157</v>
      </c>
      <c r="F1458">
        <v>0.67199999999999993</v>
      </c>
      <c r="G1458">
        <v>10</v>
      </c>
      <c r="H1458" t="s">
        <v>1354</v>
      </c>
      <c r="AH1458" t="s">
        <v>164</v>
      </c>
      <c r="AL1458" t="s">
        <v>167</v>
      </c>
      <c r="AM1458" t="s">
        <v>1731</v>
      </c>
      <c r="AN1458" t="s">
        <v>162</v>
      </c>
      <c r="AP1458" t="s">
        <v>162</v>
      </c>
      <c r="AQ1458" t="s">
        <v>508</v>
      </c>
      <c r="AR1458">
        <v>4</v>
      </c>
    </row>
    <row r="1459" spans="1:44" x14ac:dyDescent="0.35">
      <c r="A1459" t="s">
        <v>202</v>
      </c>
      <c r="B1459" t="s">
        <v>1732</v>
      </c>
      <c r="C1459" t="s">
        <v>1733</v>
      </c>
      <c r="D1459">
        <v>2</v>
      </c>
      <c r="E1459" t="s">
        <v>184</v>
      </c>
      <c r="F1459">
        <v>2.6496</v>
      </c>
      <c r="G1459">
        <v>8</v>
      </c>
      <c r="H1459" t="s">
        <v>709</v>
      </c>
      <c r="AH1459" t="s">
        <v>164</v>
      </c>
      <c r="AL1459" t="s">
        <v>199</v>
      </c>
      <c r="AM1459" t="s">
        <v>199</v>
      </c>
      <c r="AN1459" t="s">
        <v>200</v>
      </c>
      <c r="AP1459" t="s">
        <v>201</v>
      </c>
      <c r="AQ1459" t="s">
        <v>508</v>
      </c>
      <c r="AR1459">
        <v>4</v>
      </c>
    </row>
    <row r="1460" spans="1:44" x14ac:dyDescent="0.35">
      <c r="A1460" t="s">
        <v>202</v>
      </c>
      <c r="B1460" t="s">
        <v>1734</v>
      </c>
      <c r="C1460" t="s">
        <v>1735</v>
      </c>
      <c r="D1460">
        <v>3</v>
      </c>
      <c r="E1460" t="s">
        <v>157</v>
      </c>
      <c r="F1460">
        <v>2.2464</v>
      </c>
      <c r="G1460">
        <v>16</v>
      </c>
      <c r="H1460" t="s">
        <v>722</v>
      </c>
      <c r="AH1460" t="s">
        <v>164</v>
      </c>
      <c r="AL1460" t="s">
        <v>167</v>
      </c>
      <c r="AM1460" t="s">
        <v>1731</v>
      </c>
      <c r="AN1460" t="s">
        <v>162</v>
      </c>
      <c r="AP1460" t="s">
        <v>162</v>
      </c>
      <c r="AQ1460" t="s">
        <v>508</v>
      </c>
      <c r="AR1460">
        <v>4</v>
      </c>
    </row>
    <row r="1461" spans="1:44" x14ac:dyDescent="0.35">
      <c r="A1461" t="s">
        <v>154</v>
      </c>
      <c r="B1461" t="s">
        <v>1736</v>
      </c>
      <c r="C1461" t="s">
        <v>1737</v>
      </c>
      <c r="D1461">
        <v>3</v>
      </c>
      <c r="E1461" t="s">
        <v>157</v>
      </c>
      <c r="F1461">
        <v>12.3072</v>
      </c>
      <c r="G1461">
        <v>17</v>
      </c>
      <c r="H1461" t="s">
        <v>709</v>
      </c>
      <c r="I1461" t="s">
        <v>158</v>
      </c>
      <c r="J1461" t="s">
        <v>505</v>
      </c>
      <c r="K1461" t="s">
        <v>158</v>
      </c>
      <c r="L1461" s="25">
        <v>45623.375</v>
      </c>
      <c r="M1461" t="s">
        <v>524</v>
      </c>
      <c r="O1461" t="s">
        <v>239</v>
      </c>
      <c r="P1461" t="s">
        <v>239</v>
      </c>
      <c r="R1461" t="s">
        <v>187</v>
      </c>
      <c r="T1461" t="s">
        <v>887</v>
      </c>
      <c r="W1461" t="s">
        <v>542</v>
      </c>
      <c r="AH1461" t="s">
        <v>164</v>
      </c>
      <c r="AL1461" t="s">
        <v>162</v>
      </c>
      <c r="AM1461" t="s">
        <v>360</v>
      </c>
      <c r="AN1461" t="s">
        <v>200</v>
      </c>
      <c r="AP1461" t="s">
        <v>201</v>
      </c>
      <c r="AQ1461" t="s">
        <v>508</v>
      </c>
      <c r="AR1461">
        <v>4</v>
      </c>
    </row>
    <row r="1462" spans="1:44" x14ac:dyDescent="0.35">
      <c r="A1462" t="s">
        <v>202</v>
      </c>
      <c r="B1462" t="s">
        <v>1736</v>
      </c>
      <c r="C1462" t="s">
        <v>1737</v>
      </c>
      <c r="D1462">
        <v>3</v>
      </c>
      <c r="E1462" t="s">
        <v>184</v>
      </c>
      <c r="F1462">
        <v>4.8959999999999999</v>
      </c>
      <c r="G1462">
        <v>20</v>
      </c>
      <c r="H1462" t="s">
        <v>709</v>
      </c>
      <c r="I1462" t="s">
        <v>158</v>
      </c>
      <c r="J1462" t="s">
        <v>505</v>
      </c>
      <c r="K1462" t="s">
        <v>158</v>
      </c>
      <c r="L1462" s="25">
        <v>45623.375</v>
      </c>
      <c r="M1462" t="s">
        <v>524</v>
      </c>
      <c r="N1462" t="s">
        <v>236</v>
      </c>
      <c r="O1462" t="s">
        <v>239</v>
      </c>
      <c r="P1462" t="s">
        <v>239</v>
      </c>
      <c r="R1462" t="s">
        <v>187</v>
      </c>
      <c r="S1462" t="s">
        <v>162</v>
      </c>
      <c r="T1462" t="s">
        <v>188</v>
      </c>
      <c r="X1462" t="s">
        <v>163</v>
      </c>
      <c r="Y1462" t="s">
        <v>158</v>
      </c>
      <c r="AH1462" t="s">
        <v>164</v>
      </c>
      <c r="AL1462" t="s">
        <v>167</v>
      </c>
      <c r="AM1462" t="s">
        <v>192</v>
      </c>
      <c r="AN1462" t="s">
        <v>162</v>
      </c>
      <c r="AP1462" t="s">
        <v>162</v>
      </c>
      <c r="AQ1462" t="s">
        <v>508</v>
      </c>
      <c r="AR1462">
        <v>4</v>
      </c>
    </row>
    <row r="1463" spans="1:44" x14ac:dyDescent="0.35">
      <c r="A1463" t="s">
        <v>202</v>
      </c>
      <c r="B1463" t="s">
        <v>1738</v>
      </c>
      <c r="C1463" t="s">
        <v>1737</v>
      </c>
      <c r="D1463">
        <v>2</v>
      </c>
      <c r="E1463" t="s">
        <v>157</v>
      </c>
      <c r="F1463">
        <v>5.5871999999999993</v>
      </c>
      <c r="G1463">
        <v>24</v>
      </c>
      <c r="H1463" t="s">
        <v>709</v>
      </c>
      <c r="I1463" t="s">
        <v>158</v>
      </c>
      <c r="J1463" t="s">
        <v>505</v>
      </c>
      <c r="K1463" t="s">
        <v>158</v>
      </c>
      <c r="L1463" s="25">
        <v>45623.375</v>
      </c>
      <c r="M1463" t="s">
        <v>524</v>
      </c>
      <c r="N1463" t="s">
        <v>236</v>
      </c>
      <c r="O1463" t="s">
        <v>239</v>
      </c>
      <c r="P1463" t="s">
        <v>239</v>
      </c>
      <c r="R1463" t="s">
        <v>187</v>
      </c>
      <c r="S1463" t="s">
        <v>162</v>
      </c>
      <c r="T1463" t="s">
        <v>188</v>
      </c>
      <c r="X1463" t="s">
        <v>163</v>
      </c>
      <c r="Y1463" t="s">
        <v>158</v>
      </c>
      <c r="AH1463" t="s">
        <v>164</v>
      </c>
      <c r="AL1463" t="s">
        <v>167</v>
      </c>
      <c r="AM1463" t="s">
        <v>192</v>
      </c>
      <c r="AN1463" t="s">
        <v>162</v>
      </c>
      <c r="AP1463" t="s">
        <v>162</v>
      </c>
      <c r="AQ1463" t="s">
        <v>508</v>
      </c>
      <c r="AR1463">
        <v>4</v>
      </c>
    </row>
    <row r="1464" spans="1:44" x14ac:dyDescent="0.35">
      <c r="A1464" t="s">
        <v>193</v>
      </c>
      <c r="B1464" t="s">
        <v>1736</v>
      </c>
      <c r="C1464" t="s">
        <v>1737</v>
      </c>
      <c r="D1464">
        <v>2</v>
      </c>
      <c r="E1464" t="s">
        <v>157</v>
      </c>
      <c r="F1464">
        <v>4.7807999999999993</v>
      </c>
      <c r="G1464">
        <v>17</v>
      </c>
      <c r="H1464" t="s">
        <v>709</v>
      </c>
      <c r="I1464" t="s">
        <v>158</v>
      </c>
      <c r="J1464" t="s">
        <v>505</v>
      </c>
      <c r="K1464" t="s">
        <v>158</v>
      </c>
      <c r="L1464" s="25">
        <v>45623.375</v>
      </c>
      <c r="M1464" t="s">
        <v>524</v>
      </c>
      <c r="N1464" t="s">
        <v>314</v>
      </c>
      <c r="O1464" t="s">
        <v>239</v>
      </c>
      <c r="P1464" t="s">
        <v>239</v>
      </c>
      <c r="R1464" t="s">
        <v>187</v>
      </c>
      <c r="S1464" t="s">
        <v>507</v>
      </c>
      <c r="T1464" t="s">
        <v>509</v>
      </c>
      <c r="U1464" s="25">
        <v>45636.541666666657</v>
      </c>
      <c r="AG1464" s="25">
        <v>45636.541666666657</v>
      </c>
      <c r="AH1464" t="s">
        <v>164</v>
      </c>
      <c r="AL1464" t="s">
        <v>179</v>
      </c>
      <c r="AM1464" t="s">
        <v>1362</v>
      </c>
      <c r="AN1464" t="s">
        <v>180</v>
      </c>
      <c r="AP1464" t="s">
        <v>24</v>
      </c>
      <c r="AQ1464" t="s">
        <v>508</v>
      </c>
      <c r="AR1464">
        <v>4</v>
      </c>
    </row>
    <row r="1465" spans="1:44" x14ac:dyDescent="0.35">
      <c r="A1465" t="s">
        <v>193</v>
      </c>
      <c r="B1465" t="s">
        <v>1736</v>
      </c>
      <c r="C1465" t="s">
        <v>1737</v>
      </c>
      <c r="D1465">
        <v>2</v>
      </c>
      <c r="E1465" t="s">
        <v>157</v>
      </c>
      <c r="F1465">
        <v>4.7807999999999993</v>
      </c>
      <c r="G1465">
        <v>17</v>
      </c>
      <c r="H1465" t="s">
        <v>709</v>
      </c>
      <c r="I1465" t="s">
        <v>158</v>
      </c>
      <c r="J1465" t="s">
        <v>505</v>
      </c>
      <c r="K1465" t="s">
        <v>158</v>
      </c>
      <c r="L1465" s="25">
        <v>45623.375</v>
      </c>
      <c r="M1465" t="s">
        <v>524</v>
      </c>
      <c r="N1465" t="s">
        <v>314</v>
      </c>
      <c r="O1465" t="s">
        <v>239</v>
      </c>
      <c r="P1465" t="s">
        <v>239</v>
      </c>
      <c r="R1465" t="s">
        <v>187</v>
      </c>
      <c r="S1465" t="s">
        <v>507</v>
      </c>
      <c r="T1465" t="s">
        <v>509</v>
      </c>
      <c r="U1465" s="25">
        <v>45636.541666666657</v>
      </c>
      <c r="AG1465" s="25">
        <v>45636.541666666657</v>
      </c>
      <c r="AH1465" t="s">
        <v>164</v>
      </c>
      <c r="AL1465" t="s">
        <v>179</v>
      </c>
      <c r="AM1465" t="s">
        <v>1362</v>
      </c>
      <c r="AN1465" t="s">
        <v>180</v>
      </c>
      <c r="AP1465" t="s">
        <v>24</v>
      </c>
      <c r="AQ1465" t="s">
        <v>508</v>
      </c>
      <c r="AR1465">
        <v>4</v>
      </c>
    </row>
    <row r="1466" spans="1:44" x14ac:dyDescent="0.35">
      <c r="A1466" t="s">
        <v>236</v>
      </c>
      <c r="B1466" t="s">
        <v>1739</v>
      </c>
      <c r="C1466" t="s">
        <v>1740</v>
      </c>
      <c r="D1466">
        <v>3</v>
      </c>
      <c r="E1466" t="s">
        <v>184</v>
      </c>
      <c r="F1466">
        <v>9.1583999999999985</v>
      </c>
      <c r="G1466">
        <v>19</v>
      </c>
      <c r="H1466" t="s">
        <v>712</v>
      </c>
      <c r="I1466" t="s">
        <v>158</v>
      </c>
      <c r="J1466" t="s">
        <v>505</v>
      </c>
      <c r="K1466" t="s">
        <v>158</v>
      </c>
      <c r="L1466" s="25">
        <v>45609.5</v>
      </c>
      <c r="M1466" t="s">
        <v>506</v>
      </c>
      <c r="N1466" t="s">
        <v>236</v>
      </c>
      <c r="O1466" t="s">
        <v>239</v>
      </c>
      <c r="P1466" t="s">
        <v>239</v>
      </c>
      <c r="R1466" t="s">
        <v>216</v>
      </c>
      <c r="S1466" t="s">
        <v>162</v>
      </c>
      <c r="T1466" t="s">
        <v>188</v>
      </c>
      <c r="X1466" t="s">
        <v>163</v>
      </c>
      <c r="Y1466" t="s">
        <v>158</v>
      </c>
      <c r="AH1466" t="s">
        <v>164</v>
      </c>
      <c r="AL1466" t="s">
        <v>167</v>
      </c>
      <c r="AM1466" t="s">
        <v>192</v>
      </c>
      <c r="AN1466" t="s">
        <v>162</v>
      </c>
      <c r="AP1466" t="s">
        <v>162</v>
      </c>
      <c r="AQ1466" t="s">
        <v>508</v>
      </c>
      <c r="AR1466">
        <v>4</v>
      </c>
    </row>
    <row r="1467" spans="1:44" x14ac:dyDescent="0.35">
      <c r="A1467" t="s">
        <v>219</v>
      </c>
      <c r="B1467" t="s">
        <v>1739</v>
      </c>
      <c r="C1467" t="s">
        <v>1740</v>
      </c>
      <c r="D1467">
        <v>3</v>
      </c>
      <c r="E1467" t="s">
        <v>184</v>
      </c>
      <c r="F1467">
        <v>5.4911999999999992</v>
      </c>
      <c r="G1467">
        <v>30</v>
      </c>
      <c r="H1467" t="s">
        <v>712</v>
      </c>
      <c r="I1467" t="s">
        <v>158</v>
      </c>
      <c r="J1467" t="s">
        <v>505</v>
      </c>
      <c r="K1467" t="s">
        <v>158</v>
      </c>
      <c r="L1467" s="25">
        <v>45609.5</v>
      </c>
      <c r="M1467" t="s">
        <v>506</v>
      </c>
      <c r="N1467" t="s">
        <v>181</v>
      </c>
      <c r="O1467" t="s">
        <v>239</v>
      </c>
      <c r="P1467" t="s">
        <v>239</v>
      </c>
      <c r="R1467" t="s">
        <v>216</v>
      </c>
      <c r="S1467" t="s">
        <v>507</v>
      </c>
      <c r="T1467" t="s">
        <v>473</v>
      </c>
      <c r="U1467" s="25">
        <v>45609.5</v>
      </c>
      <c r="AG1467" s="25">
        <v>45609.5</v>
      </c>
      <c r="AH1467" t="s">
        <v>164</v>
      </c>
      <c r="AL1467" t="s">
        <v>179</v>
      </c>
      <c r="AM1467" t="s">
        <v>475</v>
      </c>
      <c r="AN1467" t="s">
        <v>180</v>
      </c>
      <c r="AP1467" t="s">
        <v>318</v>
      </c>
      <c r="AQ1467" t="s">
        <v>508</v>
      </c>
      <c r="AR1467">
        <v>4</v>
      </c>
    </row>
    <row r="1468" spans="1:44" x14ac:dyDescent="0.35">
      <c r="A1468" t="s">
        <v>181</v>
      </c>
      <c r="B1468" t="s">
        <v>1739</v>
      </c>
      <c r="C1468" t="s">
        <v>1740</v>
      </c>
      <c r="D1468">
        <v>3</v>
      </c>
      <c r="E1468" t="s">
        <v>184</v>
      </c>
      <c r="F1468">
        <v>5.4911999999999992</v>
      </c>
      <c r="G1468">
        <v>30</v>
      </c>
      <c r="H1468" t="s">
        <v>712</v>
      </c>
      <c r="I1468" t="s">
        <v>158</v>
      </c>
      <c r="J1468" t="s">
        <v>505</v>
      </c>
      <c r="K1468" t="s">
        <v>158</v>
      </c>
      <c r="L1468" s="25">
        <v>45609.5</v>
      </c>
      <c r="M1468" t="s">
        <v>506</v>
      </c>
      <c r="N1468" t="s">
        <v>181</v>
      </c>
      <c r="O1468" t="s">
        <v>239</v>
      </c>
      <c r="P1468" t="s">
        <v>239</v>
      </c>
      <c r="R1468" t="s">
        <v>216</v>
      </c>
      <c r="S1468" t="s">
        <v>507</v>
      </c>
      <c r="T1468" t="s">
        <v>473</v>
      </c>
      <c r="U1468" s="25">
        <v>45609.5</v>
      </c>
      <c r="AG1468" s="25">
        <v>45609.5</v>
      </c>
      <c r="AH1468" t="s">
        <v>164</v>
      </c>
      <c r="AL1468" t="s">
        <v>179</v>
      </c>
      <c r="AM1468" t="s">
        <v>475</v>
      </c>
      <c r="AN1468" t="s">
        <v>180</v>
      </c>
      <c r="AP1468" t="s">
        <v>318</v>
      </c>
      <c r="AQ1468" t="s">
        <v>508</v>
      </c>
      <c r="AR1468">
        <v>4</v>
      </c>
    </row>
    <row r="1469" spans="1:44" x14ac:dyDescent="0.35">
      <c r="A1469" t="s">
        <v>181</v>
      </c>
      <c r="B1469" t="s">
        <v>1739</v>
      </c>
      <c r="C1469" t="s">
        <v>1740</v>
      </c>
      <c r="D1469">
        <v>3</v>
      </c>
      <c r="E1469" t="s">
        <v>184</v>
      </c>
      <c r="F1469">
        <v>5.4911999999999992</v>
      </c>
      <c r="G1469">
        <v>30</v>
      </c>
      <c r="H1469" t="s">
        <v>712</v>
      </c>
      <c r="I1469" t="s">
        <v>158</v>
      </c>
      <c r="J1469" t="s">
        <v>505</v>
      </c>
      <c r="K1469" t="s">
        <v>158</v>
      </c>
      <c r="L1469" s="25">
        <v>45609.5</v>
      </c>
      <c r="M1469" t="s">
        <v>506</v>
      </c>
      <c r="N1469" t="s">
        <v>181</v>
      </c>
      <c r="O1469" t="s">
        <v>239</v>
      </c>
      <c r="P1469" t="s">
        <v>239</v>
      </c>
      <c r="R1469" t="s">
        <v>216</v>
      </c>
      <c r="S1469" t="s">
        <v>507</v>
      </c>
      <c r="T1469" t="s">
        <v>473</v>
      </c>
      <c r="U1469" s="25">
        <v>45609.5</v>
      </c>
      <c r="AG1469" s="25">
        <v>45609.5</v>
      </c>
      <c r="AH1469" t="s">
        <v>164</v>
      </c>
      <c r="AL1469" t="s">
        <v>179</v>
      </c>
      <c r="AM1469" t="s">
        <v>475</v>
      </c>
      <c r="AN1469" t="s">
        <v>180</v>
      </c>
      <c r="AP1469" t="s">
        <v>318</v>
      </c>
      <c r="AQ1469" t="s">
        <v>508</v>
      </c>
      <c r="AR1469">
        <v>4</v>
      </c>
    </row>
    <row r="1470" spans="1:44" x14ac:dyDescent="0.35">
      <c r="A1470" t="s">
        <v>202</v>
      </c>
      <c r="B1470" t="s">
        <v>1741</v>
      </c>
      <c r="C1470" t="s">
        <v>1742</v>
      </c>
      <c r="D1470">
        <v>2</v>
      </c>
      <c r="E1470" t="s">
        <v>184</v>
      </c>
      <c r="F1470">
        <v>2.8031999999999999</v>
      </c>
      <c r="G1470">
        <v>8</v>
      </c>
      <c r="H1470" t="s">
        <v>1354</v>
      </c>
      <c r="AH1470" t="s">
        <v>164</v>
      </c>
      <c r="AL1470" t="s">
        <v>167</v>
      </c>
      <c r="AM1470" t="s">
        <v>1731</v>
      </c>
      <c r="AN1470" t="s">
        <v>162</v>
      </c>
      <c r="AP1470" t="s">
        <v>162</v>
      </c>
      <c r="AQ1470" t="s">
        <v>508</v>
      </c>
      <c r="AR1470">
        <v>4</v>
      </c>
    </row>
    <row r="1471" spans="1:44" x14ac:dyDescent="0.35">
      <c r="A1471" t="s">
        <v>202</v>
      </c>
      <c r="B1471" t="s">
        <v>1743</v>
      </c>
      <c r="C1471" t="s">
        <v>1744</v>
      </c>
      <c r="D1471">
        <v>3</v>
      </c>
      <c r="E1471" t="s">
        <v>157</v>
      </c>
      <c r="F1471">
        <v>9.3695999999999984</v>
      </c>
      <c r="G1471">
        <v>7</v>
      </c>
      <c r="H1471" t="s">
        <v>722</v>
      </c>
      <c r="AH1471" t="s">
        <v>164</v>
      </c>
      <c r="AL1471" t="s">
        <v>167</v>
      </c>
      <c r="AM1471" t="s">
        <v>1745</v>
      </c>
      <c r="AN1471" t="s">
        <v>162</v>
      </c>
      <c r="AP1471" t="s">
        <v>162</v>
      </c>
      <c r="AQ1471" t="s">
        <v>508</v>
      </c>
      <c r="AR1471">
        <v>4</v>
      </c>
    </row>
    <row r="1472" spans="1:44" x14ac:dyDescent="0.35">
      <c r="A1472" t="s">
        <v>202</v>
      </c>
      <c r="B1472" t="s">
        <v>1746</v>
      </c>
      <c r="C1472" t="s">
        <v>1747</v>
      </c>
      <c r="D1472">
        <v>4</v>
      </c>
      <c r="E1472" t="s">
        <v>157</v>
      </c>
      <c r="F1472">
        <v>11.0784</v>
      </c>
      <c r="G1472">
        <v>4</v>
      </c>
      <c r="H1472" t="s">
        <v>722</v>
      </c>
      <c r="I1472" t="s">
        <v>158</v>
      </c>
      <c r="J1472" t="s">
        <v>202</v>
      </c>
      <c r="K1472" t="s">
        <v>158</v>
      </c>
      <c r="L1472" s="25">
        <v>45608.558333333327</v>
      </c>
      <c r="M1472" t="s">
        <v>524</v>
      </c>
      <c r="N1472" t="s">
        <v>1748</v>
      </c>
      <c r="O1472" t="s">
        <v>239</v>
      </c>
      <c r="P1472" t="s">
        <v>239</v>
      </c>
      <c r="R1472" t="s">
        <v>216</v>
      </c>
      <c r="S1472" t="s">
        <v>162</v>
      </c>
      <c r="T1472" t="s">
        <v>162</v>
      </c>
      <c r="AH1472" t="s">
        <v>164</v>
      </c>
      <c r="AL1472" t="s">
        <v>167</v>
      </c>
      <c r="AM1472" t="s">
        <v>167</v>
      </c>
      <c r="AN1472" t="s">
        <v>162</v>
      </c>
      <c r="AP1472" t="s">
        <v>162</v>
      </c>
      <c r="AQ1472" t="s">
        <v>508</v>
      </c>
      <c r="AR1472">
        <v>4</v>
      </c>
    </row>
    <row r="1473" spans="1:44" x14ac:dyDescent="0.35">
      <c r="A1473" t="s">
        <v>236</v>
      </c>
      <c r="B1473" t="s">
        <v>1746</v>
      </c>
      <c r="C1473" t="s">
        <v>1747</v>
      </c>
      <c r="D1473">
        <v>3</v>
      </c>
      <c r="E1473" t="s">
        <v>184</v>
      </c>
      <c r="F1473">
        <v>6.911999999999999</v>
      </c>
      <c r="G1473">
        <v>22</v>
      </c>
      <c r="H1473" t="s">
        <v>722</v>
      </c>
      <c r="I1473" t="s">
        <v>158</v>
      </c>
      <c r="J1473" t="s">
        <v>202</v>
      </c>
      <c r="K1473" t="s">
        <v>158</v>
      </c>
      <c r="L1473" s="25">
        <v>45608.558333333327</v>
      </c>
      <c r="M1473" t="s">
        <v>524</v>
      </c>
      <c r="N1473" t="s">
        <v>236</v>
      </c>
      <c r="O1473" t="s">
        <v>239</v>
      </c>
      <c r="P1473" t="s">
        <v>239</v>
      </c>
      <c r="R1473" t="s">
        <v>216</v>
      </c>
      <c r="S1473" t="s">
        <v>162</v>
      </c>
      <c r="T1473" t="s">
        <v>188</v>
      </c>
      <c r="AH1473" t="s">
        <v>164</v>
      </c>
      <c r="AL1473" t="s">
        <v>167</v>
      </c>
      <c r="AM1473" t="s">
        <v>192</v>
      </c>
      <c r="AN1473" t="s">
        <v>162</v>
      </c>
      <c r="AP1473" t="s">
        <v>162</v>
      </c>
      <c r="AQ1473" t="s">
        <v>508</v>
      </c>
      <c r="AR1473">
        <v>4</v>
      </c>
    </row>
    <row r="1474" spans="1:44" x14ac:dyDescent="0.35">
      <c r="A1474" t="s">
        <v>202</v>
      </c>
      <c r="B1474" t="s">
        <v>1749</v>
      </c>
      <c r="C1474" t="s">
        <v>1750</v>
      </c>
      <c r="D1474">
        <v>2</v>
      </c>
      <c r="E1474" t="s">
        <v>157</v>
      </c>
      <c r="F1474">
        <v>3.5135999999999998</v>
      </c>
      <c r="G1474">
        <v>5</v>
      </c>
      <c r="H1474" t="s">
        <v>1751</v>
      </c>
      <c r="AH1474" t="s">
        <v>164</v>
      </c>
      <c r="AL1474" t="s">
        <v>167</v>
      </c>
      <c r="AM1474" t="s">
        <v>242</v>
      </c>
      <c r="AN1474" t="s">
        <v>162</v>
      </c>
      <c r="AP1474" t="s">
        <v>162</v>
      </c>
      <c r="AQ1474" t="s">
        <v>508</v>
      </c>
      <c r="AR1474">
        <v>4</v>
      </c>
    </row>
    <row r="1475" spans="1:44" x14ac:dyDescent="0.35">
      <c r="A1475" t="s">
        <v>202</v>
      </c>
      <c r="B1475" t="s">
        <v>1749</v>
      </c>
      <c r="C1475" t="s">
        <v>1750</v>
      </c>
      <c r="D1475">
        <v>2</v>
      </c>
      <c r="E1475" t="s">
        <v>157</v>
      </c>
      <c r="F1475">
        <v>3.5135999999999998</v>
      </c>
      <c r="G1475">
        <v>5</v>
      </c>
      <c r="H1475" t="s">
        <v>1751</v>
      </c>
      <c r="AH1475" t="s">
        <v>164</v>
      </c>
      <c r="AL1475" t="s">
        <v>167</v>
      </c>
      <c r="AM1475" t="s">
        <v>242</v>
      </c>
      <c r="AN1475" t="s">
        <v>162</v>
      </c>
      <c r="AP1475" t="s">
        <v>162</v>
      </c>
      <c r="AQ1475" t="s">
        <v>508</v>
      </c>
      <c r="AR1475">
        <v>4</v>
      </c>
    </row>
    <row r="1476" spans="1:44" x14ac:dyDescent="0.35">
      <c r="A1476" t="s">
        <v>236</v>
      </c>
      <c r="B1476" t="s">
        <v>1752</v>
      </c>
      <c r="C1476" t="s">
        <v>1753</v>
      </c>
      <c r="D1476">
        <v>2</v>
      </c>
      <c r="E1476" t="s">
        <v>184</v>
      </c>
      <c r="F1476">
        <v>25.267199999999999</v>
      </c>
      <c r="G1476">
        <v>20</v>
      </c>
      <c r="H1476" t="s">
        <v>746</v>
      </c>
      <c r="I1476" t="s">
        <v>158</v>
      </c>
      <c r="J1476" t="s">
        <v>505</v>
      </c>
      <c r="K1476" t="s">
        <v>158</v>
      </c>
      <c r="L1476" s="25">
        <v>45616.458333333343</v>
      </c>
      <c r="M1476" t="s">
        <v>506</v>
      </c>
      <c r="N1476" t="s">
        <v>236</v>
      </c>
      <c r="O1476" t="s">
        <v>239</v>
      </c>
      <c r="P1476" t="s">
        <v>239</v>
      </c>
      <c r="R1476" t="s">
        <v>216</v>
      </c>
      <c r="S1476" t="s">
        <v>507</v>
      </c>
      <c r="T1476" t="s">
        <v>1754</v>
      </c>
      <c r="U1476" s="25">
        <v>45617.5</v>
      </c>
      <c r="W1476" t="s">
        <v>1755</v>
      </c>
      <c r="AG1476" s="25">
        <v>45617.5</v>
      </c>
      <c r="AH1476" t="s">
        <v>164</v>
      </c>
      <c r="AL1476" t="s">
        <v>179</v>
      </c>
      <c r="AM1476" t="s">
        <v>318</v>
      </c>
      <c r="AN1476" t="s">
        <v>180</v>
      </c>
      <c r="AP1476" t="s">
        <v>318</v>
      </c>
      <c r="AQ1476" t="s">
        <v>508</v>
      </c>
      <c r="AR1476">
        <v>4</v>
      </c>
    </row>
    <row r="1477" spans="1:44" x14ac:dyDescent="0.35">
      <c r="A1477" t="s">
        <v>202</v>
      </c>
      <c r="B1477" t="s">
        <v>1756</v>
      </c>
      <c r="C1477" t="s">
        <v>1757</v>
      </c>
      <c r="D1477">
        <v>3</v>
      </c>
      <c r="E1477" t="s">
        <v>157</v>
      </c>
      <c r="F1477">
        <v>11.1744</v>
      </c>
      <c r="G1477">
        <v>17</v>
      </c>
      <c r="H1477" t="s">
        <v>712</v>
      </c>
      <c r="I1477" t="s">
        <v>158</v>
      </c>
      <c r="J1477" t="s">
        <v>505</v>
      </c>
      <c r="K1477" t="s">
        <v>158</v>
      </c>
      <c r="L1477" s="25">
        <v>45608.681250000001</v>
      </c>
      <c r="M1477" t="s">
        <v>202</v>
      </c>
      <c r="N1477" t="s">
        <v>982</v>
      </c>
      <c r="W1477" t="s">
        <v>1758</v>
      </c>
      <c r="AH1477" t="s">
        <v>164</v>
      </c>
      <c r="AL1477" t="s">
        <v>606</v>
      </c>
      <c r="AM1477" t="s">
        <v>922</v>
      </c>
      <c r="AN1477" t="s">
        <v>606</v>
      </c>
      <c r="AP1477" t="s">
        <v>606</v>
      </c>
      <c r="AQ1477" t="s">
        <v>508</v>
      </c>
      <c r="AR1477">
        <v>4</v>
      </c>
    </row>
    <row r="1478" spans="1:44" x14ac:dyDescent="0.35">
      <c r="A1478" t="s">
        <v>202</v>
      </c>
      <c r="B1478" t="s">
        <v>1756</v>
      </c>
      <c r="C1478" t="s">
        <v>1757</v>
      </c>
      <c r="D1478">
        <v>3</v>
      </c>
      <c r="E1478" t="s">
        <v>157</v>
      </c>
      <c r="F1478">
        <v>11.1744</v>
      </c>
      <c r="G1478">
        <v>17</v>
      </c>
      <c r="H1478" t="s">
        <v>712</v>
      </c>
      <c r="I1478" t="s">
        <v>158</v>
      </c>
      <c r="J1478" t="s">
        <v>505</v>
      </c>
      <c r="K1478" t="s">
        <v>158</v>
      </c>
      <c r="L1478" s="25">
        <v>45608.681250000001</v>
      </c>
      <c r="M1478" t="s">
        <v>202</v>
      </c>
      <c r="N1478" t="s">
        <v>982</v>
      </c>
      <c r="W1478" t="s">
        <v>1758</v>
      </c>
      <c r="AH1478" t="s">
        <v>164</v>
      </c>
      <c r="AL1478" t="s">
        <v>606</v>
      </c>
      <c r="AM1478" t="s">
        <v>922</v>
      </c>
      <c r="AN1478" t="s">
        <v>606</v>
      </c>
      <c r="AP1478" t="s">
        <v>606</v>
      </c>
      <c r="AQ1478" t="s">
        <v>508</v>
      </c>
      <c r="AR1478">
        <v>4</v>
      </c>
    </row>
    <row r="1479" spans="1:44" x14ac:dyDescent="0.35">
      <c r="A1479" t="s">
        <v>202</v>
      </c>
      <c r="B1479" t="s">
        <v>1756</v>
      </c>
      <c r="C1479" t="s">
        <v>1757</v>
      </c>
      <c r="D1479">
        <v>3</v>
      </c>
      <c r="E1479" t="s">
        <v>157</v>
      </c>
      <c r="F1479">
        <v>14.208</v>
      </c>
      <c r="G1479">
        <v>17</v>
      </c>
      <c r="H1479" t="s">
        <v>712</v>
      </c>
      <c r="I1479" t="s">
        <v>158</v>
      </c>
      <c r="J1479" t="s">
        <v>505</v>
      </c>
      <c r="K1479" t="s">
        <v>158</v>
      </c>
      <c r="L1479" s="25">
        <v>45608.681250000001</v>
      </c>
      <c r="M1479" t="s">
        <v>202</v>
      </c>
      <c r="N1479" t="s">
        <v>982</v>
      </c>
      <c r="W1479" t="s">
        <v>1758</v>
      </c>
      <c r="AH1479" t="s">
        <v>164</v>
      </c>
      <c r="AL1479" t="s">
        <v>606</v>
      </c>
      <c r="AM1479" t="s">
        <v>922</v>
      </c>
      <c r="AN1479" t="s">
        <v>606</v>
      </c>
      <c r="AP1479" t="s">
        <v>606</v>
      </c>
      <c r="AQ1479" t="s">
        <v>508</v>
      </c>
      <c r="AR1479">
        <v>4</v>
      </c>
    </row>
    <row r="1480" spans="1:44" x14ac:dyDescent="0.35">
      <c r="A1480" t="s">
        <v>154</v>
      </c>
      <c r="B1480" t="s">
        <v>1756</v>
      </c>
      <c r="C1480" t="s">
        <v>1757</v>
      </c>
      <c r="D1480">
        <v>3</v>
      </c>
      <c r="E1480" t="s">
        <v>157</v>
      </c>
      <c r="F1480">
        <v>32.563199999999988</v>
      </c>
      <c r="G1480">
        <v>17</v>
      </c>
      <c r="H1480" t="s">
        <v>712</v>
      </c>
      <c r="I1480" t="s">
        <v>158</v>
      </c>
      <c r="J1480" t="s">
        <v>505</v>
      </c>
      <c r="K1480" t="s">
        <v>158</v>
      </c>
      <c r="L1480" s="25">
        <v>45608.681250000001</v>
      </c>
      <c r="M1480" t="s">
        <v>202</v>
      </c>
      <c r="N1480" t="s">
        <v>982</v>
      </c>
      <c r="W1480" t="s">
        <v>1758</v>
      </c>
      <c r="AH1480" t="s">
        <v>164</v>
      </c>
      <c r="AL1480" t="s">
        <v>606</v>
      </c>
      <c r="AM1480" t="s">
        <v>922</v>
      </c>
      <c r="AN1480" t="s">
        <v>606</v>
      </c>
      <c r="AP1480" t="s">
        <v>606</v>
      </c>
      <c r="AQ1480" t="s">
        <v>508</v>
      </c>
      <c r="AR1480">
        <v>4</v>
      </c>
    </row>
    <row r="1481" spans="1:44" x14ac:dyDescent="0.35">
      <c r="A1481" t="s">
        <v>202</v>
      </c>
      <c r="B1481" t="s">
        <v>1756</v>
      </c>
      <c r="C1481" t="s">
        <v>1757</v>
      </c>
      <c r="D1481">
        <v>3</v>
      </c>
      <c r="E1481" t="s">
        <v>184</v>
      </c>
      <c r="F1481">
        <v>5.8175999999999997</v>
      </c>
      <c r="G1481">
        <v>12</v>
      </c>
      <c r="H1481" t="s">
        <v>712</v>
      </c>
      <c r="I1481" t="s">
        <v>158</v>
      </c>
      <c r="J1481" t="s">
        <v>505</v>
      </c>
      <c r="K1481" t="s">
        <v>158</v>
      </c>
      <c r="L1481" s="25">
        <v>45608.681250000001</v>
      </c>
      <c r="M1481" t="s">
        <v>202</v>
      </c>
      <c r="N1481" t="s">
        <v>982</v>
      </c>
      <c r="W1481" t="s">
        <v>1758</v>
      </c>
      <c r="AH1481" t="s">
        <v>164</v>
      </c>
      <c r="AL1481" t="s">
        <v>606</v>
      </c>
      <c r="AM1481" t="s">
        <v>922</v>
      </c>
      <c r="AN1481" t="s">
        <v>606</v>
      </c>
      <c r="AP1481" t="s">
        <v>606</v>
      </c>
      <c r="AQ1481" t="s">
        <v>508</v>
      </c>
      <c r="AR1481">
        <v>4</v>
      </c>
    </row>
    <row r="1482" spans="1:44" x14ac:dyDescent="0.35">
      <c r="A1482" t="s">
        <v>181</v>
      </c>
      <c r="B1482" t="s">
        <v>1756</v>
      </c>
      <c r="C1482" t="s">
        <v>1757</v>
      </c>
      <c r="D1482">
        <v>3</v>
      </c>
      <c r="E1482" t="s">
        <v>157</v>
      </c>
      <c r="F1482">
        <v>57.561599999999991</v>
      </c>
      <c r="G1482">
        <v>24</v>
      </c>
      <c r="H1482" t="s">
        <v>712</v>
      </c>
      <c r="I1482" t="s">
        <v>158</v>
      </c>
      <c r="J1482" t="s">
        <v>505</v>
      </c>
      <c r="K1482" t="s">
        <v>158</v>
      </c>
      <c r="L1482" s="25">
        <v>45608.681250000001</v>
      </c>
      <c r="M1482" t="s">
        <v>202</v>
      </c>
      <c r="N1482" t="s">
        <v>982</v>
      </c>
      <c r="W1482" t="s">
        <v>1758</v>
      </c>
      <c r="AH1482" t="s">
        <v>164</v>
      </c>
      <c r="AL1482" t="s">
        <v>606</v>
      </c>
      <c r="AM1482" t="s">
        <v>922</v>
      </c>
      <c r="AN1482" t="s">
        <v>606</v>
      </c>
      <c r="AP1482" t="s">
        <v>606</v>
      </c>
      <c r="AQ1482" t="s">
        <v>508</v>
      </c>
      <c r="AR1482">
        <v>4</v>
      </c>
    </row>
    <row r="1483" spans="1:44" x14ac:dyDescent="0.35">
      <c r="A1483" t="s">
        <v>202</v>
      </c>
      <c r="B1483" t="s">
        <v>1759</v>
      </c>
      <c r="C1483" t="s">
        <v>1730</v>
      </c>
      <c r="D1483">
        <v>2</v>
      </c>
      <c r="E1483" t="s">
        <v>157</v>
      </c>
      <c r="F1483">
        <v>3.609599999999999</v>
      </c>
      <c r="G1483">
        <v>20</v>
      </c>
      <c r="H1483" t="s">
        <v>1354</v>
      </c>
      <c r="AH1483" t="s">
        <v>164</v>
      </c>
      <c r="AL1483" t="s">
        <v>167</v>
      </c>
      <c r="AM1483" t="s">
        <v>360</v>
      </c>
      <c r="AN1483" t="s">
        <v>200</v>
      </c>
      <c r="AP1483" t="s">
        <v>201</v>
      </c>
      <c r="AQ1483" t="s">
        <v>508</v>
      </c>
      <c r="AR1483">
        <v>4</v>
      </c>
    </row>
    <row r="1484" spans="1:44" x14ac:dyDescent="0.35">
      <c r="A1484" t="s">
        <v>219</v>
      </c>
      <c r="B1484" t="s">
        <v>1760</v>
      </c>
      <c r="C1484" t="s">
        <v>1761</v>
      </c>
      <c r="D1484">
        <v>3</v>
      </c>
      <c r="E1484" t="s">
        <v>157</v>
      </c>
      <c r="F1484">
        <v>3.0528</v>
      </c>
      <c r="G1484">
        <v>8</v>
      </c>
      <c r="H1484" t="s">
        <v>709</v>
      </c>
      <c r="I1484" t="s">
        <v>158</v>
      </c>
      <c r="J1484" t="s">
        <v>505</v>
      </c>
      <c r="K1484" t="s">
        <v>158</v>
      </c>
      <c r="L1484" s="25">
        <v>45623.375</v>
      </c>
      <c r="M1484" t="s">
        <v>524</v>
      </c>
      <c r="N1484" t="s">
        <v>236</v>
      </c>
      <c r="O1484" t="s">
        <v>239</v>
      </c>
      <c r="P1484" t="s">
        <v>239</v>
      </c>
      <c r="R1484" t="s">
        <v>187</v>
      </c>
      <c r="S1484" t="s">
        <v>162</v>
      </c>
      <c r="T1484" t="s">
        <v>188</v>
      </c>
      <c r="X1484" t="s">
        <v>163</v>
      </c>
      <c r="Y1484" t="s">
        <v>158</v>
      </c>
      <c r="AH1484" t="s">
        <v>164</v>
      </c>
      <c r="AL1484" t="s">
        <v>167</v>
      </c>
      <c r="AM1484" t="s">
        <v>192</v>
      </c>
      <c r="AN1484" t="s">
        <v>162</v>
      </c>
      <c r="AP1484" t="s">
        <v>162</v>
      </c>
      <c r="AQ1484" t="s">
        <v>508</v>
      </c>
      <c r="AR1484">
        <v>4</v>
      </c>
    </row>
    <row r="1485" spans="1:44" x14ac:dyDescent="0.35">
      <c r="A1485" t="s">
        <v>193</v>
      </c>
      <c r="B1485" t="s">
        <v>1760</v>
      </c>
      <c r="C1485" t="s">
        <v>1762</v>
      </c>
      <c r="D1485">
        <v>3</v>
      </c>
      <c r="E1485" t="s">
        <v>157</v>
      </c>
      <c r="F1485">
        <v>8.7935999999999996</v>
      </c>
      <c r="G1485">
        <v>8</v>
      </c>
      <c r="H1485" t="s">
        <v>709</v>
      </c>
      <c r="I1485" t="s">
        <v>158</v>
      </c>
      <c r="J1485" t="s">
        <v>505</v>
      </c>
      <c r="K1485" t="s">
        <v>158</v>
      </c>
      <c r="L1485" s="25">
        <v>45623.375</v>
      </c>
      <c r="M1485" t="s">
        <v>524</v>
      </c>
      <c r="N1485" t="s">
        <v>314</v>
      </c>
      <c r="O1485" t="s">
        <v>239</v>
      </c>
      <c r="P1485" t="s">
        <v>239</v>
      </c>
      <c r="R1485" t="s">
        <v>187</v>
      </c>
      <c r="S1485" t="s">
        <v>507</v>
      </c>
      <c r="T1485" t="s">
        <v>509</v>
      </c>
      <c r="U1485" s="25">
        <v>45636.583333333343</v>
      </c>
      <c r="AG1485" s="25">
        <v>45636.583333333343</v>
      </c>
      <c r="AH1485" t="s">
        <v>164</v>
      </c>
      <c r="AL1485" t="s">
        <v>179</v>
      </c>
      <c r="AM1485" t="s">
        <v>1362</v>
      </c>
      <c r="AN1485" t="s">
        <v>180</v>
      </c>
      <c r="AP1485" t="s">
        <v>24</v>
      </c>
      <c r="AQ1485" t="s">
        <v>508</v>
      </c>
      <c r="AR1485">
        <v>4</v>
      </c>
    </row>
    <row r="1486" spans="1:44" x14ac:dyDescent="0.35">
      <c r="A1486" t="s">
        <v>202</v>
      </c>
      <c r="B1486" t="s">
        <v>1760</v>
      </c>
      <c r="C1486" t="s">
        <v>1761</v>
      </c>
      <c r="D1486">
        <v>3</v>
      </c>
      <c r="E1486" t="s">
        <v>157</v>
      </c>
      <c r="F1486">
        <v>2.8607999999999998</v>
      </c>
      <c r="G1486">
        <v>7</v>
      </c>
      <c r="H1486" t="s">
        <v>709</v>
      </c>
      <c r="I1486" t="s">
        <v>158</v>
      </c>
      <c r="J1486" t="s">
        <v>505</v>
      </c>
      <c r="K1486" t="s">
        <v>158</v>
      </c>
      <c r="L1486" s="25">
        <v>45623.375</v>
      </c>
      <c r="M1486" t="s">
        <v>524</v>
      </c>
      <c r="N1486" t="s">
        <v>236</v>
      </c>
      <c r="O1486" t="s">
        <v>239</v>
      </c>
      <c r="P1486" t="s">
        <v>239</v>
      </c>
      <c r="R1486" t="s">
        <v>187</v>
      </c>
      <c r="S1486" t="s">
        <v>162</v>
      </c>
      <c r="T1486" t="s">
        <v>188</v>
      </c>
      <c r="X1486" t="s">
        <v>163</v>
      </c>
      <c r="Y1486" t="s">
        <v>158</v>
      </c>
      <c r="AH1486" t="s">
        <v>164</v>
      </c>
      <c r="AL1486" t="s">
        <v>167</v>
      </c>
      <c r="AM1486" t="s">
        <v>192</v>
      </c>
      <c r="AN1486" t="s">
        <v>162</v>
      </c>
      <c r="AP1486" t="s">
        <v>162</v>
      </c>
      <c r="AQ1486" t="s">
        <v>508</v>
      </c>
      <c r="AR1486">
        <v>4</v>
      </c>
    </row>
    <row r="1487" spans="1:44" x14ac:dyDescent="0.35">
      <c r="A1487" t="s">
        <v>193</v>
      </c>
      <c r="B1487" t="s">
        <v>1760</v>
      </c>
      <c r="C1487" t="s">
        <v>1762</v>
      </c>
      <c r="D1487">
        <v>3</v>
      </c>
      <c r="E1487" t="s">
        <v>157</v>
      </c>
      <c r="F1487">
        <v>8.7935999999999996</v>
      </c>
      <c r="G1487">
        <v>8</v>
      </c>
      <c r="H1487" t="s">
        <v>709</v>
      </c>
      <c r="I1487" t="s">
        <v>158</v>
      </c>
      <c r="J1487" t="s">
        <v>505</v>
      </c>
      <c r="K1487" t="s">
        <v>158</v>
      </c>
      <c r="L1487" s="25">
        <v>45623.375</v>
      </c>
      <c r="M1487" t="s">
        <v>524</v>
      </c>
      <c r="N1487" t="s">
        <v>314</v>
      </c>
      <c r="O1487" t="s">
        <v>239</v>
      </c>
      <c r="P1487" t="s">
        <v>239</v>
      </c>
      <c r="R1487" t="s">
        <v>187</v>
      </c>
      <c r="S1487" t="s">
        <v>507</v>
      </c>
      <c r="T1487" t="s">
        <v>509</v>
      </c>
      <c r="U1487" s="25">
        <v>45636.583333333343</v>
      </c>
      <c r="AG1487" s="25">
        <v>45636.583333333343</v>
      </c>
      <c r="AH1487" t="s">
        <v>164</v>
      </c>
      <c r="AL1487" t="s">
        <v>179</v>
      </c>
      <c r="AM1487" t="s">
        <v>1362</v>
      </c>
      <c r="AN1487" t="s">
        <v>180</v>
      </c>
      <c r="AP1487" t="s">
        <v>24</v>
      </c>
      <c r="AQ1487" t="s">
        <v>508</v>
      </c>
      <c r="AR1487">
        <v>4</v>
      </c>
    </row>
    <row r="1488" spans="1:44" x14ac:dyDescent="0.35">
      <c r="A1488" t="s">
        <v>193</v>
      </c>
      <c r="B1488" t="s">
        <v>1760</v>
      </c>
      <c r="C1488" t="s">
        <v>1762</v>
      </c>
      <c r="D1488">
        <v>3</v>
      </c>
      <c r="E1488" t="s">
        <v>157</v>
      </c>
      <c r="F1488">
        <v>8.7935999999999996</v>
      </c>
      <c r="G1488">
        <v>8</v>
      </c>
      <c r="H1488" t="s">
        <v>709</v>
      </c>
      <c r="I1488" t="s">
        <v>158</v>
      </c>
      <c r="J1488" t="s">
        <v>505</v>
      </c>
      <c r="K1488" t="s">
        <v>158</v>
      </c>
      <c r="L1488" s="25">
        <v>45623.375</v>
      </c>
      <c r="M1488" t="s">
        <v>524</v>
      </c>
      <c r="N1488" t="s">
        <v>314</v>
      </c>
      <c r="O1488" t="s">
        <v>239</v>
      </c>
      <c r="P1488" t="s">
        <v>239</v>
      </c>
      <c r="R1488" t="s">
        <v>187</v>
      </c>
      <c r="S1488" t="s">
        <v>507</v>
      </c>
      <c r="T1488" t="s">
        <v>509</v>
      </c>
      <c r="U1488" s="25">
        <v>45636.583333333343</v>
      </c>
      <c r="AG1488" s="25">
        <v>45636.583333333343</v>
      </c>
      <c r="AH1488" t="s">
        <v>164</v>
      </c>
      <c r="AL1488" t="s">
        <v>179</v>
      </c>
      <c r="AM1488" t="s">
        <v>1362</v>
      </c>
      <c r="AN1488" t="s">
        <v>180</v>
      </c>
      <c r="AP1488" t="s">
        <v>24</v>
      </c>
      <c r="AQ1488" t="s">
        <v>508</v>
      </c>
      <c r="AR1488">
        <v>4</v>
      </c>
    </row>
    <row r="1489" spans="1:44" x14ac:dyDescent="0.35">
      <c r="A1489" t="s">
        <v>202</v>
      </c>
      <c r="B1489" t="s">
        <v>1763</v>
      </c>
      <c r="C1489" t="s">
        <v>1764</v>
      </c>
      <c r="D1489">
        <v>3</v>
      </c>
      <c r="E1489" t="s">
        <v>157</v>
      </c>
      <c r="F1489">
        <v>9.4655999999999985</v>
      </c>
      <c r="G1489">
        <v>12</v>
      </c>
      <c r="H1489" t="s">
        <v>746</v>
      </c>
      <c r="AH1489" t="s">
        <v>164</v>
      </c>
      <c r="AL1489" t="s">
        <v>199</v>
      </c>
      <c r="AM1489" t="s">
        <v>199</v>
      </c>
      <c r="AN1489" t="s">
        <v>200</v>
      </c>
      <c r="AP1489" t="s">
        <v>201</v>
      </c>
      <c r="AQ1489" t="s">
        <v>508</v>
      </c>
      <c r="AR1489">
        <v>4</v>
      </c>
    </row>
    <row r="1490" spans="1:44" x14ac:dyDescent="0.35">
      <c r="A1490" t="s">
        <v>202</v>
      </c>
      <c r="B1490" t="s">
        <v>1763</v>
      </c>
      <c r="C1490" t="s">
        <v>1765</v>
      </c>
      <c r="D1490">
        <v>4</v>
      </c>
      <c r="E1490" t="s">
        <v>157</v>
      </c>
      <c r="F1490">
        <v>1.7664</v>
      </c>
      <c r="G1490">
        <v>13</v>
      </c>
      <c r="H1490" t="s">
        <v>746</v>
      </c>
      <c r="AH1490" t="s">
        <v>164</v>
      </c>
      <c r="AL1490" t="s">
        <v>167</v>
      </c>
      <c r="AM1490" t="s">
        <v>1661</v>
      </c>
      <c r="AN1490" t="s">
        <v>180</v>
      </c>
      <c r="AP1490" t="s">
        <v>218</v>
      </c>
      <c r="AQ1490" t="s">
        <v>508</v>
      </c>
      <c r="AR1490">
        <v>4</v>
      </c>
    </row>
    <row r="1491" spans="1:44" x14ac:dyDescent="0.35">
      <c r="A1491" t="s">
        <v>202</v>
      </c>
      <c r="B1491" t="s">
        <v>1766</v>
      </c>
      <c r="C1491" t="s">
        <v>1767</v>
      </c>
      <c r="D1491">
        <v>2</v>
      </c>
      <c r="E1491" t="s">
        <v>184</v>
      </c>
      <c r="F1491">
        <v>12.5952</v>
      </c>
      <c r="G1491">
        <v>21</v>
      </c>
      <c r="H1491" t="s">
        <v>746</v>
      </c>
      <c r="I1491" t="s">
        <v>158</v>
      </c>
      <c r="J1491" t="s">
        <v>202</v>
      </c>
      <c r="K1491" t="s">
        <v>158</v>
      </c>
      <c r="L1491" s="25">
        <v>45608.583333333343</v>
      </c>
      <c r="M1491" t="s">
        <v>506</v>
      </c>
      <c r="N1491" t="s">
        <v>236</v>
      </c>
      <c r="O1491" t="s">
        <v>239</v>
      </c>
      <c r="P1491" t="s">
        <v>239</v>
      </c>
      <c r="R1491" t="s">
        <v>216</v>
      </c>
      <c r="S1491" t="s">
        <v>507</v>
      </c>
      <c r="T1491" t="s">
        <v>271</v>
      </c>
      <c r="U1491" s="25">
        <v>45611.333333333343</v>
      </c>
      <c r="AG1491" s="25">
        <v>45611.333333333343</v>
      </c>
      <c r="AH1491" t="s">
        <v>164</v>
      </c>
      <c r="AL1491" t="s">
        <v>179</v>
      </c>
      <c r="AM1491" t="s">
        <v>276</v>
      </c>
      <c r="AN1491" t="s">
        <v>180</v>
      </c>
      <c r="AP1491" t="s">
        <v>13</v>
      </c>
      <c r="AQ1491" t="s">
        <v>508</v>
      </c>
      <c r="AR1491">
        <v>4</v>
      </c>
    </row>
    <row r="1492" spans="1:44" x14ac:dyDescent="0.35">
      <c r="A1492" t="s">
        <v>193</v>
      </c>
      <c r="B1492" t="s">
        <v>1766</v>
      </c>
      <c r="C1492" t="s">
        <v>1768</v>
      </c>
      <c r="D1492">
        <v>2</v>
      </c>
      <c r="E1492" t="s">
        <v>184</v>
      </c>
      <c r="F1492">
        <v>2.3039999999999998</v>
      </c>
      <c r="G1492">
        <v>21</v>
      </c>
      <c r="H1492" t="s">
        <v>746</v>
      </c>
      <c r="I1492" t="s">
        <v>158</v>
      </c>
      <c r="J1492" t="s">
        <v>202</v>
      </c>
      <c r="K1492" t="s">
        <v>158</v>
      </c>
      <c r="L1492" s="25">
        <v>45608.583333333343</v>
      </c>
      <c r="M1492" t="s">
        <v>506</v>
      </c>
      <c r="N1492" t="s">
        <v>314</v>
      </c>
      <c r="O1492" t="s">
        <v>239</v>
      </c>
      <c r="P1492" t="s">
        <v>239</v>
      </c>
      <c r="R1492" t="s">
        <v>216</v>
      </c>
      <c r="S1492" t="s">
        <v>507</v>
      </c>
      <c r="T1492" t="s">
        <v>509</v>
      </c>
      <c r="AH1492" t="s">
        <v>164</v>
      </c>
      <c r="AL1492" t="s">
        <v>179</v>
      </c>
      <c r="AM1492" t="s">
        <v>1362</v>
      </c>
      <c r="AN1492" t="s">
        <v>180</v>
      </c>
      <c r="AP1492" t="s">
        <v>24</v>
      </c>
      <c r="AQ1492" t="s">
        <v>508</v>
      </c>
      <c r="AR1492">
        <v>4</v>
      </c>
    </row>
    <row r="1493" spans="1:44" x14ac:dyDescent="0.35">
      <c r="A1493" t="s">
        <v>193</v>
      </c>
      <c r="B1493" t="s">
        <v>1769</v>
      </c>
      <c r="C1493" t="s">
        <v>1770</v>
      </c>
      <c r="D1493">
        <v>3</v>
      </c>
      <c r="E1493" t="s">
        <v>184</v>
      </c>
      <c r="F1493">
        <v>30.815999999999999</v>
      </c>
      <c r="G1493">
        <v>7</v>
      </c>
      <c r="H1493" t="s">
        <v>1751</v>
      </c>
      <c r="I1493" t="s">
        <v>158</v>
      </c>
      <c r="J1493" t="s">
        <v>505</v>
      </c>
      <c r="K1493" t="s">
        <v>158</v>
      </c>
      <c r="L1493" s="25">
        <v>45623.375</v>
      </c>
      <c r="M1493" t="s">
        <v>524</v>
      </c>
      <c r="N1493" t="s">
        <v>314</v>
      </c>
      <c r="O1493" t="s">
        <v>239</v>
      </c>
      <c r="P1493" t="s">
        <v>239</v>
      </c>
      <c r="R1493" t="s">
        <v>187</v>
      </c>
      <c r="S1493" t="s">
        <v>507</v>
      </c>
      <c r="T1493" t="s">
        <v>509</v>
      </c>
      <c r="U1493" s="25">
        <v>45632.625</v>
      </c>
      <c r="AG1493" s="25">
        <v>45632.625</v>
      </c>
      <c r="AH1493" t="s">
        <v>164</v>
      </c>
      <c r="AL1493" t="s">
        <v>179</v>
      </c>
      <c r="AM1493" t="s">
        <v>1362</v>
      </c>
      <c r="AN1493" t="s">
        <v>180</v>
      </c>
      <c r="AP1493" t="s">
        <v>24</v>
      </c>
      <c r="AQ1493" t="s">
        <v>508</v>
      </c>
      <c r="AR1493">
        <v>4</v>
      </c>
    </row>
    <row r="1494" spans="1:44" x14ac:dyDescent="0.35">
      <c r="A1494" t="s">
        <v>193</v>
      </c>
      <c r="B1494" t="s">
        <v>1771</v>
      </c>
      <c r="C1494" t="s">
        <v>1772</v>
      </c>
      <c r="D1494">
        <v>3</v>
      </c>
      <c r="E1494" t="s">
        <v>157</v>
      </c>
      <c r="F1494">
        <v>7.3727999999999998</v>
      </c>
      <c r="G1494">
        <v>20</v>
      </c>
      <c r="H1494" t="s">
        <v>722</v>
      </c>
      <c r="I1494" t="s">
        <v>158</v>
      </c>
      <c r="J1494" t="s">
        <v>505</v>
      </c>
      <c r="K1494" t="s">
        <v>158</v>
      </c>
      <c r="L1494" s="25">
        <v>45637.541666666657</v>
      </c>
      <c r="M1494" t="s">
        <v>202</v>
      </c>
      <c r="N1494" t="s">
        <v>314</v>
      </c>
      <c r="R1494" t="s">
        <v>216</v>
      </c>
      <c r="S1494" t="s">
        <v>364</v>
      </c>
      <c r="T1494" t="s">
        <v>18</v>
      </c>
      <c r="AH1494" t="s">
        <v>164</v>
      </c>
      <c r="AL1494" t="s">
        <v>20</v>
      </c>
      <c r="AM1494" t="s">
        <v>18</v>
      </c>
      <c r="AN1494" t="s">
        <v>290</v>
      </c>
      <c r="AP1494" t="s">
        <v>18</v>
      </c>
      <c r="AQ1494" t="s">
        <v>508</v>
      </c>
      <c r="AR1494">
        <v>4</v>
      </c>
    </row>
    <row r="1495" spans="1:44" x14ac:dyDescent="0.35">
      <c r="A1495" t="s">
        <v>193</v>
      </c>
      <c r="B1495" t="s">
        <v>1771</v>
      </c>
      <c r="C1495" t="s">
        <v>1772</v>
      </c>
      <c r="D1495">
        <v>3</v>
      </c>
      <c r="E1495" t="s">
        <v>157</v>
      </c>
      <c r="F1495">
        <v>9.9647999999999985</v>
      </c>
      <c r="G1495">
        <v>18</v>
      </c>
      <c r="H1495" t="s">
        <v>722</v>
      </c>
      <c r="I1495" t="s">
        <v>158</v>
      </c>
      <c r="J1495" t="s">
        <v>505</v>
      </c>
      <c r="K1495" t="s">
        <v>158</v>
      </c>
      <c r="L1495" s="25">
        <v>45637.541666666657</v>
      </c>
      <c r="M1495" t="s">
        <v>202</v>
      </c>
      <c r="N1495" t="s">
        <v>314</v>
      </c>
      <c r="R1495" t="s">
        <v>216</v>
      </c>
      <c r="S1495" t="s">
        <v>364</v>
      </c>
      <c r="T1495" t="s">
        <v>18</v>
      </c>
      <c r="AH1495" t="s">
        <v>164</v>
      </c>
      <c r="AL1495" t="s">
        <v>20</v>
      </c>
      <c r="AM1495" t="s">
        <v>18</v>
      </c>
      <c r="AN1495" t="s">
        <v>290</v>
      </c>
      <c r="AP1495" t="s">
        <v>18</v>
      </c>
      <c r="AQ1495" t="s">
        <v>508</v>
      </c>
      <c r="AR1495">
        <v>4</v>
      </c>
    </row>
    <row r="1496" spans="1:44" x14ac:dyDescent="0.35">
      <c r="A1496" t="s">
        <v>236</v>
      </c>
      <c r="B1496" t="s">
        <v>1771</v>
      </c>
      <c r="C1496" t="s">
        <v>1772</v>
      </c>
      <c r="D1496">
        <v>3</v>
      </c>
      <c r="E1496" t="s">
        <v>184</v>
      </c>
      <c r="F1496">
        <v>8.4672000000000001</v>
      </c>
      <c r="G1496">
        <v>22</v>
      </c>
      <c r="H1496" t="s">
        <v>722</v>
      </c>
      <c r="I1496" t="s">
        <v>158</v>
      </c>
      <c r="J1496" t="s">
        <v>505</v>
      </c>
      <c r="K1496" t="s">
        <v>158</v>
      </c>
      <c r="L1496" s="25">
        <v>45637.541666666657</v>
      </c>
      <c r="M1496" t="s">
        <v>202</v>
      </c>
      <c r="N1496" t="s">
        <v>236</v>
      </c>
      <c r="R1496" t="s">
        <v>216</v>
      </c>
      <c r="S1496" t="s">
        <v>364</v>
      </c>
      <c r="T1496" t="s">
        <v>18</v>
      </c>
      <c r="AH1496" t="s">
        <v>164</v>
      </c>
      <c r="AL1496" t="s">
        <v>20</v>
      </c>
      <c r="AM1496" t="s">
        <v>18</v>
      </c>
      <c r="AN1496" t="s">
        <v>290</v>
      </c>
      <c r="AP1496" t="s">
        <v>18</v>
      </c>
      <c r="AQ1496" t="s">
        <v>508</v>
      </c>
      <c r="AR1496">
        <v>4</v>
      </c>
    </row>
    <row r="1497" spans="1:44" x14ac:dyDescent="0.35">
      <c r="A1497" t="s">
        <v>154</v>
      </c>
      <c r="B1497" t="s">
        <v>1773</v>
      </c>
      <c r="C1497" t="s">
        <v>1774</v>
      </c>
      <c r="D1497">
        <v>4</v>
      </c>
      <c r="E1497" t="s">
        <v>157</v>
      </c>
      <c r="F1497">
        <v>16.32</v>
      </c>
      <c r="G1497">
        <v>14</v>
      </c>
      <c r="H1497" t="s">
        <v>712</v>
      </c>
      <c r="I1497" t="s">
        <v>158</v>
      </c>
      <c r="J1497" t="s">
        <v>202</v>
      </c>
      <c r="K1497" t="s">
        <v>158</v>
      </c>
      <c r="L1497" s="25">
        <v>45608.316666666673</v>
      </c>
      <c r="N1497" t="s">
        <v>232</v>
      </c>
      <c r="R1497" t="s">
        <v>216</v>
      </c>
      <c r="S1497" t="s">
        <v>364</v>
      </c>
      <c r="W1497" t="s">
        <v>1775</v>
      </c>
      <c r="AH1497" t="s">
        <v>164</v>
      </c>
      <c r="AL1497" t="s">
        <v>20</v>
      </c>
      <c r="AM1497" t="s">
        <v>20</v>
      </c>
      <c r="AN1497" t="s">
        <v>290</v>
      </c>
      <c r="AP1497" t="s">
        <v>20</v>
      </c>
      <c r="AQ1497" t="s">
        <v>508</v>
      </c>
      <c r="AR1497">
        <v>4</v>
      </c>
    </row>
    <row r="1498" spans="1:44" x14ac:dyDescent="0.35">
      <c r="A1498" t="s">
        <v>202</v>
      </c>
      <c r="B1498" t="s">
        <v>1776</v>
      </c>
      <c r="C1498" t="s">
        <v>1777</v>
      </c>
      <c r="D1498">
        <v>2</v>
      </c>
      <c r="E1498" t="s">
        <v>157</v>
      </c>
      <c r="F1498">
        <v>8.1983999999999995</v>
      </c>
      <c r="G1498">
        <v>10</v>
      </c>
      <c r="H1498" t="s">
        <v>746</v>
      </c>
      <c r="AH1498" t="s">
        <v>164</v>
      </c>
      <c r="AL1498" t="s">
        <v>199</v>
      </c>
      <c r="AM1498" t="s">
        <v>199</v>
      </c>
      <c r="AN1498" t="s">
        <v>200</v>
      </c>
      <c r="AP1498" t="s">
        <v>201</v>
      </c>
      <c r="AQ1498" t="s">
        <v>508</v>
      </c>
      <c r="AR1498">
        <v>4</v>
      </c>
    </row>
    <row r="1499" spans="1:44" x14ac:dyDescent="0.35">
      <c r="A1499" t="s">
        <v>202</v>
      </c>
      <c r="B1499" t="s">
        <v>1778</v>
      </c>
      <c r="C1499" t="s">
        <v>1779</v>
      </c>
      <c r="D1499">
        <v>3</v>
      </c>
      <c r="E1499" t="s">
        <v>157</v>
      </c>
      <c r="F1499">
        <v>1.4016</v>
      </c>
      <c r="G1499">
        <v>8</v>
      </c>
      <c r="H1499" t="s">
        <v>722</v>
      </c>
      <c r="I1499" t="s">
        <v>158</v>
      </c>
      <c r="J1499" t="s">
        <v>505</v>
      </c>
      <c r="K1499" t="s">
        <v>158</v>
      </c>
      <c r="L1499" s="25">
        <v>45643.541666666657</v>
      </c>
      <c r="M1499" t="s">
        <v>160</v>
      </c>
      <c r="O1499" t="s">
        <v>239</v>
      </c>
      <c r="P1499" t="s">
        <v>239</v>
      </c>
      <c r="R1499" t="s">
        <v>216</v>
      </c>
      <c r="W1499" t="s">
        <v>542</v>
      </c>
      <c r="AH1499" t="s">
        <v>164</v>
      </c>
      <c r="AL1499" t="s">
        <v>167</v>
      </c>
      <c r="AM1499" t="s">
        <v>360</v>
      </c>
      <c r="AN1499" t="s">
        <v>200</v>
      </c>
      <c r="AP1499" t="s">
        <v>201</v>
      </c>
      <c r="AQ1499" t="s">
        <v>508</v>
      </c>
      <c r="AR1499">
        <v>4</v>
      </c>
    </row>
    <row r="1500" spans="1:44" x14ac:dyDescent="0.35">
      <c r="A1500" t="s">
        <v>202</v>
      </c>
      <c r="B1500" t="s">
        <v>1778</v>
      </c>
      <c r="C1500" t="s">
        <v>1780</v>
      </c>
      <c r="D1500">
        <v>3</v>
      </c>
      <c r="E1500" t="s">
        <v>184</v>
      </c>
      <c r="F1500">
        <v>8.4863999999999997</v>
      </c>
      <c r="G1500">
        <v>16</v>
      </c>
      <c r="H1500" t="s">
        <v>722</v>
      </c>
      <c r="I1500" t="s">
        <v>158</v>
      </c>
      <c r="J1500" t="s">
        <v>505</v>
      </c>
      <c r="K1500" t="s">
        <v>158</v>
      </c>
      <c r="L1500" s="25">
        <v>45643.541666666657</v>
      </c>
      <c r="M1500" t="s">
        <v>160</v>
      </c>
      <c r="N1500" t="s">
        <v>430</v>
      </c>
      <c r="O1500" t="s">
        <v>239</v>
      </c>
      <c r="P1500" t="s">
        <v>239</v>
      </c>
      <c r="R1500" t="s">
        <v>216</v>
      </c>
      <c r="S1500" t="s">
        <v>507</v>
      </c>
      <c r="T1500" t="s">
        <v>1754</v>
      </c>
      <c r="U1500" s="25">
        <v>45645.5</v>
      </c>
      <c r="W1500" t="s">
        <v>1755</v>
      </c>
      <c r="AG1500" s="25">
        <v>45645.5</v>
      </c>
      <c r="AH1500" t="s">
        <v>164</v>
      </c>
      <c r="AL1500" t="s">
        <v>179</v>
      </c>
      <c r="AM1500" t="s">
        <v>318</v>
      </c>
      <c r="AN1500" t="s">
        <v>180</v>
      </c>
      <c r="AP1500" t="s">
        <v>318</v>
      </c>
      <c r="AQ1500" t="s">
        <v>508</v>
      </c>
      <c r="AR1500">
        <v>4</v>
      </c>
    </row>
    <row r="1501" spans="1:44" x14ac:dyDescent="0.35">
      <c r="A1501" t="s">
        <v>181</v>
      </c>
      <c r="B1501" t="s">
        <v>1778</v>
      </c>
      <c r="C1501" t="s">
        <v>1779</v>
      </c>
      <c r="D1501">
        <v>3</v>
      </c>
      <c r="E1501" t="s">
        <v>157</v>
      </c>
      <c r="F1501">
        <v>1.9776</v>
      </c>
      <c r="G1501">
        <v>8</v>
      </c>
      <c r="H1501" t="s">
        <v>722</v>
      </c>
      <c r="I1501" t="s">
        <v>158</v>
      </c>
      <c r="J1501" t="s">
        <v>505</v>
      </c>
      <c r="K1501" t="s">
        <v>158</v>
      </c>
      <c r="L1501" s="25">
        <v>45643.541666666657</v>
      </c>
      <c r="M1501" t="s">
        <v>160</v>
      </c>
      <c r="N1501" t="s">
        <v>181</v>
      </c>
      <c r="O1501" t="s">
        <v>239</v>
      </c>
      <c r="P1501" t="s">
        <v>239</v>
      </c>
      <c r="R1501" t="s">
        <v>216</v>
      </c>
      <c r="S1501" t="s">
        <v>507</v>
      </c>
      <c r="T1501" t="s">
        <v>175</v>
      </c>
      <c r="U1501" s="25">
        <v>45645.5</v>
      </c>
      <c r="AG1501" s="25">
        <v>45645.5</v>
      </c>
      <c r="AH1501" t="s">
        <v>164</v>
      </c>
      <c r="AL1501" t="s">
        <v>179</v>
      </c>
      <c r="AM1501" t="s">
        <v>175</v>
      </c>
      <c r="AN1501" t="s">
        <v>180</v>
      </c>
      <c r="AP1501" t="s">
        <v>13</v>
      </c>
      <c r="AQ1501" t="s">
        <v>508</v>
      </c>
      <c r="AR1501">
        <v>4</v>
      </c>
    </row>
    <row r="1502" spans="1:44" x14ac:dyDescent="0.35">
      <c r="A1502" t="s">
        <v>236</v>
      </c>
      <c r="B1502" t="s">
        <v>1781</v>
      </c>
      <c r="C1502" t="s">
        <v>1780</v>
      </c>
      <c r="D1502">
        <v>4</v>
      </c>
      <c r="E1502" t="s">
        <v>157</v>
      </c>
      <c r="F1502">
        <v>18.527999999999999</v>
      </c>
      <c r="G1502">
        <v>16</v>
      </c>
      <c r="H1502" t="s">
        <v>722</v>
      </c>
      <c r="I1502" t="s">
        <v>158</v>
      </c>
      <c r="J1502" t="s">
        <v>505</v>
      </c>
      <c r="K1502" t="s">
        <v>158</v>
      </c>
      <c r="L1502" s="25">
        <v>45643.541666666657</v>
      </c>
      <c r="M1502" t="s">
        <v>160</v>
      </c>
      <c r="N1502" t="s">
        <v>236</v>
      </c>
      <c r="O1502" t="s">
        <v>239</v>
      </c>
      <c r="P1502" t="s">
        <v>239</v>
      </c>
      <c r="R1502" t="s">
        <v>216</v>
      </c>
      <c r="S1502" t="s">
        <v>162</v>
      </c>
      <c r="T1502" t="s">
        <v>188</v>
      </c>
      <c r="U1502" s="25">
        <v>45645.5</v>
      </c>
      <c r="X1502" t="s">
        <v>163</v>
      </c>
      <c r="Y1502" t="s">
        <v>158</v>
      </c>
      <c r="AG1502" s="25">
        <v>45645.5</v>
      </c>
      <c r="AH1502" t="s">
        <v>164</v>
      </c>
      <c r="AL1502" t="s">
        <v>167</v>
      </c>
      <c r="AM1502" t="s">
        <v>192</v>
      </c>
      <c r="AN1502" t="s">
        <v>162</v>
      </c>
      <c r="AP1502" t="s">
        <v>162</v>
      </c>
      <c r="AQ1502" t="s">
        <v>508</v>
      </c>
      <c r="AR1502">
        <v>4</v>
      </c>
    </row>
    <row r="1503" spans="1:44" x14ac:dyDescent="0.35">
      <c r="A1503" t="s">
        <v>181</v>
      </c>
      <c r="B1503" t="s">
        <v>1782</v>
      </c>
      <c r="C1503" t="s">
        <v>1783</v>
      </c>
      <c r="D1503">
        <v>3</v>
      </c>
      <c r="E1503" t="s">
        <v>157</v>
      </c>
      <c r="F1503">
        <v>16.012799999999999</v>
      </c>
      <c r="G1503">
        <v>36</v>
      </c>
      <c r="H1503" t="s">
        <v>1354</v>
      </c>
      <c r="I1503" t="s">
        <v>158</v>
      </c>
      <c r="J1503" t="s">
        <v>505</v>
      </c>
      <c r="K1503" t="s">
        <v>158</v>
      </c>
      <c r="L1503" s="25">
        <v>45609.635416666657</v>
      </c>
      <c r="M1503" t="s">
        <v>202</v>
      </c>
      <c r="N1503" t="s">
        <v>181</v>
      </c>
      <c r="R1503" t="s">
        <v>187</v>
      </c>
      <c r="S1503" t="s">
        <v>162</v>
      </c>
      <c r="T1503" t="s">
        <v>22</v>
      </c>
      <c r="W1503" t="s">
        <v>1784</v>
      </c>
      <c r="Y1503" t="s">
        <v>158</v>
      </c>
      <c r="AH1503" t="s">
        <v>158</v>
      </c>
      <c r="AI1503" t="s">
        <v>1785</v>
      </c>
      <c r="AL1503" t="s">
        <v>20</v>
      </c>
      <c r="AM1503" t="s">
        <v>22</v>
      </c>
      <c r="AN1503" t="s">
        <v>290</v>
      </c>
      <c r="AP1503" t="s">
        <v>22</v>
      </c>
      <c r="AQ1503" t="s">
        <v>508</v>
      </c>
      <c r="AR1503">
        <v>4</v>
      </c>
    </row>
    <row r="1504" spans="1:44" x14ac:dyDescent="0.35">
      <c r="A1504" t="s">
        <v>181</v>
      </c>
      <c r="B1504" t="s">
        <v>1782</v>
      </c>
      <c r="C1504" t="s">
        <v>1786</v>
      </c>
      <c r="D1504">
        <v>4</v>
      </c>
      <c r="E1504" t="s">
        <v>157</v>
      </c>
      <c r="F1504">
        <v>16.012799999999999</v>
      </c>
      <c r="G1504">
        <v>38</v>
      </c>
      <c r="H1504" t="s">
        <v>1354</v>
      </c>
      <c r="I1504" t="s">
        <v>158</v>
      </c>
      <c r="J1504" t="s">
        <v>505</v>
      </c>
      <c r="K1504" t="s">
        <v>158</v>
      </c>
      <c r="L1504" s="25">
        <v>45609.635416666657</v>
      </c>
      <c r="M1504" t="s">
        <v>202</v>
      </c>
      <c r="N1504" t="s">
        <v>181</v>
      </c>
      <c r="R1504" t="s">
        <v>187</v>
      </c>
      <c r="S1504" t="s">
        <v>162</v>
      </c>
      <c r="T1504" t="s">
        <v>22</v>
      </c>
      <c r="W1504" t="s">
        <v>1784</v>
      </c>
      <c r="Y1504" t="s">
        <v>158</v>
      </c>
      <c r="AH1504" t="s">
        <v>158</v>
      </c>
      <c r="AI1504" t="s">
        <v>1785</v>
      </c>
      <c r="AL1504" t="s">
        <v>20</v>
      </c>
      <c r="AM1504" t="s">
        <v>22</v>
      </c>
      <c r="AN1504" t="s">
        <v>290</v>
      </c>
      <c r="AP1504" t="s">
        <v>22</v>
      </c>
      <c r="AQ1504" t="s">
        <v>508</v>
      </c>
      <c r="AR1504">
        <v>4</v>
      </c>
    </row>
    <row r="1505" spans="1:44" x14ac:dyDescent="0.35">
      <c r="A1505" t="s">
        <v>193</v>
      </c>
      <c r="B1505" t="s">
        <v>1782</v>
      </c>
      <c r="C1505" t="s">
        <v>1786</v>
      </c>
      <c r="D1505">
        <v>3</v>
      </c>
      <c r="E1505" t="s">
        <v>157</v>
      </c>
      <c r="F1505">
        <v>0</v>
      </c>
      <c r="G1505">
        <v>14</v>
      </c>
      <c r="H1505" t="s">
        <v>1354</v>
      </c>
      <c r="I1505" t="s">
        <v>158</v>
      </c>
      <c r="J1505" t="s">
        <v>505</v>
      </c>
      <c r="K1505" t="s">
        <v>158</v>
      </c>
      <c r="L1505" s="25">
        <v>45609.635416666657</v>
      </c>
      <c r="W1505" t="s">
        <v>542</v>
      </c>
      <c r="AH1505" t="s">
        <v>164</v>
      </c>
      <c r="AL1505" t="s">
        <v>167</v>
      </c>
      <c r="AM1505" t="s">
        <v>360</v>
      </c>
      <c r="AN1505" t="s">
        <v>200</v>
      </c>
      <c r="AP1505" t="s">
        <v>201</v>
      </c>
      <c r="AQ1505" t="s">
        <v>508</v>
      </c>
      <c r="AR1505">
        <v>4</v>
      </c>
    </row>
    <row r="1506" spans="1:44" x14ac:dyDescent="0.35">
      <c r="A1506" t="s">
        <v>193</v>
      </c>
      <c r="B1506" t="s">
        <v>1782</v>
      </c>
      <c r="C1506" t="s">
        <v>1786</v>
      </c>
      <c r="D1506">
        <v>3</v>
      </c>
      <c r="E1506" t="s">
        <v>184</v>
      </c>
      <c r="F1506">
        <v>0.34560000000000002</v>
      </c>
      <c r="G1506">
        <v>12</v>
      </c>
      <c r="H1506" t="s">
        <v>1354</v>
      </c>
      <c r="I1506" t="s">
        <v>158</v>
      </c>
      <c r="J1506" t="s">
        <v>505</v>
      </c>
      <c r="K1506" t="s">
        <v>158</v>
      </c>
      <c r="L1506" s="25">
        <v>45609.635416666657</v>
      </c>
      <c r="W1506" t="s">
        <v>542</v>
      </c>
      <c r="AH1506" t="s">
        <v>164</v>
      </c>
      <c r="AL1506" t="s">
        <v>167</v>
      </c>
      <c r="AM1506" t="s">
        <v>360</v>
      </c>
      <c r="AN1506" t="s">
        <v>200</v>
      </c>
      <c r="AP1506" t="s">
        <v>201</v>
      </c>
      <c r="AQ1506" t="s">
        <v>508</v>
      </c>
      <c r="AR1506">
        <v>4</v>
      </c>
    </row>
    <row r="1507" spans="1:44" x14ac:dyDescent="0.35">
      <c r="A1507" t="s">
        <v>202</v>
      </c>
      <c r="B1507" t="s">
        <v>1787</v>
      </c>
      <c r="C1507" t="s">
        <v>1788</v>
      </c>
      <c r="D1507">
        <v>2</v>
      </c>
      <c r="E1507" t="s">
        <v>157</v>
      </c>
      <c r="F1507">
        <v>22.0992</v>
      </c>
      <c r="G1507">
        <v>48</v>
      </c>
      <c r="H1507" t="s">
        <v>1789</v>
      </c>
      <c r="I1507" t="s">
        <v>158</v>
      </c>
      <c r="J1507" t="s">
        <v>505</v>
      </c>
      <c r="K1507" t="s">
        <v>158</v>
      </c>
      <c r="L1507" s="25">
        <v>45622.571527777778</v>
      </c>
      <c r="M1507" t="s">
        <v>202</v>
      </c>
      <c r="N1507" t="s">
        <v>982</v>
      </c>
      <c r="W1507" t="s">
        <v>1758</v>
      </c>
      <c r="AH1507" t="s">
        <v>164</v>
      </c>
      <c r="AL1507" t="s">
        <v>606</v>
      </c>
      <c r="AM1507" t="s">
        <v>922</v>
      </c>
      <c r="AN1507" t="s">
        <v>606</v>
      </c>
      <c r="AP1507" t="s">
        <v>606</v>
      </c>
      <c r="AQ1507" t="s">
        <v>508</v>
      </c>
      <c r="AR1507">
        <v>4</v>
      </c>
    </row>
    <row r="1508" spans="1:44" x14ac:dyDescent="0.35">
      <c r="A1508" t="s">
        <v>219</v>
      </c>
      <c r="B1508" t="s">
        <v>1787</v>
      </c>
      <c r="C1508" t="s">
        <v>1788</v>
      </c>
      <c r="D1508">
        <v>2</v>
      </c>
      <c r="E1508" t="s">
        <v>157</v>
      </c>
      <c r="F1508">
        <v>5.3951999999999991</v>
      </c>
      <c r="G1508">
        <v>48</v>
      </c>
      <c r="H1508" t="s">
        <v>1789</v>
      </c>
      <c r="I1508" t="s">
        <v>158</v>
      </c>
      <c r="J1508" t="s">
        <v>505</v>
      </c>
      <c r="K1508" t="s">
        <v>158</v>
      </c>
      <c r="L1508" s="25">
        <v>45622.571527777778</v>
      </c>
      <c r="M1508" t="s">
        <v>202</v>
      </c>
      <c r="N1508" t="s">
        <v>982</v>
      </c>
      <c r="W1508" t="s">
        <v>1758</v>
      </c>
      <c r="AH1508" t="s">
        <v>164</v>
      </c>
      <c r="AL1508" t="s">
        <v>606</v>
      </c>
      <c r="AM1508" t="s">
        <v>922</v>
      </c>
      <c r="AN1508" t="s">
        <v>606</v>
      </c>
      <c r="AP1508" t="s">
        <v>606</v>
      </c>
      <c r="AQ1508" t="s">
        <v>508</v>
      </c>
      <c r="AR1508">
        <v>4</v>
      </c>
    </row>
    <row r="1509" spans="1:44" x14ac:dyDescent="0.35">
      <c r="A1509" t="s">
        <v>236</v>
      </c>
      <c r="B1509" t="s">
        <v>1787</v>
      </c>
      <c r="C1509" t="s">
        <v>1790</v>
      </c>
      <c r="D1509">
        <v>2</v>
      </c>
      <c r="E1509" t="s">
        <v>184</v>
      </c>
      <c r="F1509">
        <v>3.8592</v>
      </c>
      <c r="G1509">
        <v>13</v>
      </c>
      <c r="H1509" t="s">
        <v>1789</v>
      </c>
      <c r="I1509" t="s">
        <v>158</v>
      </c>
      <c r="J1509" t="s">
        <v>505</v>
      </c>
      <c r="K1509" t="s">
        <v>158</v>
      </c>
      <c r="L1509" s="25">
        <v>45622.647222222222</v>
      </c>
      <c r="M1509" t="s">
        <v>524</v>
      </c>
      <c r="N1509" t="s">
        <v>236</v>
      </c>
      <c r="O1509" t="s">
        <v>239</v>
      </c>
      <c r="P1509" t="s">
        <v>239</v>
      </c>
      <c r="R1509" t="s">
        <v>187</v>
      </c>
      <c r="S1509" t="s">
        <v>162</v>
      </c>
      <c r="T1509" t="s">
        <v>188</v>
      </c>
      <c r="AH1509" t="s">
        <v>164</v>
      </c>
      <c r="AL1509" t="s">
        <v>167</v>
      </c>
      <c r="AM1509" t="s">
        <v>192</v>
      </c>
      <c r="AN1509" t="s">
        <v>162</v>
      </c>
      <c r="AP1509" t="s">
        <v>162</v>
      </c>
      <c r="AQ1509" t="s">
        <v>508</v>
      </c>
      <c r="AR1509">
        <v>4</v>
      </c>
    </row>
    <row r="1510" spans="1:44" x14ac:dyDescent="0.35">
      <c r="A1510" t="s">
        <v>193</v>
      </c>
      <c r="B1510" t="s">
        <v>1787</v>
      </c>
      <c r="C1510" t="s">
        <v>1788</v>
      </c>
      <c r="D1510">
        <v>2</v>
      </c>
      <c r="E1510" t="s">
        <v>184</v>
      </c>
      <c r="F1510">
        <v>2.016</v>
      </c>
      <c r="G1510">
        <v>11</v>
      </c>
      <c r="H1510" t="s">
        <v>1789</v>
      </c>
      <c r="I1510" t="s">
        <v>158</v>
      </c>
      <c r="J1510" t="s">
        <v>505</v>
      </c>
      <c r="K1510" t="s">
        <v>158</v>
      </c>
      <c r="L1510" s="25">
        <v>45622.647222222222</v>
      </c>
      <c r="M1510" t="s">
        <v>524</v>
      </c>
      <c r="N1510" t="s">
        <v>314</v>
      </c>
      <c r="O1510" t="s">
        <v>239</v>
      </c>
      <c r="P1510" t="s">
        <v>239</v>
      </c>
      <c r="R1510" t="s">
        <v>187</v>
      </c>
      <c r="S1510" t="s">
        <v>507</v>
      </c>
      <c r="T1510" t="s">
        <v>509</v>
      </c>
      <c r="AH1510" t="s">
        <v>164</v>
      </c>
      <c r="AL1510" t="s">
        <v>179</v>
      </c>
      <c r="AM1510" t="s">
        <v>1362</v>
      </c>
      <c r="AN1510" t="s">
        <v>180</v>
      </c>
      <c r="AP1510" t="s">
        <v>24</v>
      </c>
      <c r="AQ1510" t="s">
        <v>508</v>
      </c>
      <c r="AR1510">
        <v>4</v>
      </c>
    </row>
    <row r="1511" spans="1:44" x14ac:dyDescent="0.35">
      <c r="A1511" t="s">
        <v>193</v>
      </c>
      <c r="B1511" t="s">
        <v>1787</v>
      </c>
      <c r="C1511" t="s">
        <v>1788</v>
      </c>
      <c r="D1511">
        <v>2</v>
      </c>
      <c r="E1511" t="s">
        <v>184</v>
      </c>
      <c r="F1511">
        <v>2.016</v>
      </c>
      <c r="G1511">
        <v>11</v>
      </c>
      <c r="H1511" t="s">
        <v>1789</v>
      </c>
      <c r="I1511" t="s">
        <v>158</v>
      </c>
      <c r="J1511" t="s">
        <v>505</v>
      </c>
      <c r="K1511" t="s">
        <v>158</v>
      </c>
      <c r="L1511" s="25">
        <v>45622.647222222222</v>
      </c>
      <c r="M1511" t="s">
        <v>524</v>
      </c>
      <c r="N1511" t="s">
        <v>314</v>
      </c>
      <c r="O1511" t="s">
        <v>239</v>
      </c>
      <c r="P1511" t="s">
        <v>239</v>
      </c>
      <c r="R1511" t="s">
        <v>187</v>
      </c>
      <c r="S1511" t="s">
        <v>507</v>
      </c>
      <c r="T1511" t="s">
        <v>509</v>
      </c>
      <c r="AH1511" t="s">
        <v>164</v>
      </c>
      <c r="AL1511" t="s">
        <v>179</v>
      </c>
      <c r="AM1511" t="s">
        <v>1362</v>
      </c>
      <c r="AN1511" t="s">
        <v>180</v>
      </c>
      <c r="AP1511" t="s">
        <v>24</v>
      </c>
      <c r="AQ1511" t="s">
        <v>508</v>
      </c>
      <c r="AR1511">
        <v>4</v>
      </c>
    </row>
    <row r="1512" spans="1:44" x14ac:dyDescent="0.35">
      <c r="A1512" t="s">
        <v>193</v>
      </c>
      <c r="B1512" t="s">
        <v>1791</v>
      </c>
      <c r="C1512" t="s">
        <v>1792</v>
      </c>
      <c r="D1512">
        <v>2</v>
      </c>
      <c r="E1512" t="s">
        <v>157</v>
      </c>
      <c r="F1512">
        <v>11.155200000000001</v>
      </c>
      <c r="G1512">
        <v>10</v>
      </c>
      <c r="H1512" t="s">
        <v>722</v>
      </c>
      <c r="I1512" t="s">
        <v>158</v>
      </c>
      <c r="J1512" t="s">
        <v>202</v>
      </c>
      <c r="K1512" t="s">
        <v>158</v>
      </c>
      <c r="L1512" s="25">
        <v>45608.558333333327</v>
      </c>
      <c r="M1512" t="s">
        <v>524</v>
      </c>
      <c r="N1512" t="s">
        <v>193</v>
      </c>
      <c r="R1512" t="s">
        <v>187</v>
      </c>
      <c r="S1512" t="s">
        <v>162</v>
      </c>
      <c r="T1512" t="s">
        <v>162</v>
      </c>
      <c r="W1512" t="s">
        <v>1793</v>
      </c>
      <c r="AH1512" t="s">
        <v>164</v>
      </c>
      <c r="AL1512" t="s">
        <v>167</v>
      </c>
      <c r="AM1512" t="s">
        <v>355</v>
      </c>
      <c r="AN1512" t="s">
        <v>162</v>
      </c>
      <c r="AP1512" t="s">
        <v>162</v>
      </c>
      <c r="AQ1512" t="s">
        <v>508</v>
      </c>
      <c r="AR1512">
        <v>4</v>
      </c>
    </row>
    <row r="1513" spans="1:44" x14ac:dyDescent="0.35">
      <c r="A1513" t="s">
        <v>202</v>
      </c>
      <c r="B1513" t="s">
        <v>1794</v>
      </c>
      <c r="C1513" t="s">
        <v>1795</v>
      </c>
      <c r="D1513">
        <v>3</v>
      </c>
      <c r="E1513" t="s">
        <v>157</v>
      </c>
      <c r="F1513">
        <v>1.4783999999999999</v>
      </c>
      <c r="G1513">
        <v>8</v>
      </c>
      <c r="H1513" t="s">
        <v>1789</v>
      </c>
      <c r="AH1513" t="s">
        <v>164</v>
      </c>
      <c r="AL1513" t="s">
        <v>20</v>
      </c>
      <c r="AM1513" t="s">
        <v>20</v>
      </c>
      <c r="AN1513" t="s">
        <v>290</v>
      </c>
      <c r="AP1513" t="s">
        <v>20</v>
      </c>
      <c r="AQ1513" t="s">
        <v>508</v>
      </c>
      <c r="AR1513">
        <v>4</v>
      </c>
    </row>
    <row r="1514" spans="1:44" x14ac:dyDescent="0.35">
      <c r="A1514" t="s">
        <v>236</v>
      </c>
      <c r="B1514" t="s">
        <v>1796</v>
      </c>
      <c r="C1514" t="s">
        <v>1797</v>
      </c>
      <c r="D1514">
        <v>3</v>
      </c>
      <c r="E1514" t="s">
        <v>184</v>
      </c>
      <c r="F1514">
        <v>8.6015999999999995</v>
      </c>
      <c r="G1514">
        <v>16</v>
      </c>
      <c r="H1514" t="s">
        <v>746</v>
      </c>
      <c r="I1514" t="s">
        <v>158</v>
      </c>
      <c r="J1514" t="s">
        <v>505</v>
      </c>
      <c r="K1514" t="s">
        <v>158</v>
      </c>
      <c r="L1514" s="25">
        <v>45645.4375</v>
      </c>
      <c r="M1514" t="s">
        <v>160</v>
      </c>
      <c r="N1514" t="s">
        <v>236</v>
      </c>
      <c r="O1514" t="s">
        <v>239</v>
      </c>
      <c r="P1514" t="s">
        <v>239</v>
      </c>
      <c r="R1514" t="s">
        <v>216</v>
      </c>
      <c r="S1514" t="s">
        <v>162</v>
      </c>
      <c r="T1514" t="s">
        <v>188</v>
      </c>
      <c r="AH1514" t="s">
        <v>164</v>
      </c>
      <c r="AL1514" t="s">
        <v>167</v>
      </c>
      <c r="AM1514" t="s">
        <v>192</v>
      </c>
      <c r="AN1514" t="s">
        <v>162</v>
      </c>
      <c r="AP1514" t="s">
        <v>162</v>
      </c>
      <c r="AQ1514" t="s">
        <v>508</v>
      </c>
      <c r="AR1514">
        <v>4</v>
      </c>
    </row>
    <row r="1515" spans="1:44" x14ac:dyDescent="0.35">
      <c r="A1515" t="s">
        <v>193</v>
      </c>
      <c r="B1515" t="s">
        <v>1796</v>
      </c>
      <c r="C1515" t="s">
        <v>1797</v>
      </c>
      <c r="D1515">
        <v>3</v>
      </c>
      <c r="E1515" t="s">
        <v>157</v>
      </c>
      <c r="F1515">
        <v>1.1519999999999999</v>
      </c>
      <c r="G1515">
        <v>15</v>
      </c>
      <c r="H1515" t="s">
        <v>746</v>
      </c>
      <c r="I1515" t="s">
        <v>158</v>
      </c>
      <c r="J1515" t="s">
        <v>505</v>
      </c>
      <c r="K1515" t="s">
        <v>158</v>
      </c>
      <c r="L1515" s="25">
        <v>45645.4375</v>
      </c>
      <c r="M1515" t="s">
        <v>160</v>
      </c>
      <c r="N1515" t="s">
        <v>314</v>
      </c>
      <c r="O1515" t="s">
        <v>239</v>
      </c>
      <c r="P1515" t="s">
        <v>239</v>
      </c>
      <c r="R1515" t="s">
        <v>216</v>
      </c>
      <c r="S1515" t="s">
        <v>507</v>
      </c>
      <c r="T1515" t="s">
        <v>509</v>
      </c>
      <c r="U1515" s="25">
        <v>45645.4375</v>
      </c>
      <c r="AG1515" s="25">
        <v>45645.4375</v>
      </c>
      <c r="AH1515" t="s">
        <v>164</v>
      </c>
      <c r="AL1515" t="s">
        <v>179</v>
      </c>
      <c r="AM1515" t="s">
        <v>1362</v>
      </c>
      <c r="AN1515" t="s">
        <v>180</v>
      </c>
      <c r="AP1515" t="s">
        <v>24</v>
      </c>
      <c r="AQ1515" t="s">
        <v>508</v>
      </c>
      <c r="AR1515">
        <v>4</v>
      </c>
    </row>
    <row r="1516" spans="1:44" x14ac:dyDescent="0.35">
      <c r="A1516" t="s">
        <v>202</v>
      </c>
      <c r="B1516" t="s">
        <v>1796</v>
      </c>
      <c r="C1516" t="s">
        <v>1797</v>
      </c>
      <c r="D1516">
        <v>3</v>
      </c>
      <c r="E1516" t="s">
        <v>157</v>
      </c>
      <c r="F1516">
        <v>1.4783999999999999</v>
      </c>
      <c r="G1516">
        <v>13</v>
      </c>
      <c r="H1516" t="s">
        <v>746</v>
      </c>
      <c r="I1516" t="s">
        <v>158</v>
      </c>
      <c r="J1516" t="s">
        <v>505</v>
      </c>
      <c r="K1516" t="s">
        <v>158</v>
      </c>
      <c r="L1516" s="25">
        <v>45645.4375</v>
      </c>
      <c r="M1516" t="s">
        <v>160</v>
      </c>
      <c r="N1516" t="s">
        <v>640</v>
      </c>
      <c r="O1516" t="s">
        <v>239</v>
      </c>
      <c r="P1516" t="s">
        <v>239</v>
      </c>
      <c r="R1516" t="s">
        <v>216</v>
      </c>
      <c r="S1516" t="s">
        <v>162</v>
      </c>
      <c r="T1516" t="s">
        <v>162</v>
      </c>
      <c r="W1516" t="s">
        <v>1798</v>
      </c>
      <c r="AH1516" t="s">
        <v>164</v>
      </c>
      <c r="AL1516" t="s">
        <v>199</v>
      </c>
      <c r="AM1516" t="s">
        <v>199</v>
      </c>
      <c r="AN1516" t="s">
        <v>200</v>
      </c>
      <c r="AP1516" t="s">
        <v>201</v>
      </c>
      <c r="AQ1516" t="s">
        <v>508</v>
      </c>
      <c r="AR1516">
        <v>4</v>
      </c>
    </row>
    <row r="1517" spans="1:44" x14ac:dyDescent="0.35">
      <c r="A1517" t="s">
        <v>193</v>
      </c>
      <c r="B1517" t="s">
        <v>1796</v>
      </c>
      <c r="C1517" t="s">
        <v>1797</v>
      </c>
      <c r="D1517">
        <v>3</v>
      </c>
      <c r="E1517" t="s">
        <v>184</v>
      </c>
      <c r="F1517">
        <v>1.1519999999999999</v>
      </c>
      <c r="G1517">
        <v>17</v>
      </c>
      <c r="H1517" t="s">
        <v>746</v>
      </c>
      <c r="I1517" t="s">
        <v>158</v>
      </c>
      <c r="J1517" t="s">
        <v>505</v>
      </c>
      <c r="K1517" t="s">
        <v>158</v>
      </c>
      <c r="L1517" s="25">
        <v>45645.4375</v>
      </c>
      <c r="M1517" t="s">
        <v>160</v>
      </c>
      <c r="N1517" t="s">
        <v>314</v>
      </c>
      <c r="O1517" t="s">
        <v>239</v>
      </c>
      <c r="P1517" t="s">
        <v>239</v>
      </c>
      <c r="R1517" t="s">
        <v>216</v>
      </c>
      <c r="S1517" t="s">
        <v>507</v>
      </c>
      <c r="T1517" t="s">
        <v>509</v>
      </c>
      <c r="U1517" s="25">
        <v>45645.4375</v>
      </c>
      <c r="AG1517" s="25">
        <v>45645.4375</v>
      </c>
      <c r="AH1517" t="s">
        <v>164</v>
      </c>
      <c r="AL1517" t="s">
        <v>179</v>
      </c>
      <c r="AM1517" t="s">
        <v>1362</v>
      </c>
      <c r="AN1517" t="s">
        <v>180</v>
      </c>
      <c r="AP1517" t="s">
        <v>24</v>
      </c>
      <c r="AQ1517" t="s">
        <v>508</v>
      </c>
      <c r="AR1517">
        <v>4</v>
      </c>
    </row>
    <row r="1518" spans="1:44" x14ac:dyDescent="0.35">
      <c r="A1518" t="s">
        <v>193</v>
      </c>
      <c r="B1518" t="s">
        <v>1796</v>
      </c>
      <c r="C1518" t="s">
        <v>1797</v>
      </c>
      <c r="D1518">
        <v>3</v>
      </c>
      <c r="E1518" t="s">
        <v>184</v>
      </c>
      <c r="F1518">
        <v>3.3792</v>
      </c>
      <c r="G1518">
        <v>17</v>
      </c>
      <c r="H1518" t="s">
        <v>746</v>
      </c>
      <c r="I1518" t="s">
        <v>158</v>
      </c>
      <c r="J1518" t="s">
        <v>505</v>
      </c>
      <c r="K1518" t="s">
        <v>158</v>
      </c>
      <c r="L1518" s="25">
        <v>45645.4375</v>
      </c>
      <c r="M1518" t="s">
        <v>160</v>
      </c>
      <c r="N1518" t="s">
        <v>314</v>
      </c>
      <c r="O1518" t="s">
        <v>239</v>
      </c>
      <c r="P1518" t="s">
        <v>239</v>
      </c>
      <c r="R1518" t="s">
        <v>216</v>
      </c>
      <c r="S1518" t="s">
        <v>507</v>
      </c>
      <c r="T1518" t="s">
        <v>509</v>
      </c>
      <c r="U1518" s="25">
        <v>45645.4375</v>
      </c>
      <c r="AG1518" s="25">
        <v>45645.4375</v>
      </c>
      <c r="AH1518" t="s">
        <v>164</v>
      </c>
      <c r="AL1518" t="s">
        <v>179</v>
      </c>
      <c r="AM1518" t="s">
        <v>1362</v>
      </c>
      <c r="AN1518" t="s">
        <v>180</v>
      </c>
      <c r="AP1518" t="s">
        <v>24</v>
      </c>
      <c r="AQ1518" t="s">
        <v>508</v>
      </c>
      <c r="AR1518">
        <v>4</v>
      </c>
    </row>
    <row r="1519" spans="1:44" x14ac:dyDescent="0.35">
      <c r="A1519" t="s">
        <v>193</v>
      </c>
      <c r="B1519" t="s">
        <v>1796</v>
      </c>
      <c r="C1519" t="s">
        <v>1797</v>
      </c>
      <c r="D1519">
        <v>3</v>
      </c>
      <c r="E1519" t="s">
        <v>184</v>
      </c>
      <c r="F1519">
        <v>1.1519999999999999</v>
      </c>
      <c r="G1519">
        <v>17</v>
      </c>
      <c r="H1519" t="s">
        <v>746</v>
      </c>
      <c r="I1519" t="s">
        <v>158</v>
      </c>
      <c r="J1519" t="s">
        <v>505</v>
      </c>
      <c r="K1519" t="s">
        <v>158</v>
      </c>
      <c r="L1519" s="25">
        <v>45645.4375</v>
      </c>
      <c r="M1519" t="s">
        <v>160</v>
      </c>
      <c r="N1519" t="s">
        <v>314</v>
      </c>
      <c r="O1519" t="s">
        <v>239</v>
      </c>
      <c r="P1519" t="s">
        <v>239</v>
      </c>
      <c r="R1519" t="s">
        <v>216</v>
      </c>
      <c r="S1519" t="s">
        <v>507</v>
      </c>
      <c r="T1519" t="s">
        <v>509</v>
      </c>
      <c r="U1519" s="25">
        <v>45645.4375</v>
      </c>
      <c r="AG1519" s="25">
        <v>45645.4375</v>
      </c>
      <c r="AH1519" t="s">
        <v>164</v>
      </c>
      <c r="AL1519" t="s">
        <v>179</v>
      </c>
      <c r="AM1519" t="s">
        <v>1362</v>
      </c>
      <c r="AN1519" t="s">
        <v>180</v>
      </c>
      <c r="AP1519" t="s">
        <v>24</v>
      </c>
      <c r="AQ1519" t="s">
        <v>508</v>
      </c>
      <c r="AR1519">
        <v>4</v>
      </c>
    </row>
    <row r="1520" spans="1:44" x14ac:dyDescent="0.35">
      <c r="A1520" t="s">
        <v>193</v>
      </c>
      <c r="B1520" t="s">
        <v>1796</v>
      </c>
      <c r="C1520" t="s">
        <v>1797</v>
      </c>
      <c r="D1520">
        <v>3</v>
      </c>
      <c r="E1520" t="s">
        <v>157</v>
      </c>
      <c r="F1520">
        <v>1.6319999999999999</v>
      </c>
      <c r="G1520">
        <v>15</v>
      </c>
      <c r="H1520" t="s">
        <v>746</v>
      </c>
      <c r="I1520" t="s">
        <v>158</v>
      </c>
      <c r="J1520" t="s">
        <v>505</v>
      </c>
      <c r="K1520" t="s">
        <v>158</v>
      </c>
      <c r="L1520" s="25">
        <v>45645.4375</v>
      </c>
      <c r="M1520" t="s">
        <v>160</v>
      </c>
      <c r="N1520" t="s">
        <v>314</v>
      </c>
      <c r="O1520" t="s">
        <v>239</v>
      </c>
      <c r="P1520" t="s">
        <v>239</v>
      </c>
      <c r="R1520" t="s">
        <v>216</v>
      </c>
      <c r="S1520" t="s">
        <v>507</v>
      </c>
      <c r="T1520" t="s">
        <v>509</v>
      </c>
      <c r="U1520" s="25">
        <v>45645.4375</v>
      </c>
      <c r="AG1520" s="25">
        <v>45645.4375</v>
      </c>
      <c r="AH1520" t="s">
        <v>164</v>
      </c>
      <c r="AL1520" t="s">
        <v>179</v>
      </c>
      <c r="AM1520" t="s">
        <v>1362</v>
      </c>
      <c r="AN1520" t="s">
        <v>180</v>
      </c>
      <c r="AP1520" t="s">
        <v>24</v>
      </c>
      <c r="AQ1520" t="s">
        <v>508</v>
      </c>
      <c r="AR1520">
        <v>4</v>
      </c>
    </row>
    <row r="1521" spans="1:44" x14ac:dyDescent="0.35">
      <c r="A1521" t="s">
        <v>202</v>
      </c>
      <c r="B1521" t="s">
        <v>1796</v>
      </c>
      <c r="C1521" t="s">
        <v>1797</v>
      </c>
      <c r="D1521">
        <v>3</v>
      </c>
      <c r="E1521" t="s">
        <v>157</v>
      </c>
      <c r="F1521">
        <v>5.1263999999999994</v>
      </c>
      <c r="G1521">
        <v>18</v>
      </c>
      <c r="H1521" t="s">
        <v>746</v>
      </c>
      <c r="I1521" t="s">
        <v>158</v>
      </c>
      <c r="J1521" t="s">
        <v>505</v>
      </c>
      <c r="K1521" t="s">
        <v>158</v>
      </c>
      <c r="L1521" s="25">
        <v>45645.4375</v>
      </c>
      <c r="M1521" t="s">
        <v>160</v>
      </c>
      <c r="N1521" t="s">
        <v>430</v>
      </c>
      <c r="O1521" t="s">
        <v>239</v>
      </c>
      <c r="P1521" t="s">
        <v>239</v>
      </c>
      <c r="R1521" t="s">
        <v>216</v>
      </c>
      <c r="S1521" t="s">
        <v>162</v>
      </c>
      <c r="T1521" t="s">
        <v>162</v>
      </c>
      <c r="AH1521" t="s">
        <v>164</v>
      </c>
      <c r="AL1521" t="s">
        <v>167</v>
      </c>
      <c r="AM1521" t="s">
        <v>829</v>
      </c>
      <c r="AN1521" t="s">
        <v>162</v>
      </c>
      <c r="AP1521" t="s">
        <v>162</v>
      </c>
      <c r="AQ1521" t="s">
        <v>508</v>
      </c>
      <c r="AR1521">
        <v>4</v>
      </c>
    </row>
    <row r="1522" spans="1:44" x14ac:dyDescent="0.35">
      <c r="A1522" t="s">
        <v>193</v>
      </c>
      <c r="B1522" t="s">
        <v>1796</v>
      </c>
      <c r="C1522" t="s">
        <v>1797</v>
      </c>
      <c r="D1522">
        <v>3</v>
      </c>
      <c r="E1522" t="s">
        <v>184</v>
      </c>
      <c r="F1522">
        <v>3.3792</v>
      </c>
      <c r="G1522">
        <v>17</v>
      </c>
      <c r="H1522" t="s">
        <v>746</v>
      </c>
      <c r="I1522" t="s">
        <v>158</v>
      </c>
      <c r="J1522" t="s">
        <v>505</v>
      </c>
      <c r="K1522" t="s">
        <v>158</v>
      </c>
      <c r="L1522" s="25">
        <v>45645.4375</v>
      </c>
      <c r="M1522" t="s">
        <v>160</v>
      </c>
      <c r="N1522" t="s">
        <v>314</v>
      </c>
      <c r="O1522" t="s">
        <v>239</v>
      </c>
      <c r="P1522" t="s">
        <v>239</v>
      </c>
      <c r="R1522" t="s">
        <v>216</v>
      </c>
      <c r="S1522" t="s">
        <v>507</v>
      </c>
      <c r="T1522" t="s">
        <v>509</v>
      </c>
      <c r="U1522" s="25">
        <v>45645.4375</v>
      </c>
      <c r="AG1522" s="25">
        <v>45645.4375</v>
      </c>
      <c r="AH1522" t="s">
        <v>164</v>
      </c>
      <c r="AL1522" t="s">
        <v>179</v>
      </c>
      <c r="AM1522" t="s">
        <v>1362</v>
      </c>
      <c r="AN1522" t="s">
        <v>180</v>
      </c>
      <c r="AP1522" t="s">
        <v>24</v>
      </c>
      <c r="AQ1522" t="s">
        <v>508</v>
      </c>
      <c r="AR1522">
        <v>4</v>
      </c>
    </row>
    <row r="1523" spans="1:44" x14ac:dyDescent="0.35">
      <c r="A1523" t="s">
        <v>236</v>
      </c>
      <c r="B1523" t="s">
        <v>1799</v>
      </c>
      <c r="C1523" t="s">
        <v>1800</v>
      </c>
      <c r="D1523">
        <v>4</v>
      </c>
      <c r="E1523" t="s">
        <v>184</v>
      </c>
      <c r="F1523">
        <v>16.704000000000001</v>
      </c>
      <c r="G1523">
        <v>20</v>
      </c>
      <c r="H1523" t="s">
        <v>746</v>
      </c>
      <c r="I1523" t="s">
        <v>158</v>
      </c>
      <c r="J1523" t="s">
        <v>202</v>
      </c>
      <c r="K1523" t="s">
        <v>158</v>
      </c>
      <c r="L1523" s="25">
        <v>45608.625</v>
      </c>
      <c r="M1523" t="s">
        <v>506</v>
      </c>
      <c r="N1523" t="s">
        <v>236</v>
      </c>
      <c r="O1523" t="s">
        <v>239</v>
      </c>
      <c r="P1523" t="s">
        <v>239</v>
      </c>
      <c r="R1523" t="s">
        <v>216</v>
      </c>
      <c r="S1523" t="s">
        <v>507</v>
      </c>
      <c r="T1523" t="s">
        <v>271</v>
      </c>
      <c r="U1523" s="25">
        <v>45615.5</v>
      </c>
      <c r="AG1523" s="25">
        <v>45615.5</v>
      </c>
      <c r="AH1523" t="s">
        <v>164</v>
      </c>
      <c r="AL1523" t="s">
        <v>179</v>
      </c>
      <c r="AM1523" t="s">
        <v>276</v>
      </c>
      <c r="AN1523" t="s">
        <v>180</v>
      </c>
      <c r="AP1523" t="s">
        <v>13</v>
      </c>
      <c r="AQ1523" t="s">
        <v>508</v>
      </c>
      <c r="AR1523">
        <v>4</v>
      </c>
    </row>
    <row r="1524" spans="1:44" x14ac:dyDescent="0.35">
      <c r="A1524" t="s">
        <v>202</v>
      </c>
      <c r="B1524" t="s">
        <v>1801</v>
      </c>
      <c r="C1524" t="s">
        <v>1802</v>
      </c>
      <c r="D1524">
        <v>2</v>
      </c>
      <c r="E1524" t="s">
        <v>184</v>
      </c>
      <c r="F1524">
        <v>7.0848000000000004</v>
      </c>
      <c r="G1524">
        <v>13</v>
      </c>
      <c r="I1524" t="s">
        <v>158</v>
      </c>
      <c r="J1524" t="s">
        <v>505</v>
      </c>
      <c r="K1524" t="s">
        <v>158</v>
      </c>
      <c r="L1524" s="25">
        <v>45589.955555555563</v>
      </c>
      <c r="M1524" t="s">
        <v>1007</v>
      </c>
      <c r="N1524" t="s">
        <v>232</v>
      </c>
      <c r="S1524" t="s">
        <v>507</v>
      </c>
      <c r="T1524" t="s">
        <v>857</v>
      </c>
      <c r="W1524" t="s">
        <v>1803</v>
      </c>
      <c r="X1524" t="s">
        <v>270</v>
      </c>
      <c r="Y1524" t="s">
        <v>164</v>
      </c>
      <c r="AH1524" t="s">
        <v>164</v>
      </c>
      <c r="AL1524" t="s">
        <v>179</v>
      </c>
      <c r="AM1524" t="s">
        <v>211</v>
      </c>
      <c r="AN1524" t="s">
        <v>180</v>
      </c>
      <c r="AP1524" t="s">
        <v>13</v>
      </c>
      <c r="AQ1524" t="s">
        <v>556</v>
      </c>
      <c r="AR1524">
        <v>4</v>
      </c>
    </row>
    <row r="1525" spans="1:44" x14ac:dyDescent="0.35">
      <c r="A1525" t="s">
        <v>154</v>
      </c>
      <c r="B1525" t="s">
        <v>1801</v>
      </c>
      <c r="C1525" t="s">
        <v>1802</v>
      </c>
      <c r="D1525">
        <v>2</v>
      </c>
      <c r="E1525" t="s">
        <v>184</v>
      </c>
      <c r="F1525">
        <v>34.675199999999997</v>
      </c>
      <c r="G1525">
        <v>13</v>
      </c>
      <c r="I1525" t="s">
        <v>158</v>
      </c>
      <c r="J1525" t="s">
        <v>505</v>
      </c>
      <c r="K1525" t="s">
        <v>158</v>
      </c>
      <c r="L1525" s="25">
        <v>45589.955555555563</v>
      </c>
      <c r="M1525" t="s">
        <v>1007</v>
      </c>
      <c r="N1525" t="s">
        <v>232</v>
      </c>
      <c r="S1525" t="s">
        <v>507</v>
      </c>
      <c r="T1525" t="s">
        <v>857</v>
      </c>
      <c r="W1525" t="s">
        <v>1803</v>
      </c>
      <c r="X1525" t="s">
        <v>270</v>
      </c>
      <c r="Y1525" t="s">
        <v>164</v>
      </c>
      <c r="AH1525" t="s">
        <v>164</v>
      </c>
      <c r="AL1525" t="s">
        <v>179</v>
      </c>
      <c r="AM1525" t="s">
        <v>211</v>
      </c>
      <c r="AN1525" t="s">
        <v>180</v>
      </c>
      <c r="AP1525" t="s">
        <v>13</v>
      </c>
      <c r="AQ1525" t="s">
        <v>556</v>
      </c>
      <c r="AR1525">
        <v>4</v>
      </c>
    </row>
    <row r="1526" spans="1:44" x14ac:dyDescent="0.35">
      <c r="A1526" t="s">
        <v>202</v>
      </c>
      <c r="B1526" t="s">
        <v>1804</v>
      </c>
      <c r="C1526" t="s">
        <v>1805</v>
      </c>
      <c r="D1526">
        <v>2</v>
      </c>
      <c r="E1526" t="s">
        <v>157</v>
      </c>
      <c r="F1526">
        <v>19.891200000000001</v>
      </c>
      <c r="G1526">
        <v>30</v>
      </c>
      <c r="I1526" t="s">
        <v>158</v>
      </c>
      <c r="J1526" t="s">
        <v>505</v>
      </c>
      <c r="K1526" t="s">
        <v>158</v>
      </c>
      <c r="L1526" s="25">
        <v>45589.446527777778</v>
      </c>
      <c r="M1526" t="s">
        <v>506</v>
      </c>
      <c r="N1526" t="s">
        <v>181</v>
      </c>
      <c r="Q1526" t="s">
        <v>186</v>
      </c>
      <c r="R1526" t="s">
        <v>216</v>
      </c>
      <c r="S1526" t="s">
        <v>162</v>
      </c>
      <c r="T1526" t="s">
        <v>162</v>
      </c>
      <c r="W1526" t="s">
        <v>1806</v>
      </c>
      <c r="X1526" t="s">
        <v>189</v>
      </c>
      <c r="Y1526" t="s">
        <v>158</v>
      </c>
      <c r="Z1526">
        <v>0.4452054794520548</v>
      </c>
      <c r="AH1526" t="s">
        <v>164</v>
      </c>
      <c r="AL1526" t="s">
        <v>162</v>
      </c>
      <c r="AM1526" t="s">
        <v>189</v>
      </c>
      <c r="AN1526" t="s">
        <v>180</v>
      </c>
      <c r="AP1526" t="s">
        <v>218</v>
      </c>
      <c r="AQ1526" t="s">
        <v>556</v>
      </c>
      <c r="AR1526">
        <v>4</v>
      </c>
    </row>
    <row r="1527" spans="1:44" x14ac:dyDescent="0.35">
      <c r="A1527" t="s">
        <v>181</v>
      </c>
      <c r="B1527" t="s">
        <v>1804</v>
      </c>
      <c r="C1527" t="s">
        <v>1805</v>
      </c>
      <c r="D1527">
        <v>2</v>
      </c>
      <c r="E1527" t="s">
        <v>184</v>
      </c>
      <c r="F1527">
        <v>13.055999999999999</v>
      </c>
      <c r="G1527">
        <v>27</v>
      </c>
      <c r="I1527" t="s">
        <v>158</v>
      </c>
      <c r="J1527" t="s">
        <v>505</v>
      </c>
      <c r="K1527" t="s">
        <v>158</v>
      </c>
      <c r="L1527" s="25">
        <v>45589.446527777778</v>
      </c>
      <c r="M1527" t="s">
        <v>506</v>
      </c>
      <c r="N1527" t="s">
        <v>181</v>
      </c>
      <c r="Q1527" t="s">
        <v>186</v>
      </c>
      <c r="R1527" t="s">
        <v>216</v>
      </c>
      <c r="S1527" t="s">
        <v>162</v>
      </c>
      <c r="T1527" t="s">
        <v>162</v>
      </c>
      <c r="W1527" t="s">
        <v>1806</v>
      </c>
      <c r="X1527" t="s">
        <v>189</v>
      </c>
      <c r="Y1527" t="s">
        <v>158</v>
      </c>
      <c r="Z1527">
        <v>0.4452054794520548</v>
      </c>
      <c r="AH1527" t="s">
        <v>164</v>
      </c>
      <c r="AL1527" t="s">
        <v>162</v>
      </c>
      <c r="AM1527" t="s">
        <v>189</v>
      </c>
      <c r="AN1527" t="s">
        <v>180</v>
      </c>
      <c r="AP1527" t="s">
        <v>218</v>
      </c>
      <c r="AQ1527" t="s">
        <v>556</v>
      </c>
      <c r="AR1527">
        <v>4</v>
      </c>
    </row>
    <row r="1528" spans="1:44" x14ac:dyDescent="0.35">
      <c r="A1528" t="s">
        <v>181</v>
      </c>
      <c r="B1528" t="s">
        <v>1804</v>
      </c>
      <c r="C1528" t="s">
        <v>1805</v>
      </c>
      <c r="D1528">
        <v>2</v>
      </c>
      <c r="E1528" t="s">
        <v>184</v>
      </c>
      <c r="F1528">
        <v>13.055999999999999</v>
      </c>
      <c r="G1528">
        <v>27</v>
      </c>
      <c r="I1528" t="s">
        <v>158</v>
      </c>
      <c r="J1528" t="s">
        <v>505</v>
      </c>
      <c r="K1528" t="s">
        <v>158</v>
      </c>
      <c r="L1528" s="25">
        <v>45589.446527777778</v>
      </c>
      <c r="M1528" t="s">
        <v>506</v>
      </c>
      <c r="N1528" t="s">
        <v>181</v>
      </c>
      <c r="Q1528" t="s">
        <v>186</v>
      </c>
      <c r="R1528" t="s">
        <v>216</v>
      </c>
      <c r="S1528" t="s">
        <v>162</v>
      </c>
      <c r="T1528" t="s">
        <v>162</v>
      </c>
      <c r="W1528" t="s">
        <v>1806</v>
      </c>
      <c r="X1528" t="s">
        <v>189</v>
      </c>
      <c r="Y1528" t="s">
        <v>158</v>
      </c>
      <c r="Z1528">
        <v>0.4452054794520548</v>
      </c>
      <c r="AH1528" t="s">
        <v>164</v>
      </c>
      <c r="AL1528" t="s">
        <v>162</v>
      </c>
      <c r="AM1528" t="s">
        <v>189</v>
      </c>
      <c r="AN1528" t="s">
        <v>180</v>
      </c>
      <c r="AP1528" t="s">
        <v>218</v>
      </c>
      <c r="AQ1528" t="s">
        <v>556</v>
      </c>
      <c r="AR1528">
        <v>4</v>
      </c>
    </row>
    <row r="1529" spans="1:44" x14ac:dyDescent="0.35">
      <c r="A1529" t="s">
        <v>181</v>
      </c>
      <c r="B1529" t="s">
        <v>1804</v>
      </c>
      <c r="C1529" t="s">
        <v>1805</v>
      </c>
      <c r="D1529">
        <v>2</v>
      </c>
      <c r="E1529" t="s">
        <v>157</v>
      </c>
      <c r="F1529">
        <v>6.2207999999999997</v>
      </c>
      <c r="G1529">
        <v>25</v>
      </c>
      <c r="I1529" t="s">
        <v>158</v>
      </c>
      <c r="J1529" t="s">
        <v>505</v>
      </c>
      <c r="K1529" t="s">
        <v>158</v>
      </c>
      <c r="L1529" s="25">
        <v>45589.446527777778</v>
      </c>
      <c r="M1529" t="s">
        <v>506</v>
      </c>
      <c r="N1529" t="s">
        <v>181</v>
      </c>
      <c r="Q1529" t="s">
        <v>186</v>
      </c>
      <c r="R1529" t="s">
        <v>216</v>
      </c>
      <c r="S1529" t="s">
        <v>162</v>
      </c>
      <c r="T1529" t="s">
        <v>162</v>
      </c>
      <c r="W1529" t="s">
        <v>1806</v>
      </c>
      <c r="X1529" t="s">
        <v>189</v>
      </c>
      <c r="Y1529" t="s">
        <v>158</v>
      </c>
      <c r="Z1529">
        <v>0.4452054794520548</v>
      </c>
      <c r="AH1529" t="s">
        <v>164</v>
      </c>
      <c r="AL1529" t="s">
        <v>162</v>
      </c>
      <c r="AM1529" t="s">
        <v>189</v>
      </c>
      <c r="AN1529" t="s">
        <v>180</v>
      </c>
      <c r="AP1529" t="s">
        <v>218</v>
      </c>
      <c r="AQ1529" t="s">
        <v>556</v>
      </c>
      <c r="AR1529">
        <v>4</v>
      </c>
    </row>
    <row r="1530" spans="1:44" x14ac:dyDescent="0.35">
      <c r="A1530" t="s">
        <v>181</v>
      </c>
      <c r="B1530" t="s">
        <v>1807</v>
      </c>
      <c r="C1530" t="s">
        <v>1808</v>
      </c>
      <c r="D1530">
        <v>2</v>
      </c>
      <c r="E1530" t="s">
        <v>184</v>
      </c>
      <c r="F1530">
        <v>5.0111999999999997</v>
      </c>
      <c r="G1530">
        <v>30</v>
      </c>
      <c r="I1530" t="s">
        <v>158</v>
      </c>
      <c r="J1530" t="s">
        <v>214</v>
      </c>
      <c r="K1530" t="s">
        <v>158</v>
      </c>
      <c r="L1530" s="25">
        <v>45600.552083333343</v>
      </c>
      <c r="M1530" t="s">
        <v>506</v>
      </c>
      <c r="N1530" t="s">
        <v>232</v>
      </c>
      <c r="S1530" t="s">
        <v>162</v>
      </c>
      <c r="T1530" t="s">
        <v>162</v>
      </c>
      <c r="W1530" t="s">
        <v>1806</v>
      </c>
      <c r="X1530" t="s">
        <v>270</v>
      </c>
      <c r="Y1530" t="s">
        <v>164</v>
      </c>
      <c r="AH1530" t="s">
        <v>164</v>
      </c>
      <c r="AL1530" t="s">
        <v>162</v>
      </c>
      <c r="AM1530" t="s">
        <v>1809</v>
      </c>
      <c r="AN1530" t="s">
        <v>290</v>
      </c>
      <c r="AP1530" t="s">
        <v>22</v>
      </c>
      <c r="AQ1530" t="s">
        <v>556</v>
      </c>
      <c r="AR1530">
        <v>4</v>
      </c>
    </row>
    <row r="1531" spans="1:44" x14ac:dyDescent="0.35">
      <c r="A1531" t="s">
        <v>219</v>
      </c>
      <c r="B1531" t="s">
        <v>1810</v>
      </c>
      <c r="C1531" t="s">
        <v>1811</v>
      </c>
      <c r="D1531">
        <v>2</v>
      </c>
      <c r="E1531" t="s">
        <v>157</v>
      </c>
      <c r="F1531">
        <v>0.53759999999999997</v>
      </c>
      <c r="G1531">
        <v>3</v>
      </c>
      <c r="I1531" t="s">
        <v>158</v>
      </c>
      <c r="J1531" t="s">
        <v>214</v>
      </c>
      <c r="K1531" t="s">
        <v>158</v>
      </c>
      <c r="L1531" s="25">
        <v>45600.552083333343</v>
      </c>
      <c r="M1531" t="s">
        <v>506</v>
      </c>
      <c r="N1531" t="s">
        <v>181</v>
      </c>
      <c r="Q1531" t="s">
        <v>186</v>
      </c>
      <c r="R1531" t="s">
        <v>216</v>
      </c>
      <c r="S1531" t="s">
        <v>162</v>
      </c>
      <c r="T1531" t="s">
        <v>162</v>
      </c>
      <c r="W1531" t="s">
        <v>1806</v>
      </c>
      <c r="X1531" t="s">
        <v>189</v>
      </c>
      <c r="Y1531" t="s">
        <v>158</v>
      </c>
      <c r="Z1531">
        <v>0.36529680365296802</v>
      </c>
      <c r="AH1531" t="s">
        <v>164</v>
      </c>
      <c r="AL1531" t="s">
        <v>162</v>
      </c>
      <c r="AM1531" t="s">
        <v>189</v>
      </c>
      <c r="AN1531" t="s">
        <v>180</v>
      </c>
      <c r="AP1531" t="s">
        <v>218</v>
      </c>
      <c r="AQ1531" t="s">
        <v>556</v>
      </c>
      <c r="AR1531">
        <v>4</v>
      </c>
    </row>
    <row r="1532" spans="1:44" x14ac:dyDescent="0.35">
      <c r="A1532" t="s">
        <v>154</v>
      </c>
      <c r="B1532" t="s">
        <v>1810</v>
      </c>
      <c r="C1532" t="s">
        <v>1811</v>
      </c>
      <c r="D1532">
        <v>3</v>
      </c>
      <c r="E1532" t="s">
        <v>157</v>
      </c>
      <c r="F1532">
        <v>0.53759999999999997</v>
      </c>
      <c r="G1532">
        <v>5</v>
      </c>
      <c r="I1532" t="s">
        <v>158</v>
      </c>
      <c r="J1532" t="s">
        <v>214</v>
      </c>
      <c r="K1532" t="s">
        <v>158</v>
      </c>
      <c r="L1532" s="25">
        <v>45600.552083333343</v>
      </c>
      <c r="M1532" t="s">
        <v>506</v>
      </c>
      <c r="N1532" t="s">
        <v>181</v>
      </c>
      <c r="Q1532" t="s">
        <v>186</v>
      </c>
      <c r="R1532" t="s">
        <v>216</v>
      </c>
      <c r="S1532" t="s">
        <v>162</v>
      </c>
      <c r="T1532" t="s">
        <v>162</v>
      </c>
      <c r="W1532" t="s">
        <v>1806</v>
      </c>
      <c r="X1532" t="s">
        <v>189</v>
      </c>
      <c r="Y1532" t="s">
        <v>158</v>
      </c>
      <c r="Z1532">
        <v>0.36529680365296802</v>
      </c>
      <c r="AH1532" t="s">
        <v>164</v>
      </c>
      <c r="AL1532" t="s">
        <v>162</v>
      </c>
      <c r="AM1532" t="s">
        <v>189</v>
      </c>
      <c r="AN1532" t="s">
        <v>180</v>
      </c>
      <c r="AP1532" t="s">
        <v>218</v>
      </c>
      <c r="AQ1532" t="s">
        <v>556</v>
      </c>
      <c r="AR1532">
        <v>4</v>
      </c>
    </row>
    <row r="1533" spans="1:44" x14ac:dyDescent="0.35">
      <c r="A1533" t="s">
        <v>154</v>
      </c>
      <c r="B1533" t="s">
        <v>1810</v>
      </c>
      <c r="C1533" t="s">
        <v>1811</v>
      </c>
      <c r="D1533">
        <v>3</v>
      </c>
      <c r="E1533" t="s">
        <v>184</v>
      </c>
      <c r="F1533">
        <v>0.80639999999999989</v>
      </c>
      <c r="G1533">
        <v>9</v>
      </c>
      <c r="I1533" t="s">
        <v>158</v>
      </c>
      <c r="J1533" t="s">
        <v>214</v>
      </c>
      <c r="K1533" t="s">
        <v>158</v>
      </c>
      <c r="L1533" s="25">
        <v>45600.552083333343</v>
      </c>
      <c r="M1533" t="s">
        <v>506</v>
      </c>
      <c r="N1533" t="s">
        <v>181</v>
      </c>
      <c r="Q1533" t="s">
        <v>186</v>
      </c>
      <c r="R1533" t="s">
        <v>216</v>
      </c>
      <c r="S1533" t="s">
        <v>162</v>
      </c>
      <c r="T1533" t="s">
        <v>162</v>
      </c>
      <c r="W1533" t="s">
        <v>1806</v>
      </c>
      <c r="X1533" t="s">
        <v>189</v>
      </c>
      <c r="Y1533" t="s">
        <v>158</v>
      </c>
      <c r="Z1533">
        <v>0.36529680365296802</v>
      </c>
      <c r="AH1533" t="s">
        <v>164</v>
      </c>
      <c r="AL1533" t="s">
        <v>162</v>
      </c>
      <c r="AM1533" t="s">
        <v>189</v>
      </c>
      <c r="AN1533" t="s">
        <v>180</v>
      </c>
      <c r="AP1533" t="s">
        <v>218</v>
      </c>
      <c r="AQ1533" t="s">
        <v>556</v>
      </c>
      <c r="AR1533">
        <v>4</v>
      </c>
    </row>
    <row r="1534" spans="1:44" x14ac:dyDescent="0.35">
      <c r="A1534" t="s">
        <v>154</v>
      </c>
      <c r="B1534" t="s">
        <v>1810</v>
      </c>
      <c r="C1534" t="s">
        <v>1811</v>
      </c>
      <c r="D1534">
        <v>3</v>
      </c>
      <c r="E1534" t="s">
        <v>184</v>
      </c>
      <c r="F1534">
        <v>0.80639999999999989</v>
      </c>
      <c r="G1534">
        <v>9</v>
      </c>
      <c r="I1534" t="s">
        <v>158</v>
      </c>
      <c r="J1534" t="s">
        <v>214</v>
      </c>
      <c r="K1534" t="s">
        <v>158</v>
      </c>
      <c r="L1534" s="25">
        <v>45600.552083333343</v>
      </c>
      <c r="M1534" t="s">
        <v>506</v>
      </c>
      <c r="N1534" t="s">
        <v>181</v>
      </c>
      <c r="Q1534" t="s">
        <v>186</v>
      </c>
      <c r="R1534" t="s">
        <v>216</v>
      </c>
      <c r="S1534" t="s">
        <v>162</v>
      </c>
      <c r="T1534" t="s">
        <v>162</v>
      </c>
      <c r="W1534" t="s">
        <v>1806</v>
      </c>
      <c r="X1534" t="s">
        <v>189</v>
      </c>
      <c r="Y1534" t="s">
        <v>158</v>
      </c>
      <c r="Z1534">
        <v>0.36529680365296802</v>
      </c>
      <c r="AH1534" t="s">
        <v>164</v>
      </c>
      <c r="AL1534" t="s">
        <v>162</v>
      </c>
      <c r="AM1534" t="s">
        <v>189</v>
      </c>
      <c r="AN1534" t="s">
        <v>180</v>
      </c>
      <c r="AP1534" t="s">
        <v>218</v>
      </c>
      <c r="AQ1534" t="s">
        <v>556</v>
      </c>
      <c r="AR1534">
        <v>4</v>
      </c>
    </row>
    <row r="1535" spans="1:44" x14ac:dyDescent="0.35">
      <c r="A1535" t="s">
        <v>154</v>
      </c>
      <c r="B1535" t="s">
        <v>1810</v>
      </c>
      <c r="C1535" t="s">
        <v>1811</v>
      </c>
      <c r="D1535">
        <v>3</v>
      </c>
      <c r="E1535" t="s">
        <v>157</v>
      </c>
      <c r="F1535">
        <v>0.53759999999999997</v>
      </c>
      <c r="G1535">
        <v>5</v>
      </c>
      <c r="I1535" t="s">
        <v>158</v>
      </c>
      <c r="J1535" t="s">
        <v>214</v>
      </c>
      <c r="K1535" t="s">
        <v>158</v>
      </c>
      <c r="L1535" s="25">
        <v>45600.552083333343</v>
      </c>
      <c r="M1535" t="s">
        <v>506</v>
      </c>
      <c r="N1535" t="s">
        <v>181</v>
      </c>
      <c r="Q1535" t="s">
        <v>186</v>
      </c>
      <c r="R1535" t="s">
        <v>216</v>
      </c>
      <c r="S1535" t="s">
        <v>162</v>
      </c>
      <c r="T1535" t="s">
        <v>162</v>
      </c>
      <c r="W1535" t="s">
        <v>1806</v>
      </c>
      <c r="X1535" t="s">
        <v>189</v>
      </c>
      <c r="Y1535" t="s">
        <v>158</v>
      </c>
      <c r="Z1535">
        <v>0.36529680365296802</v>
      </c>
      <c r="AH1535" t="s">
        <v>164</v>
      </c>
      <c r="AL1535" t="s">
        <v>162</v>
      </c>
      <c r="AM1535" t="s">
        <v>189</v>
      </c>
      <c r="AN1535" t="s">
        <v>180</v>
      </c>
      <c r="AP1535" t="s">
        <v>218</v>
      </c>
      <c r="AQ1535" t="s">
        <v>556</v>
      </c>
      <c r="AR1535">
        <v>4</v>
      </c>
    </row>
    <row r="1536" spans="1:44" x14ac:dyDescent="0.35">
      <c r="A1536" t="s">
        <v>154</v>
      </c>
      <c r="B1536" t="s">
        <v>1810</v>
      </c>
      <c r="C1536" t="s">
        <v>1811</v>
      </c>
      <c r="D1536">
        <v>3</v>
      </c>
      <c r="E1536" t="s">
        <v>157</v>
      </c>
      <c r="F1536">
        <v>0.53759999999999997</v>
      </c>
      <c r="G1536">
        <v>3</v>
      </c>
      <c r="I1536" t="s">
        <v>158</v>
      </c>
      <c r="J1536" t="s">
        <v>214</v>
      </c>
      <c r="K1536" t="s">
        <v>158</v>
      </c>
      <c r="L1536" s="25">
        <v>45600.552083333343</v>
      </c>
      <c r="M1536" t="s">
        <v>506</v>
      </c>
      <c r="N1536" t="s">
        <v>181</v>
      </c>
      <c r="Q1536" t="s">
        <v>186</v>
      </c>
      <c r="R1536" t="s">
        <v>216</v>
      </c>
      <c r="S1536" t="s">
        <v>162</v>
      </c>
      <c r="T1536" t="s">
        <v>162</v>
      </c>
      <c r="W1536" t="s">
        <v>1806</v>
      </c>
      <c r="X1536" t="s">
        <v>189</v>
      </c>
      <c r="Y1536" t="s">
        <v>158</v>
      </c>
      <c r="Z1536">
        <v>0.36529680365296802</v>
      </c>
      <c r="AH1536" t="s">
        <v>164</v>
      </c>
      <c r="AL1536" t="s">
        <v>162</v>
      </c>
      <c r="AM1536" t="s">
        <v>189</v>
      </c>
      <c r="AN1536" t="s">
        <v>180</v>
      </c>
      <c r="AP1536" t="s">
        <v>218</v>
      </c>
      <c r="AQ1536" t="s">
        <v>556</v>
      </c>
      <c r="AR1536">
        <v>4</v>
      </c>
    </row>
    <row r="1537" spans="1:44" x14ac:dyDescent="0.35">
      <c r="A1537" t="s">
        <v>154</v>
      </c>
      <c r="B1537" t="s">
        <v>1810</v>
      </c>
      <c r="C1537" t="s">
        <v>1811</v>
      </c>
      <c r="D1537">
        <v>2</v>
      </c>
      <c r="E1537" t="s">
        <v>184</v>
      </c>
      <c r="F1537">
        <v>0.80639999999999989</v>
      </c>
      <c r="G1537">
        <v>11</v>
      </c>
      <c r="I1537" t="s">
        <v>158</v>
      </c>
      <c r="J1537" t="s">
        <v>214</v>
      </c>
      <c r="K1537" t="s">
        <v>158</v>
      </c>
      <c r="L1537" s="25">
        <v>45600.552083333343</v>
      </c>
      <c r="M1537" t="s">
        <v>506</v>
      </c>
      <c r="N1537" t="s">
        <v>181</v>
      </c>
      <c r="Q1537" t="s">
        <v>186</v>
      </c>
      <c r="R1537" t="s">
        <v>216</v>
      </c>
      <c r="S1537" t="s">
        <v>162</v>
      </c>
      <c r="T1537" t="s">
        <v>162</v>
      </c>
      <c r="W1537" t="s">
        <v>1806</v>
      </c>
      <c r="X1537" t="s">
        <v>189</v>
      </c>
      <c r="Y1537" t="s">
        <v>158</v>
      </c>
      <c r="Z1537">
        <v>0.36529680365296802</v>
      </c>
      <c r="AH1537" t="s">
        <v>164</v>
      </c>
      <c r="AL1537" t="s">
        <v>162</v>
      </c>
      <c r="AM1537" t="s">
        <v>189</v>
      </c>
      <c r="AN1537" t="s">
        <v>180</v>
      </c>
      <c r="AP1537" t="s">
        <v>218</v>
      </c>
      <c r="AQ1537" t="s">
        <v>556</v>
      </c>
      <c r="AR1537">
        <v>4</v>
      </c>
    </row>
    <row r="1538" spans="1:44" x14ac:dyDescent="0.35">
      <c r="A1538" t="s">
        <v>154</v>
      </c>
      <c r="B1538" t="s">
        <v>1810</v>
      </c>
      <c r="C1538" t="s">
        <v>1811</v>
      </c>
      <c r="D1538">
        <v>2</v>
      </c>
      <c r="E1538" t="s">
        <v>184</v>
      </c>
      <c r="F1538">
        <v>0.80639999999999989</v>
      </c>
      <c r="G1538">
        <v>11</v>
      </c>
      <c r="I1538" t="s">
        <v>158</v>
      </c>
      <c r="J1538" t="s">
        <v>214</v>
      </c>
      <c r="K1538" t="s">
        <v>158</v>
      </c>
      <c r="L1538" s="25">
        <v>45600.552083333343</v>
      </c>
      <c r="M1538" t="s">
        <v>506</v>
      </c>
      <c r="N1538" t="s">
        <v>181</v>
      </c>
      <c r="Q1538" t="s">
        <v>186</v>
      </c>
      <c r="R1538" t="s">
        <v>216</v>
      </c>
      <c r="S1538" t="s">
        <v>162</v>
      </c>
      <c r="T1538" t="s">
        <v>162</v>
      </c>
      <c r="W1538" t="s">
        <v>1806</v>
      </c>
      <c r="X1538" t="s">
        <v>189</v>
      </c>
      <c r="Y1538" t="s">
        <v>158</v>
      </c>
      <c r="Z1538">
        <v>0.36529680365296802</v>
      </c>
      <c r="AH1538" t="s">
        <v>164</v>
      </c>
      <c r="AL1538" t="s">
        <v>162</v>
      </c>
      <c r="AM1538" t="s">
        <v>189</v>
      </c>
      <c r="AN1538" t="s">
        <v>180</v>
      </c>
      <c r="AP1538" t="s">
        <v>218</v>
      </c>
      <c r="AQ1538" t="s">
        <v>556</v>
      </c>
      <c r="AR1538">
        <v>4</v>
      </c>
    </row>
    <row r="1539" spans="1:44" x14ac:dyDescent="0.35">
      <c r="A1539" t="s">
        <v>154</v>
      </c>
      <c r="B1539" t="s">
        <v>1810</v>
      </c>
      <c r="C1539" t="s">
        <v>1811</v>
      </c>
      <c r="D1539">
        <v>2</v>
      </c>
      <c r="E1539" t="s">
        <v>157</v>
      </c>
      <c r="F1539">
        <v>0.53759999999999997</v>
      </c>
      <c r="G1539">
        <v>3</v>
      </c>
      <c r="I1539" t="s">
        <v>158</v>
      </c>
      <c r="J1539" t="s">
        <v>214</v>
      </c>
      <c r="K1539" t="s">
        <v>158</v>
      </c>
      <c r="L1539" s="25">
        <v>45600.552083333343</v>
      </c>
      <c r="M1539" t="s">
        <v>506</v>
      </c>
      <c r="N1539" t="s">
        <v>181</v>
      </c>
      <c r="Q1539" t="s">
        <v>186</v>
      </c>
      <c r="R1539" t="s">
        <v>216</v>
      </c>
      <c r="S1539" t="s">
        <v>162</v>
      </c>
      <c r="T1539" t="s">
        <v>162</v>
      </c>
      <c r="W1539" t="s">
        <v>1806</v>
      </c>
      <c r="X1539" t="s">
        <v>189</v>
      </c>
      <c r="Y1539" t="s">
        <v>158</v>
      </c>
      <c r="Z1539">
        <v>0.36529680365296802</v>
      </c>
      <c r="AH1539" t="s">
        <v>164</v>
      </c>
      <c r="AL1539" t="s">
        <v>162</v>
      </c>
      <c r="AM1539" t="s">
        <v>189</v>
      </c>
      <c r="AN1539" t="s">
        <v>180</v>
      </c>
      <c r="AP1539" t="s">
        <v>218</v>
      </c>
      <c r="AQ1539" t="s">
        <v>556</v>
      </c>
      <c r="AR1539">
        <v>4</v>
      </c>
    </row>
    <row r="1540" spans="1:44" x14ac:dyDescent="0.35">
      <c r="A1540" t="s">
        <v>193</v>
      </c>
      <c r="B1540" t="s">
        <v>1812</v>
      </c>
      <c r="C1540" t="s">
        <v>1813</v>
      </c>
      <c r="D1540">
        <v>3</v>
      </c>
      <c r="E1540" t="s">
        <v>157</v>
      </c>
      <c r="F1540">
        <v>37.823999999999998</v>
      </c>
      <c r="G1540">
        <v>15</v>
      </c>
      <c r="I1540" t="s">
        <v>158</v>
      </c>
      <c r="J1540" t="s">
        <v>505</v>
      </c>
      <c r="K1540" t="s">
        <v>158</v>
      </c>
      <c r="L1540" s="25">
        <v>45589.301388888889</v>
      </c>
      <c r="M1540" t="s">
        <v>202</v>
      </c>
      <c r="N1540" t="s">
        <v>314</v>
      </c>
      <c r="S1540" t="s">
        <v>507</v>
      </c>
      <c r="T1540" t="s">
        <v>1052</v>
      </c>
      <c r="W1540" t="s">
        <v>1814</v>
      </c>
      <c r="X1540" t="s">
        <v>499</v>
      </c>
      <c r="Y1540" t="s">
        <v>164</v>
      </c>
      <c r="AH1540" t="s">
        <v>164</v>
      </c>
      <c r="AL1540" t="s">
        <v>179</v>
      </c>
      <c r="AM1540" t="s">
        <v>211</v>
      </c>
      <c r="AN1540" t="s">
        <v>180</v>
      </c>
      <c r="AP1540" t="s">
        <v>13</v>
      </c>
      <c r="AQ1540" t="s">
        <v>556</v>
      </c>
      <c r="AR1540">
        <v>4</v>
      </c>
    </row>
    <row r="1541" spans="1:44" x14ac:dyDescent="0.35">
      <c r="A1541" t="s">
        <v>219</v>
      </c>
      <c r="B1541" t="s">
        <v>1815</v>
      </c>
      <c r="C1541" t="s">
        <v>1816</v>
      </c>
      <c r="D1541">
        <v>2</v>
      </c>
      <c r="E1541" t="s">
        <v>157</v>
      </c>
      <c r="F1541">
        <v>1.0944</v>
      </c>
      <c r="G1541">
        <v>11</v>
      </c>
      <c r="I1541" t="s">
        <v>158</v>
      </c>
      <c r="J1541" t="s">
        <v>214</v>
      </c>
      <c r="K1541" t="s">
        <v>158</v>
      </c>
      <c r="L1541" s="25">
        <v>45589.597222222219</v>
      </c>
      <c r="M1541" t="s">
        <v>506</v>
      </c>
      <c r="N1541" t="s">
        <v>270</v>
      </c>
      <c r="S1541" t="s">
        <v>507</v>
      </c>
      <c r="T1541" t="s">
        <v>330</v>
      </c>
      <c r="W1541" t="s">
        <v>1817</v>
      </c>
      <c r="X1541" t="s">
        <v>528</v>
      </c>
      <c r="Y1541" t="s">
        <v>164</v>
      </c>
      <c r="AH1541" t="s">
        <v>164</v>
      </c>
      <c r="AL1541" t="s">
        <v>179</v>
      </c>
      <c r="AM1541" t="s">
        <v>330</v>
      </c>
      <c r="AN1541" t="s">
        <v>180</v>
      </c>
      <c r="AP1541" t="s">
        <v>24</v>
      </c>
      <c r="AQ1541" t="s">
        <v>556</v>
      </c>
      <c r="AR1541">
        <v>4</v>
      </c>
    </row>
    <row r="1542" spans="1:44" x14ac:dyDescent="0.35">
      <c r="A1542" t="s">
        <v>202</v>
      </c>
      <c r="B1542" t="s">
        <v>1815</v>
      </c>
      <c r="C1542" t="s">
        <v>1816</v>
      </c>
      <c r="D1542">
        <v>2</v>
      </c>
      <c r="E1542" t="s">
        <v>184</v>
      </c>
      <c r="F1542">
        <v>5.8752000000000004</v>
      </c>
      <c r="G1542">
        <v>22</v>
      </c>
      <c r="I1542" t="s">
        <v>158</v>
      </c>
      <c r="J1542" t="s">
        <v>214</v>
      </c>
      <c r="K1542" t="s">
        <v>158</v>
      </c>
      <c r="L1542" s="25">
        <v>45589.597222222219</v>
      </c>
      <c r="M1542" t="s">
        <v>506</v>
      </c>
      <c r="N1542" t="s">
        <v>270</v>
      </c>
      <c r="S1542" t="s">
        <v>507</v>
      </c>
      <c r="T1542" t="s">
        <v>330</v>
      </c>
      <c r="W1542" t="s">
        <v>1817</v>
      </c>
      <c r="X1542" t="s">
        <v>528</v>
      </c>
      <c r="Y1542" t="s">
        <v>164</v>
      </c>
      <c r="AH1542" t="s">
        <v>164</v>
      </c>
      <c r="AL1542" t="s">
        <v>179</v>
      </c>
      <c r="AM1542" t="s">
        <v>330</v>
      </c>
      <c r="AN1542" t="s">
        <v>180</v>
      </c>
      <c r="AP1542" t="s">
        <v>24</v>
      </c>
      <c r="AQ1542" t="s">
        <v>556</v>
      </c>
      <c r="AR1542">
        <v>4</v>
      </c>
    </row>
    <row r="1543" spans="1:44" x14ac:dyDescent="0.35">
      <c r="A1543" t="s">
        <v>202</v>
      </c>
      <c r="B1543" t="s">
        <v>1815</v>
      </c>
      <c r="C1543" t="s">
        <v>1816</v>
      </c>
      <c r="D1543">
        <v>2</v>
      </c>
      <c r="E1543" t="s">
        <v>157</v>
      </c>
      <c r="F1543">
        <v>4.9151999999999996</v>
      </c>
      <c r="G1543">
        <v>20</v>
      </c>
      <c r="I1543" t="s">
        <v>158</v>
      </c>
      <c r="J1543" t="s">
        <v>214</v>
      </c>
      <c r="K1543" t="s">
        <v>158</v>
      </c>
      <c r="L1543" s="25">
        <v>45589.597222222219</v>
      </c>
      <c r="M1543" t="s">
        <v>506</v>
      </c>
      <c r="N1543" t="s">
        <v>270</v>
      </c>
      <c r="S1543" t="s">
        <v>507</v>
      </c>
      <c r="T1543" t="s">
        <v>330</v>
      </c>
      <c r="W1543" t="s">
        <v>1817</v>
      </c>
      <c r="X1543" t="s">
        <v>528</v>
      </c>
      <c r="Y1543" t="s">
        <v>164</v>
      </c>
      <c r="AH1543" t="s">
        <v>164</v>
      </c>
      <c r="AL1543" t="s">
        <v>179</v>
      </c>
      <c r="AM1543" t="s">
        <v>330</v>
      </c>
      <c r="AN1543" t="s">
        <v>180</v>
      </c>
      <c r="AP1543" t="s">
        <v>24</v>
      </c>
      <c r="AQ1543" t="s">
        <v>556</v>
      </c>
      <c r="AR1543">
        <v>4</v>
      </c>
    </row>
    <row r="1544" spans="1:44" x14ac:dyDescent="0.35">
      <c r="A1544" t="s">
        <v>181</v>
      </c>
      <c r="B1544" t="s">
        <v>1818</v>
      </c>
      <c r="C1544" t="s">
        <v>1816</v>
      </c>
      <c r="D1544">
        <v>2</v>
      </c>
      <c r="E1544" t="s">
        <v>184</v>
      </c>
      <c r="F1544">
        <v>2.7648000000000001</v>
      </c>
      <c r="G1544">
        <v>30</v>
      </c>
      <c r="I1544" t="s">
        <v>158</v>
      </c>
      <c r="J1544" t="s">
        <v>214</v>
      </c>
      <c r="K1544" t="s">
        <v>158</v>
      </c>
      <c r="L1544" s="25">
        <v>45589.597222222219</v>
      </c>
      <c r="M1544" t="s">
        <v>506</v>
      </c>
      <c r="N1544" t="s">
        <v>181</v>
      </c>
      <c r="S1544" t="s">
        <v>507</v>
      </c>
      <c r="T1544" t="s">
        <v>330</v>
      </c>
      <c r="W1544" t="s">
        <v>1817</v>
      </c>
      <c r="X1544" t="s">
        <v>528</v>
      </c>
      <c r="Y1544" t="s">
        <v>164</v>
      </c>
      <c r="AH1544" t="s">
        <v>164</v>
      </c>
      <c r="AL1544" t="s">
        <v>179</v>
      </c>
      <c r="AM1544" t="s">
        <v>330</v>
      </c>
      <c r="AN1544" t="s">
        <v>180</v>
      </c>
      <c r="AP1544" t="s">
        <v>24</v>
      </c>
      <c r="AQ1544" t="s">
        <v>556</v>
      </c>
      <c r="AR1544">
        <v>4</v>
      </c>
    </row>
    <row r="1545" spans="1:44" x14ac:dyDescent="0.35">
      <c r="A1545" t="s">
        <v>181</v>
      </c>
      <c r="B1545" t="s">
        <v>1818</v>
      </c>
      <c r="C1545" t="s">
        <v>1816</v>
      </c>
      <c r="D1545">
        <v>2</v>
      </c>
      <c r="E1545" t="s">
        <v>157</v>
      </c>
      <c r="F1545">
        <v>0.84479999999999988</v>
      </c>
      <c r="G1545">
        <v>37</v>
      </c>
      <c r="I1545" t="s">
        <v>158</v>
      </c>
      <c r="J1545" t="s">
        <v>214</v>
      </c>
      <c r="K1545" t="s">
        <v>158</v>
      </c>
      <c r="L1545" s="25">
        <v>45589.597222222219</v>
      </c>
      <c r="M1545" t="s">
        <v>506</v>
      </c>
      <c r="N1545" t="s">
        <v>181</v>
      </c>
      <c r="S1545" t="s">
        <v>507</v>
      </c>
      <c r="T1545" t="s">
        <v>330</v>
      </c>
      <c r="W1545" t="s">
        <v>1817</v>
      </c>
      <c r="X1545" t="s">
        <v>528</v>
      </c>
      <c r="Y1545" t="s">
        <v>164</v>
      </c>
      <c r="AH1545" t="s">
        <v>164</v>
      </c>
      <c r="AL1545" t="s">
        <v>179</v>
      </c>
      <c r="AM1545" t="s">
        <v>330</v>
      </c>
      <c r="AN1545" t="s">
        <v>180</v>
      </c>
      <c r="AP1545" t="s">
        <v>24</v>
      </c>
      <c r="AQ1545" t="s">
        <v>556</v>
      </c>
      <c r="AR1545">
        <v>4</v>
      </c>
    </row>
    <row r="1546" spans="1:44" x14ac:dyDescent="0.35">
      <c r="A1546" t="s">
        <v>181</v>
      </c>
      <c r="B1546" t="s">
        <v>1818</v>
      </c>
      <c r="C1546" t="s">
        <v>1816</v>
      </c>
      <c r="D1546">
        <v>2</v>
      </c>
      <c r="E1546" t="s">
        <v>157</v>
      </c>
      <c r="F1546">
        <v>0.84479999999999988</v>
      </c>
      <c r="G1546">
        <v>37</v>
      </c>
      <c r="I1546" t="s">
        <v>158</v>
      </c>
      <c r="J1546" t="s">
        <v>214</v>
      </c>
      <c r="K1546" t="s">
        <v>158</v>
      </c>
      <c r="L1546" s="25">
        <v>45589.597222222219</v>
      </c>
      <c r="M1546" t="s">
        <v>506</v>
      </c>
      <c r="N1546" t="s">
        <v>181</v>
      </c>
      <c r="S1546" t="s">
        <v>507</v>
      </c>
      <c r="T1546" t="s">
        <v>330</v>
      </c>
      <c r="W1546" t="s">
        <v>1817</v>
      </c>
      <c r="X1546" t="s">
        <v>528</v>
      </c>
      <c r="Y1546" t="s">
        <v>164</v>
      </c>
      <c r="AH1546" t="s">
        <v>164</v>
      </c>
      <c r="AL1546" t="s">
        <v>179</v>
      </c>
      <c r="AM1546" t="s">
        <v>330</v>
      </c>
      <c r="AN1546" t="s">
        <v>180</v>
      </c>
      <c r="AP1546" t="s">
        <v>24</v>
      </c>
      <c r="AQ1546" t="s">
        <v>556</v>
      </c>
      <c r="AR1546">
        <v>4</v>
      </c>
    </row>
    <row r="1547" spans="1:44" x14ac:dyDescent="0.35">
      <c r="A1547" t="s">
        <v>193</v>
      </c>
      <c r="B1547" t="s">
        <v>1819</v>
      </c>
      <c r="C1547" t="s">
        <v>1820</v>
      </c>
      <c r="D1547">
        <v>2</v>
      </c>
      <c r="E1547" t="s">
        <v>157</v>
      </c>
      <c r="F1547">
        <v>0</v>
      </c>
      <c r="G1547">
        <v>9</v>
      </c>
      <c r="I1547" t="s">
        <v>158</v>
      </c>
      <c r="J1547" t="s">
        <v>505</v>
      </c>
      <c r="K1547" t="s">
        <v>158</v>
      </c>
      <c r="L1547" s="25">
        <v>45606.427083333343</v>
      </c>
      <c r="M1547" t="s">
        <v>506</v>
      </c>
      <c r="N1547" t="s">
        <v>314</v>
      </c>
      <c r="S1547" t="s">
        <v>162</v>
      </c>
      <c r="T1547" t="s">
        <v>162</v>
      </c>
      <c r="W1547" t="s">
        <v>1806</v>
      </c>
      <c r="X1547" t="s">
        <v>270</v>
      </c>
      <c r="Y1547" t="s">
        <v>164</v>
      </c>
      <c r="AH1547" t="s">
        <v>164</v>
      </c>
      <c r="AL1547" t="s">
        <v>162</v>
      </c>
      <c r="AM1547" t="s">
        <v>360</v>
      </c>
      <c r="AN1547" t="s">
        <v>200</v>
      </c>
      <c r="AP1547" t="s">
        <v>201</v>
      </c>
      <c r="AQ1547" t="s">
        <v>556</v>
      </c>
      <c r="AR1547">
        <v>4</v>
      </c>
    </row>
    <row r="1548" spans="1:44" x14ac:dyDescent="0.35">
      <c r="A1548" t="s">
        <v>193</v>
      </c>
      <c r="B1548" t="s">
        <v>1819</v>
      </c>
      <c r="C1548" t="s">
        <v>1821</v>
      </c>
      <c r="D1548">
        <v>2</v>
      </c>
      <c r="E1548" t="s">
        <v>157</v>
      </c>
      <c r="F1548">
        <v>1.92</v>
      </c>
      <c r="G1548">
        <v>9</v>
      </c>
      <c r="I1548" t="s">
        <v>158</v>
      </c>
      <c r="J1548" t="s">
        <v>505</v>
      </c>
      <c r="K1548" t="s">
        <v>158</v>
      </c>
      <c r="L1548" s="25">
        <v>45606.427083333343</v>
      </c>
      <c r="M1548" t="s">
        <v>506</v>
      </c>
      <c r="N1548" t="s">
        <v>314</v>
      </c>
      <c r="S1548" t="s">
        <v>162</v>
      </c>
      <c r="T1548" t="s">
        <v>162</v>
      </c>
      <c r="W1548" t="s">
        <v>1806</v>
      </c>
      <c r="X1548" t="s">
        <v>270</v>
      </c>
      <c r="Y1548" t="s">
        <v>164</v>
      </c>
      <c r="AH1548" t="s">
        <v>164</v>
      </c>
      <c r="AL1548" t="s">
        <v>162</v>
      </c>
      <c r="AM1548" t="s">
        <v>360</v>
      </c>
      <c r="AN1548" t="s">
        <v>200</v>
      </c>
      <c r="AP1548" t="s">
        <v>201</v>
      </c>
      <c r="AQ1548" t="s">
        <v>556</v>
      </c>
      <c r="AR1548">
        <v>4</v>
      </c>
    </row>
    <row r="1549" spans="1:44" x14ac:dyDescent="0.35">
      <c r="A1549" t="s">
        <v>219</v>
      </c>
      <c r="B1549" t="s">
        <v>1819</v>
      </c>
      <c r="C1549" t="s">
        <v>1820</v>
      </c>
      <c r="D1549">
        <v>2</v>
      </c>
      <c r="E1549" t="s">
        <v>157</v>
      </c>
      <c r="F1549">
        <v>43.430399999999999</v>
      </c>
      <c r="G1549">
        <v>14</v>
      </c>
      <c r="I1549" t="s">
        <v>158</v>
      </c>
      <c r="J1549" t="s">
        <v>505</v>
      </c>
      <c r="K1549" t="s">
        <v>158</v>
      </c>
      <c r="L1549" s="25">
        <v>45606.427083333343</v>
      </c>
      <c r="M1549" t="s">
        <v>506</v>
      </c>
      <c r="N1549" t="s">
        <v>270</v>
      </c>
      <c r="S1549" t="s">
        <v>162</v>
      </c>
      <c r="T1549" t="s">
        <v>162</v>
      </c>
      <c r="W1549" t="s">
        <v>1806</v>
      </c>
      <c r="X1549" t="s">
        <v>270</v>
      </c>
      <c r="Y1549" t="s">
        <v>164</v>
      </c>
      <c r="AH1549" t="s">
        <v>164</v>
      </c>
      <c r="AL1549" t="s">
        <v>162</v>
      </c>
      <c r="AM1549" t="s">
        <v>360</v>
      </c>
      <c r="AN1549" t="s">
        <v>200</v>
      </c>
      <c r="AP1549" t="s">
        <v>201</v>
      </c>
      <c r="AQ1549" t="s">
        <v>556</v>
      </c>
      <c r="AR1549">
        <v>4</v>
      </c>
    </row>
    <row r="1550" spans="1:44" x14ac:dyDescent="0.35">
      <c r="A1550" t="s">
        <v>193</v>
      </c>
      <c r="B1550" t="s">
        <v>1822</v>
      </c>
      <c r="C1550" t="s">
        <v>1823</v>
      </c>
      <c r="D1550">
        <v>2</v>
      </c>
      <c r="E1550" t="s">
        <v>157</v>
      </c>
      <c r="F1550">
        <v>7.0079999999999991</v>
      </c>
      <c r="G1550">
        <v>19</v>
      </c>
      <c r="I1550" t="s">
        <v>158</v>
      </c>
      <c r="J1550" t="s">
        <v>505</v>
      </c>
      <c r="K1550" t="s">
        <v>158</v>
      </c>
      <c r="L1550" s="25">
        <v>45590.319444444453</v>
      </c>
      <c r="M1550" t="s">
        <v>524</v>
      </c>
      <c r="N1550" t="s">
        <v>270</v>
      </c>
      <c r="S1550" t="s">
        <v>507</v>
      </c>
      <c r="T1550" t="s">
        <v>270</v>
      </c>
      <c r="W1550" t="s">
        <v>1824</v>
      </c>
      <c r="X1550" t="s">
        <v>270</v>
      </c>
      <c r="Y1550" t="s">
        <v>164</v>
      </c>
      <c r="AH1550" t="s">
        <v>164</v>
      </c>
      <c r="AL1550" t="s">
        <v>179</v>
      </c>
      <c r="AM1550" t="s">
        <v>330</v>
      </c>
      <c r="AN1550" t="s">
        <v>180</v>
      </c>
      <c r="AP1550" t="s">
        <v>24</v>
      </c>
      <c r="AQ1550" t="s">
        <v>556</v>
      </c>
      <c r="AR1550">
        <v>4</v>
      </c>
    </row>
    <row r="1551" spans="1:44" x14ac:dyDescent="0.35">
      <c r="A1551" t="s">
        <v>193</v>
      </c>
      <c r="B1551" t="s">
        <v>1822</v>
      </c>
      <c r="C1551" t="s">
        <v>1823</v>
      </c>
      <c r="D1551">
        <v>2</v>
      </c>
      <c r="E1551" t="s">
        <v>157</v>
      </c>
      <c r="F1551">
        <v>19.660799999999998</v>
      </c>
      <c r="G1551">
        <v>14</v>
      </c>
      <c r="I1551" t="s">
        <v>158</v>
      </c>
      <c r="J1551" t="s">
        <v>505</v>
      </c>
      <c r="K1551" t="s">
        <v>158</v>
      </c>
      <c r="L1551" s="25">
        <v>45590.319444444453</v>
      </c>
      <c r="M1551" t="s">
        <v>524</v>
      </c>
      <c r="N1551" t="s">
        <v>270</v>
      </c>
      <c r="S1551" t="s">
        <v>507</v>
      </c>
      <c r="T1551" t="s">
        <v>270</v>
      </c>
      <c r="W1551" t="s">
        <v>1824</v>
      </c>
      <c r="X1551" t="s">
        <v>270</v>
      </c>
      <c r="Y1551" t="s">
        <v>164</v>
      </c>
      <c r="AH1551" t="s">
        <v>164</v>
      </c>
      <c r="AL1551" t="s">
        <v>179</v>
      </c>
      <c r="AM1551" t="s">
        <v>330</v>
      </c>
      <c r="AN1551" t="s">
        <v>180</v>
      </c>
      <c r="AP1551" t="s">
        <v>24</v>
      </c>
      <c r="AQ1551" t="s">
        <v>556</v>
      </c>
      <c r="AR1551">
        <v>4</v>
      </c>
    </row>
    <row r="1552" spans="1:44" x14ac:dyDescent="0.35">
      <c r="A1552" t="s">
        <v>193</v>
      </c>
      <c r="B1552" t="s">
        <v>1825</v>
      </c>
      <c r="C1552" t="s">
        <v>1823</v>
      </c>
      <c r="D1552">
        <v>4</v>
      </c>
      <c r="E1552" t="s">
        <v>157</v>
      </c>
      <c r="F1552">
        <v>0.97919999999999996</v>
      </c>
      <c r="G1552">
        <v>7</v>
      </c>
      <c r="I1552" t="s">
        <v>158</v>
      </c>
      <c r="J1552" t="s">
        <v>505</v>
      </c>
      <c r="K1552" t="s">
        <v>158</v>
      </c>
      <c r="L1552" s="25">
        <v>45590.319444444453</v>
      </c>
      <c r="M1552" t="s">
        <v>524</v>
      </c>
      <c r="N1552" t="s">
        <v>270</v>
      </c>
      <c r="S1552" t="s">
        <v>507</v>
      </c>
      <c r="T1552" t="s">
        <v>270</v>
      </c>
      <c r="W1552" t="s">
        <v>1824</v>
      </c>
      <c r="X1552" t="s">
        <v>270</v>
      </c>
      <c r="Y1552" t="s">
        <v>164</v>
      </c>
      <c r="AH1552" t="s">
        <v>164</v>
      </c>
      <c r="AL1552" t="s">
        <v>179</v>
      </c>
      <c r="AM1552" t="s">
        <v>330</v>
      </c>
      <c r="AN1552" t="s">
        <v>180</v>
      </c>
      <c r="AP1552" t="s">
        <v>24</v>
      </c>
      <c r="AQ1552" t="s">
        <v>556</v>
      </c>
      <c r="AR1552">
        <v>4</v>
      </c>
    </row>
    <row r="1553" spans="1:44" x14ac:dyDescent="0.35">
      <c r="A1553" t="s">
        <v>236</v>
      </c>
      <c r="B1553" t="s">
        <v>1826</v>
      </c>
      <c r="C1553" t="s">
        <v>1827</v>
      </c>
      <c r="D1553">
        <v>2</v>
      </c>
      <c r="E1553" t="s">
        <v>157</v>
      </c>
      <c r="F1553">
        <v>1.728</v>
      </c>
      <c r="G1553">
        <v>15</v>
      </c>
      <c r="I1553" t="s">
        <v>158</v>
      </c>
      <c r="J1553" t="s">
        <v>214</v>
      </c>
      <c r="K1553" t="s">
        <v>158</v>
      </c>
      <c r="L1553" s="25">
        <v>45589.306250000001</v>
      </c>
      <c r="M1553" t="s">
        <v>524</v>
      </c>
      <c r="N1553" t="s">
        <v>270</v>
      </c>
      <c r="S1553" t="s">
        <v>507</v>
      </c>
      <c r="T1553" t="s">
        <v>857</v>
      </c>
      <c r="W1553" t="s">
        <v>1828</v>
      </c>
      <c r="X1553" t="s">
        <v>270</v>
      </c>
      <c r="Y1553" t="s">
        <v>164</v>
      </c>
      <c r="AH1553" t="s">
        <v>164</v>
      </c>
      <c r="AL1553" t="s">
        <v>179</v>
      </c>
      <c r="AM1553" t="s">
        <v>211</v>
      </c>
      <c r="AN1553" t="s">
        <v>180</v>
      </c>
      <c r="AP1553" t="s">
        <v>13</v>
      </c>
      <c r="AQ1553" t="s">
        <v>556</v>
      </c>
      <c r="AR1553">
        <v>4</v>
      </c>
    </row>
    <row r="1554" spans="1:44" x14ac:dyDescent="0.35">
      <c r="A1554" t="s">
        <v>202</v>
      </c>
      <c r="B1554" t="s">
        <v>1829</v>
      </c>
      <c r="C1554" t="s">
        <v>1827</v>
      </c>
      <c r="D1554">
        <v>2</v>
      </c>
      <c r="E1554" t="s">
        <v>184</v>
      </c>
      <c r="F1554">
        <v>2.6496</v>
      </c>
      <c r="G1554">
        <v>19</v>
      </c>
      <c r="I1554" t="s">
        <v>158</v>
      </c>
      <c r="J1554" t="s">
        <v>214</v>
      </c>
      <c r="K1554" t="s">
        <v>158</v>
      </c>
      <c r="L1554" s="25">
        <v>45589.306250000001</v>
      </c>
      <c r="M1554" t="s">
        <v>524</v>
      </c>
      <c r="N1554" t="s">
        <v>270</v>
      </c>
      <c r="S1554" t="s">
        <v>507</v>
      </c>
      <c r="T1554" t="s">
        <v>857</v>
      </c>
      <c r="W1554" t="s">
        <v>1828</v>
      </c>
      <c r="X1554" t="s">
        <v>270</v>
      </c>
      <c r="Y1554" t="s">
        <v>164</v>
      </c>
      <c r="AH1554" t="s">
        <v>164</v>
      </c>
      <c r="AL1554" t="s">
        <v>179</v>
      </c>
      <c r="AM1554" t="s">
        <v>211</v>
      </c>
      <c r="AN1554" t="s">
        <v>180</v>
      </c>
      <c r="AP1554" t="s">
        <v>13</v>
      </c>
      <c r="AQ1554" t="s">
        <v>556</v>
      </c>
      <c r="AR1554">
        <v>4</v>
      </c>
    </row>
    <row r="1555" spans="1:44" x14ac:dyDescent="0.35">
      <c r="A1555" t="s">
        <v>181</v>
      </c>
      <c r="B1555" t="s">
        <v>1829</v>
      </c>
      <c r="C1555" t="s">
        <v>1827</v>
      </c>
      <c r="D1555">
        <v>2</v>
      </c>
      <c r="E1555" t="s">
        <v>184</v>
      </c>
      <c r="F1555">
        <v>6.3167999999999997</v>
      </c>
      <c r="G1555">
        <v>19</v>
      </c>
      <c r="I1555" t="s">
        <v>158</v>
      </c>
      <c r="J1555" t="s">
        <v>214</v>
      </c>
      <c r="K1555" t="s">
        <v>158</v>
      </c>
      <c r="L1555" s="25">
        <v>45589.306250000001</v>
      </c>
      <c r="M1555" t="s">
        <v>524</v>
      </c>
      <c r="N1555" t="s">
        <v>181</v>
      </c>
      <c r="Q1555" t="s">
        <v>186</v>
      </c>
      <c r="R1555" t="s">
        <v>554</v>
      </c>
      <c r="S1555" t="s">
        <v>507</v>
      </c>
      <c r="T1555" t="s">
        <v>857</v>
      </c>
      <c r="W1555" t="s">
        <v>1828</v>
      </c>
      <c r="X1555" t="s">
        <v>270</v>
      </c>
      <c r="Y1555" t="s">
        <v>164</v>
      </c>
      <c r="AH1555" t="s">
        <v>164</v>
      </c>
      <c r="AL1555" t="s">
        <v>179</v>
      </c>
      <c r="AM1555" t="s">
        <v>211</v>
      </c>
      <c r="AN1555" t="s">
        <v>180</v>
      </c>
      <c r="AP1555" t="s">
        <v>13</v>
      </c>
      <c r="AQ1555" t="s">
        <v>556</v>
      </c>
      <c r="AR1555">
        <v>4</v>
      </c>
    </row>
    <row r="1556" spans="1:44" x14ac:dyDescent="0.35">
      <c r="A1556" t="s">
        <v>193</v>
      </c>
      <c r="B1556" t="s">
        <v>1826</v>
      </c>
      <c r="C1556" t="s">
        <v>1827</v>
      </c>
      <c r="D1556">
        <v>2</v>
      </c>
      <c r="E1556" t="s">
        <v>157</v>
      </c>
      <c r="F1556">
        <v>1.728</v>
      </c>
      <c r="G1556">
        <v>15</v>
      </c>
      <c r="I1556" t="s">
        <v>158</v>
      </c>
      <c r="J1556" t="s">
        <v>214</v>
      </c>
      <c r="K1556" t="s">
        <v>158</v>
      </c>
      <c r="L1556" s="25">
        <v>45589.306250000001</v>
      </c>
      <c r="M1556" t="s">
        <v>524</v>
      </c>
      <c r="N1556" t="s">
        <v>236</v>
      </c>
      <c r="S1556" t="s">
        <v>507</v>
      </c>
      <c r="T1556" t="s">
        <v>857</v>
      </c>
      <c r="W1556" t="s">
        <v>1828</v>
      </c>
      <c r="X1556" t="s">
        <v>270</v>
      </c>
      <c r="Y1556" t="s">
        <v>164</v>
      </c>
      <c r="AH1556" t="s">
        <v>164</v>
      </c>
      <c r="AL1556" t="s">
        <v>179</v>
      </c>
      <c r="AM1556" t="s">
        <v>211</v>
      </c>
      <c r="AN1556" t="s">
        <v>180</v>
      </c>
      <c r="AP1556" t="s">
        <v>13</v>
      </c>
      <c r="AQ1556" t="s">
        <v>556</v>
      </c>
      <c r="AR1556">
        <v>4</v>
      </c>
    </row>
    <row r="1557" spans="1:44" x14ac:dyDescent="0.35">
      <c r="A1557" t="s">
        <v>202</v>
      </c>
      <c r="B1557" t="s">
        <v>1830</v>
      </c>
      <c r="C1557" t="s">
        <v>1831</v>
      </c>
      <c r="D1557">
        <v>2</v>
      </c>
      <c r="E1557" t="s">
        <v>157</v>
      </c>
      <c r="F1557">
        <v>93.25439999999999</v>
      </c>
      <c r="G1557">
        <v>33</v>
      </c>
      <c r="I1557" t="s">
        <v>158</v>
      </c>
      <c r="J1557" t="s">
        <v>505</v>
      </c>
      <c r="K1557" t="s">
        <v>158</v>
      </c>
      <c r="L1557" s="25">
        <v>45590.348611111112</v>
      </c>
      <c r="M1557" t="s">
        <v>524</v>
      </c>
      <c r="N1557" t="s">
        <v>181</v>
      </c>
      <c r="Q1557" t="s">
        <v>186</v>
      </c>
      <c r="R1557" t="s">
        <v>554</v>
      </c>
      <c r="S1557" t="s">
        <v>364</v>
      </c>
      <c r="T1557" t="s">
        <v>22</v>
      </c>
      <c r="W1557" t="s">
        <v>1420</v>
      </c>
      <c r="X1557" t="s">
        <v>189</v>
      </c>
      <c r="Y1557" t="s">
        <v>158</v>
      </c>
      <c r="Z1557">
        <v>973.52941176470597</v>
      </c>
      <c r="AH1557" t="s">
        <v>164</v>
      </c>
      <c r="AL1557" t="s">
        <v>1189</v>
      </c>
      <c r="AM1557" t="s">
        <v>22</v>
      </c>
      <c r="AN1557" t="s">
        <v>290</v>
      </c>
      <c r="AP1557" t="s">
        <v>22</v>
      </c>
      <c r="AQ1557" t="s">
        <v>556</v>
      </c>
      <c r="AR1557">
        <v>4</v>
      </c>
    </row>
    <row r="1558" spans="1:44" x14ac:dyDescent="0.35">
      <c r="A1558" t="s">
        <v>193</v>
      </c>
      <c r="B1558" t="s">
        <v>1832</v>
      </c>
      <c r="C1558" t="s">
        <v>1831</v>
      </c>
      <c r="D1558">
        <v>2</v>
      </c>
      <c r="E1558" t="s">
        <v>157</v>
      </c>
      <c r="F1558">
        <v>7.7759999999999989</v>
      </c>
      <c r="G1558">
        <v>7</v>
      </c>
      <c r="I1558" t="s">
        <v>158</v>
      </c>
      <c r="J1558" t="s">
        <v>505</v>
      </c>
      <c r="K1558" t="s">
        <v>158</v>
      </c>
      <c r="L1558" s="25">
        <v>45590.348611111112</v>
      </c>
      <c r="M1558" t="s">
        <v>524</v>
      </c>
      <c r="N1558" t="s">
        <v>314</v>
      </c>
      <c r="S1558" t="s">
        <v>364</v>
      </c>
      <c r="T1558" t="s">
        <v>22</v>
      </c>
      <c r="W1558" t="s">
        <v>1420</v>
      </c>
      <c r="X1558" t="s">
        <v>189</v>
      </c>
      <c r="Y1558" t="s">
        <v>158</v>
      </c>
      <c r="Z1558">
        <v>973.52941176470597</v>
      </c>
      <c r="AH1558" t="s">
        <v>164</v>
      </c>
      <c r="AL1558" t="s">
        <v>1189</v>
      </c>
      <c r="AM1558" t="s">
        <v>22</v>
      </c>
      <c r="AN1558" t="s">
        <v>290</v>
      </c>
      <c r="AP1558" t="s">
        <v>22</v>
      </c>
      <c r="AQ1558" t="s">
        <v>556</v>
      </c>
      <c r="AR1558">
        <v>4</v>
      </c>
    </row>
    <row r="1559" spans="1:44" x14ac:dyDescent="0.35">
      <c r="A1559" t="s">
        <v>193</v>
      </c>
      <c r="B1559" t="s">
        <v>1832</v>
      </c>
      <c r="C1559" t="s">
        <v>1831</v>
      </c>
      <c r="D1559">
        <v>3</v>
      </c>
      <c r="E1559" t="s">
        <v>157</v>
      </c>
      <c r="F1559">
        <v>12.9984</v>
      </c>
      <c r="G1559">
        <v>11</v>
      </c>
      <c r="I1559" t="s">
        <v>158</v>
      </c>
      <c r="J1559" t="s">
        <v>505</v>
      </c>
      <c r="K1559" t="s">
        <v>158</v>
      </c>
      <c r="L1559" s="25">
        <v>45590.348611111112</v>
      </c>
      <c r="M1559" t="s">
        <v>524</v>
      </c>
      <c r="N1559" t="s">
        <v>314</v>
      </c>
      <c r="S1559" t="s">
        <v>364</v>
      </c>
      <c r="T1559" t="s">
        <v>22</v>
      </c>
      <c r="W1559" t="s">
        <v>1420</v>
      </c>
      <c r="X1559" t="s">
        <v>189</v>
      </c>
      <c r="Y1559" t="s">
        <v>158</v>
      </c>
      <c r="Z1559">
        <v>973.52941176470597</v>
      </c>
      <c r="AH1559" t="s">
        <v>164</v>
      </c>
      <c r="AL1559" t="s">
        <v>1189</v>
      </c>
      <c r="AM1559" t="s">
        <v>22</v>
      </c>
      <c r="AN1559" t="s">
        <v>290</v>
      </c>
      <c r="AP1559" t="s">
        <v>22</v>
      </c>
      <c r="AQ1559" t="s">
        <v>556</v>
      </c>
      <c r="AR1559">
        <v>4</v>
      </c>
    </row>
    <row r="1560" spans="1:44" x14ac:dyDescent="0.35">
      <c r="A1560" t="s">
        <v>193</v>
      </c>
      <c r="B1560" t="s">
        <v>1832</v>
      </c>
      <c r="C1560" t="s">
        <v>1831</v>
      </c>
      <c r="D1560">
        <v>2</v>
      </c>
      <c r="E1560" t="s">
        <v>157</v>
      </c>
      <c r="F1560">
        <v>7.7759999999999989</v>
      </c>
      <c r="G1560">
        <v>7</v>
      </c>
      <c r="I1560" t="s">
        <v>158</v>
      </c>
      <c r="J1560" t="s">
        <v>505</v>
      </c>
      <c r="K1560" t="s">
        <v>158</v>
      </c>
      <c r="L1560" s="25">
        <v>45590.348611111112</v>
      </c>
      <c r="M1560" t="s">
        <v>524</v>
      </c>
      <c r="N1560" t="s">
        <v>314</v>
      </c>
      <c r="S1560" t="s">
        <v>364</v>
      </c>
      <c r="T1560" t="s">
        <v>22</v>
      </c>
      <c r="W1560" t="s">
        <v>1420</v>
      </c>
      <c r="X1560" t="s">
        <v>189</v>
      </c>
      <c r="Y1560" t="s">
        <v>158</v>
      </c>
      <c r="Z1560">
        <v>973.52941176470597</v>
      </c>
      <c r="AH1560" t="s">
        <v>164</v>
      </c>
      <c r="AL1560" t="s">
        <v>1189</v>
      </c>
      <c r="AM1560" t="s">
        <v>22</v>
      </c>
      <c r="AN1560" t="s">
        <v>290</v>
      </c>
      <c r="AP1560" t="s">
        <v>22</v>
      </c>
      <c r="AQ1560" t="s">
        <v>556</v>
      </c>
      <c r="AR1560">
        <v>4</v>
      </c>
    </row>
    <row r="1561" spans="1:44" x14ac:dyDescent="0.35">
      <c r="A1561" t="s">
        <v>193</v>
      </c>
      <c r="B1561" t="s">
        <v>1832</v>
      </c>
      <c r="C1561" t="s">
        <v>1831</v>
      </c>
      <c r="D1561">
        <v>3</v>
      </c>
      <c r="E1561" t="s">
        <v>157</v>
      </c>
      <c r="F1561">
        <v>7.7759999999999989</v>
      </c>
      <c r="G1561">
        <v>11</v>
      </c>
      <c r="I1561" t="s">
        <v>158</v>
      </c>
      <c r="J1561" t="s">
        <v>505</v>
      </c>
      <c r="K1561" t="s">
        <v>158</v>
      </c>
      <c r="L1561" s="25">
        <v>45590.348611111112</v>
      </c>
      <c r="M1561" t="s">
        <v>524</v>
      </c>
      <c r="N1561" t="s">
        <v>314</v>
      </c>
      <c r="S1561" t="s">
        <v>364</v>
      </c>
      <c r="T1561" t="s">
        <v>22</v>
      </c>
      <c r="W1561" t="s">
        <v>1420</v>
      </c>
      <c r="X1561" t="s">
        <v>189</v>
      </c>
      <c r="Y1561" t="s">
        <v>158</v>
      </c>
      <c r="Z1561">
        <v>973.52941176470597</v>
      </c>
      <c r="AH1561" t="s">
        <v>164</v>
      </c>
      <c r="AL1561" t="s">
        <v>1189</v>
      </c>
      <c r="AM1561" t="s">
        <v>22</v>
      </c>
      <c r="AN1561" t="s">
        <v>290</v>
      </c>
      <c r="AP1561" t="s">
        <v>22</v>
      </c>
      <c r="AQ1561" t="s">
        <v>556</v>
      </c>
      <c r="AR1561">
        <v>4</v>
      </c>
    </row>
    <row r="1562" spans="1:44" x14ac:dyDescent="0.35">
      <c r="A1562" t="s">
        <v>202</v>
      </c>
      <c r="B1562" t="s">
        <v>1833</v>
      </c>
      <c r="C1562" t="s">
        <v>1831</v>
      </c>
      <c r="D1562">
        <v>3</v>
      </c>
      <c r="E1562" t="s">
        <v>184</v>
      </c>
      <c r="F1562">
        <v>8.4479999999999986</v>
      </c>
      <c r="G1562">
        <v>22</v>
      </c>
      <c r="I1562" t="s">
        <v>158</v>
      </c>
      <c r="J1562" t="s">
        <v>505</v>
      </c>
      <c r="K1562" t="s">
        <v>158</v>
      </c>
      <c r="L1562" s="25">
        <v>45590.348611111112</v>
      </c>
      <c r="M1562" t="s">
        <v>524</v>
      </c>
      <c r="N1562" t="s">
        <v>270</v>
      </c>
      <c r="S1562" t="s">
        <v>364</v>
      </c>
      <c r="T1562" t="s">
        <v>22</v>
      </c>
      <c r="W1562" t="s">
        <v>1420</v>
      </c>
      <c r="X1562" t="s">
        <v>189</v>
      </c>
      <c r="Y1562" t="s">
        <v>158</v>
      </c>
      <c r="Z1562">
        <v>973.52941176470597</v>
      </c>
      <c r="AH1562" t="s">
        <v>164</v>
      </c>
      <c r="AL1562" t="s">
        <v>1189</v>
      </c>
      <c r="AM1562" t="s">
        <v>22</v>
      </c>
      <c r="AN1562" t="s">
        <v>290</v>
      </c>
      <c r="AP1562" t="s">
        <v>22</v>
      </c>
      <c r="AQ1562" t="s">
        <v>556</v>
      </c>
      <c r="AR1562">
        <v>4</v>
      </c>
    </row>
    <row r="1563" spans="1:44" x14ac:dyDescent="0.35">
      <c r="A1563" t="s">
        <v>236</v>
      </c>
      <c r="B1563" t="s">
        <v>1830</v>
      </c>
      <c r="C1563" t="s">
        <v>1831</v>
      </c>
      <c r="D1563">
        <v>2</v>
      </c>
      <c r="E1563" t="s">
        <v>184</v>
      </c>
      <c r="F1563">
        <v>5.9519999999999991</v>
      </c>
      <c r="G1563">
        <v>24</v>
      </c>
      <c r="I1563" t="s">
        <v>158</v>
      </c>
      <c r="J1563" t="s">
        <v>505</v>
      </c>
      <c r="K1563" t="s">
        <v>158</v>
      </c>
      <c r="L1563" s="25">
        <v>45590.348611111112</v>
      </c>
      <c r="M1563" t="s">
        <v>524</v>
      </c>
      <c r="N1563" t="s">
        <v>270</v>
      </c>
      <c r="S1563" t="s">
        <v>364</v>
      </c>
      <c r="T1563" t="s">
        <v>22</v>
      </c>
      <c r="W1563" t="s">
        <v>1420</v>
      </c>
      <c r="X1563" t="s">
        <v>189</v>
      </c>
      <c r="Y1563" t="s">
        <v>158</v>
      </c>
      <c r="Z1563">
        <v>973.52941176470597</v>
      </c>
      <c r="AH1563" t="s">
        <v>164</v>
      </c>
      <c r="AL1563" t="s">
        <v>1189</v>
      </c>
      <c r="AM1563" t="s">
        <v>22</v>
      </c>
      <c r="AN1563" t="s">
        <v>290</v>
      </c>
      <c r="AP1563" t="s">
        <v>22</v>
      </c>
      <c r="AQ1563" t="s">
        <v>556</v>
      </c>
      <c r="AR1563">
        <v>4</v>
      </c>
    </row>
    <row r="1564" spans="1:44" x14ac:dyDescent="0.35">
      <c r="A1564" t="s">
        <v>193</v>
      </c>
      <c r="B1564" t="s">
        <v>1834</v>
      </c>
      <c r="C1564" t="s">
        <v>1835</v>
      </c>
      <c r="D1564">
        <v>2</v>
      </c>
      <c r="E1564" t="s">
        <v>157</v>
      </c>
      <c r="F1564">
        <v>11.846399999999999</v>
      </c>
      <c r="G1564">
        <v>10</v>
      </c>
      <c r="I1564" t="s">
        <v>158</v>
      </c>
      <c r="J1564" t="s">
        <v>214</v>
      </c>
      <c r="K1564" t="s">
        <v>158</v>
      </c>
      <c r="L1564" s="25">
        <v>45589.613888888889</v>
      </c>
      <c r="M1564" t="s">
        <v>506</v>
      </c>
      <c r="N1564" t="s">
        <v>270</v>
      </c>
      <c r="S1564" t="s">
        <v>507</v>
      </c>
      <c r="T1564" t="s">
        <v>270</v>
      </c>
      <c r="W1564" t="s">
        <v>1836</v>
      </c>
      <c r="X1564" t="s">
        <v>270</v>
      </c>
      <c r="Y1564" t="s">
        <v>164</v>
      </c>
      <c r="AH1564" t="s">
        <v>164</v>
      </c>
      <c r="AL1564" t="s">
        <v>179</v>
      </c>
      <c r="AM1564" t="s">
        <v>330</v>
      </c>
      <c r="AN1564" t="s">
        <v>180</v>
      </c>
      <c r="AP1564" t="s">
        <v>24</v>
      </c>
      <c r="AQ1564" t="s">
        <v>556</v>
      </c>
      <c r="AR1564">
        <v>4</v>
      </c>
    </row>
    <row r="1565" spans="1:44" x14ac:dyDescent="0.35">
      <c r="A1565" t="s">
        <v>193</v>
      </c>
      <c r="B1565" t="s">
        <v>1834</v>
      </c>
      <c r="C1565" t="s">
        <v>1835</v>
      </c>
      <c r="D1565">
        <v>2</v>
      </c>
      <c r="E1565" t="s">
        <v>157</v>
      </c>
      <c r="F1565">
        <v>11.846399999999999</v>
      </c>
      <c r="G1565">
        <v>10</v>
      </c>
      <c r="I1565" t="s">
        <v>158</v>
      </c>
      <c r="J1565" t="s">
        <v>214</v>
      </c>
      <c r="K1565" t="s">
        <v>158</v>
      </c>
      <c r="L1565" s="25">
        <v>45589.613888888889</v>
      </c>
      <c r="M1565" t="s">
        <v>506</v>
      </c>
      <c r="N1565" t="s">
        <v>270</v>
      </c>
      <c r="S1565" t="s">
        <v>507</v>
      </c>
      <c r="T1565" t="s">
        <v>270</v>
      </c>
      <c r="W1565" t="s">
        <v>1836</v>
      </c>
      <c r="X1565" t="s">
        <v>270</v>
      </c>
      <c r="Y1565" t="s">
        <v>164</v>
      </c>
      <c r="AH1565" t="s">
        <v>164</v>
      </c>
      <c r="AL1565" t="s">
        <v>179</v>
      </c>
      <c r="AM1565" t="s">
        <v>330</v>
      </c>
      <c r="AN1565" t="s">
        <v>180</v>
      </c>
      <c r="AP1565" t="s">
        <v>24</v>
      </c>
      <c r="AQ1565" t="s">
        <v>556</v>
      </c>
      <c r="AR1565">
        <v>4</v>
      </c>
    </row>
    <row r="1566" spans="1:44" x14ac:dyDescent="0.35">
      <c r="A1566" t="s">
        <v>202</v>
      </c>
      <c r="B1566" t="s">
        <v>1837</v>
      </c>
      <c r="C1566" t="s">
        <v>1838</v>
      </c>
      <c r="D1566">
        <v>2</v>
      </c>
      <c r="E1566" t="s">
        <v>184</v>
      </c>
      <c r="F1566">
        <v>5.1839999999999993</v>
      </c>
      <c r="G1566">
        <v>21</v>
      </c>
      <c r="I1566" t="s">
        <v>158</v>
      </c>
      <c r="J1566" t="s">
        <v>214</v>
      </c>
      <c r="K1566" t="s">
        <v>158</v>
      </c>
      <c r="L1566" s="25">
        <v>45589.496527777781</v>
      </c>
      <c r="M1566" t="s">
        <v>506</v>
      </c>
      <c r="N1566" t="s">
        <v>270</v>
      </c>
      <c r="S1566" t="s">
        <v>507</v>
      </c>
      <c r="T1566" t="s">
        <v>270</v>
      </c>
      <c r="W1566" t="s">
        <v>1839</v>
      </c>
      <c r="X1566" t="s">
        <v>270</v>
      </c>
      <c r="Y1566" t="s">
        <v>164</v>
      </c>
      <c r="AH1566" t="s">
        <v>164</v>
      </c>
      <c r="AL1566" t="s">
        <v>179</v>
      </c>
      <c r="AM1566" t="s">
        <v>475</v>
      </c>
      <c r="AN1566" t="s">
        <v>180</v>
      </c>
      <c r="AP1566" t="s">
        <v>318</v>
      </c>
      <c r="AQ1566" t="s">
        <v>556</v>
      </c>
      <c r="AR1566">
        <v>4</v>
      </c>
    </row>
    <row r="1567" spans="1:44" x14ac:dyDescent="0.35">
      <c r="A1567" t="s">
        <v>181</v>
      </c>
      <c r="B1567" t="s">
        <v>1837</v>
      </c>
      <c r="C1567" t="s">
        <v>1840</v>
      </c>
      <c r="D1567">
        <v>3</v>
      </c>
      <c r="E1567" t="s">
        <v>157</v>
      </c>
      <c r="F1567">
        <v>6.0863999999999994</v>
      </c>
      <c r="G1567">
        <v>26</v>
      </c>
      <c r="I1567" t="s">
        <v>158</v>
      </c>
      <c r="J1567" t="s">
        <v>214</v>
      </c>
      <c r="K1567" t="s">
        <v>158</v>
      </c>
      <c r="L1567" s="25">
        <v>45589.496527777781</v>
      </c>
      <c r="M1567" t="s">
        <v>506</v>
      </c>
      <c r="N1567" t="s">
        <v>181</v>
      </c>
      <c r="S1567" t="s">
        <v>507</v>
      </c>
      <c r="T1567" t="s">
        <v>270</v>
      </c>
      <c r="W1567" t="s">
        <v>1841</v>
      </c>
      <c r="X1567" t="s">
        <v>270</v>
      </c>
      <c r="Y1567" t="s">
        <v>164</v>
      </c>
      <c r="AH1567" t="s">
        <v>164</v>
      </c>
      <c r="AL1567" t="s">
        <v>179</v>
      </c>
      <c r="AM1567" t="s">
        <v>475</v>
      </c>
      <c r="AN1567" t="s">
        <v>180</v>
      </c>
      <c r="AP1567" t="s">
        <v>318</v>
      </c>
      <c r="AQ1567" t="s">
        <v>556</v>
      </c>
      <c r="AR1567">
        <v>4</v>
      </c>
    </row>
    <row r="1568" spans="1:44" x14ac:dyDescent="0.35">
      <c r="A1568" t="s">
        <v>181</v>
      </c>
      <c r="B1568" t="s">
        <v>1842</v>
      </c>
      <c r="C1568" t="s">
        <v>1840</v>
      </c>
      <c r="D1568">
        <v>4</v>
      </c>
      <c r="E1568" t="s">
        <v>184</v>
      </c>
      <c r="F1568">
        <v>2.8992</v>
      </c>
      <c r="G1568">
        <v>28</v>
      </c>
      <c r="I1568" t="s">
        <v>158</v>
      </c>
      <c r="J1568" t="s">
        <v>214</v>
      </c>
      <c r="K1568" t="s">
        <v>158</v>
      </c>
      <c r="L1568" s="25">
        <v>45589.496527777781</v>
      </c>
      <c r="M1568" t="s">
        <v>506</v>
      </c>
      <c r="N1568" t="s">
        <v>181</v>
      </c>
      <c r="S1568" t="s">
        <v>507</v>
      </c>
      <c r="T1568" t="s">
        <v>270</v>
      </c>
      <c r="W1568" t="s">
        <v>1841</v>
      </c>
      <c r="X1568" t="s">
        <v>270</v>
      </c>
      <c r="Y1568" t="s">
        <v>164</v>
      </c>
      <c r="AH1568" t="s">
        <v>164</v>
      </c>
      <c r="AL1568" t="s">
        <v>179</v>
      </c>
      <c r="AM1568" t="s">
        <v>475</v>
      </c>
      <c r="AN1568" t="s">
        <v>180</v>
      </c>
      <c r="AP1568" t="s">
        <v>318</v>
      </c>
      <c r="AQ1568" t="s">
        <v>556</v>
      </c>
      <c r="AR1568">
        <v>4</v>
      </c>
    </row>
    <row r="1569" spans="1:44" x14ac:dyDescent="0.35">
      <c r="A1569" t="s">
        <v>181</v>
      </c>
      <c r="B1569" t="s">
        <v>1837</v>
      </c>
      <c r="C1569" t="s">
        <v>1840</v>
      </c>
      <c r="D1569">
        <v>3</v>
      </c>
      <c r="E1569" t="s">
        <v>184</v>
      </c>
      <c r="F1569">
        <v>2.8992</v>
      </c>
      <c r="G1569">
        <v>28</v>
      </c>
      <c r="I1569" t="s">
        <v>158</v>
      </c>
      <c r="J1569" t="s">
        <v>214</v>
      </c>
      <c r="K1569" t="s">
        <v>158</v>
      </c>
      <c r="L1569" s="25">
        <v>45589.496527777781</v>
      </c>
      <c r="M1569" t="s">
        <v>506</v>
      </c>
      <c r="N1569" t="s">
        <v>181</v>
      </c>
      <c r="S1569" t="s">
        <v>507</v>
      </c>
      <c r="T1569" t="s">
        <v>270</v>
      </c>
      <c r="W1569" t="s">
        <v>1841</v>
      </c>
      <c r="X1569" t="s">
        <v>270</v>
      </c>
      <c r="Y1569" t="s">
        <v>164</v>
      </c>
      <c r="AH1569" t="s">
        <v>164</v>
      </c>
      <c r="AL1569" t="s">
        <v>179</v>
      </c>
      <c r="AM1569" t="s">
        <v>475</v>
      </c>
      <c r="AN1569" t="s">
        <v>180</v>
      </c>
      <c r="AP1569" t="s">
        <v>318</v>
      </c>
      <c r="AQ1569" t="s">
        <v>556</v>
      </c>
      <c r="AR1569">
        <v>4</v>
      </c>
    </row>
    <row r="1570" spans="1:44" x14ac:dyDescent="0.35">
      <c r="A1570" t="s">
        <v>181</v>
      </c>
      <c r="B1570" t="s">
        <v>1837</v>
      </c>
      <c r="C1570" t="s">
        <v>1840</v>
      </c>
      <c r="D1570">
        <v>3</v>
      </c>
      <c r="E1570" t="s">
        <v>157</v>
      </c>
      <c r="F1570">
        <v>6.0863999999999994</v>
      </c>
      <c r="G1570">
        <v>26</v>
      </c>
      <c r="I1570" t="s">
        <v>158</v>
      </c>
      <c r="J1570" t="s">
        <v>214</v>
      </c>
      <c r="K1570" t="s">
        <v>158</v>
      </c>
      <c r="L1570" s="25">
        <v>45589.496527777781</v>
      </c>
      <c r="M1570" t="s">
        <v>506</v>
      </c>
      <c r="N1570" t="s">
        <v>181</v>
      </c>
      <c r="S1570" t="s">
        <v>507</v>
      </c>
      <c r="T1570" t="s">
        <v>270</v>
      </c>
      <c r="W1570" t="s">
        <v>1841</v>
      </c>
      <c r="X1570" t="s">
        <v>270</v>
      </c>
      <c r="Y1570" t="s">
        <v>164</v>
      </c>
      <c r="AH1570" t="s">
        <v>164</v>
      </c>
      <c r="AL1570" t="s">
        <v>179</v>
      </c>
      <c r="AM1570" t="s">
        <v>475</v>
      </c>
      <c r="AN1570" t="s">
        <v>180</v>
      </c>
      <c r="AP1570" t="s">
        <v>318</v>
      </c>
      <c r="AQ1570" t="s">
        <v>556</v>
      </c>
      <c r="AR1570">
        <v>4</v>
      </c>
    </row>
    <row r="1571" spans="1:44" x14ac:dyDescent="0.35">
      <c r="A1571" t="s">
        <v>236</v>
      </c>
      <c r="B1571" t="s">
        <v>1843</v>
      </c>
      <c r="C1571" t="s">
        <v>1844</v>
      </c>
      <c r="D1571">
        <v>3</v>
      </c>
      <c r="E1571" t="s">
        <v>157</v>
      </c>
      <c r="F1571">
        <v>3.0912000000000002</v>
      </c>
      <c r="G1571">
        <v>36</v>
      </c>
      <c r="I1571" t="s">
        <v>158</v>
      </c>
      <c r="J1571" t="s">
        <v>505</v>
      </c>
      <c r="K1571" t="s">
        <v>158</v>
      </c>
      <c r="L1571" s="25">
        <v>45623.345833333333</v>
      </c>
      <c r="M1571" t="s">
        <v>160</v>
      </c>
      <c r="N1571" t="s">
        <v>181</v>
      </c>
      <c r="S1571" t="s">
        <v>162</v>
      </c>
      <c r="T1571" t="s">
        <v>162</v>
      </c>
      <c r="W1571" t="s">
        <v>1845</v>
      </c>
      <c r="X1571" t="s">
        <v>270</v>
      </c>
      <c r="Y1571" t="s">
        <v>164</v>
      </c>
      <c r="AH1571" t="s">
        <v>164</v>
      </c>
      <c r="AL1571" t="s">
        <v>162</v>
      </c>
      <c r="AM1571" t="s">
        <v>360</v>
      </c>
      <c r="AN1571" t="s">
        <v>200</v>
      </c>
      <c r="AP1571" t="s">
        <v>201</v>
      </c>
      <c r="AQ1571" t="s">
        <v>556</v>
      </c>
      <c r="AR1571">
        <v>4</v>
      </c>
    </row>
    <row r="1572" spans="1:44" x14ac:dyDescent="0.35">
      <c r="A1572" t="s">
        <v>219</v>
      </c>
      <c r="B1572" t="s">
        <v>1846</v>
      </c>
      <c r="C1572" t="s">
        <v>1847</v>
      </c>
      <c r="D1572">
        <v>3</v>
      </c>
      <c r="E1572" t="s">
        <v>184</v>
      </c>
      <c r="F1572">
        <v>3.3792</v>
      </c>
      <c r="G1572">
        <v>14</v>
      </c>
      <c r="I1572" t="s">
        <v>158</v>
      </c>
      <c r="J1572" t="s">
        <v>505</v>
      </c>
      <c r="K1572" t="s">
        <v>158</v>
      </c>
      <c r="L1572" s="25">
        <v>45623.345833333333</v>
      </c>
      <c r="M1572" t="s">
        <v>160</v>
      </c>
      <c r="N1572" t="s">
        <v>270</v>
      </c>
      <c r="S1572" t="s">
        <v>162</v>
      </c>
      <c r="T1572" t="s">
        <v>162</v>
      </c>
      <c r="W1572" t="s">
        <v>1845</v>
      </c>
      <c r="X1572" t="s">
        <v>270</v>
      </c>
      <c r="Y1572" t="s">
        <v>164</v>
      </c>
      <c r="AH1572" t="s">
        <v>164</v>
      </c>
      <c r="AL1572" t="s">
        <v>162</v>
      </c>
      <c r="AM1572" t="s">
        <v>360</v>
      </c>
      <c r="AN1572" t="s">
        <v>200</v>
      </c>
      <c r="AP1572" t="s">
        <v>201</v>
      </c>
      <c r="AQ1572" t="s">
        <v>556</v>
      </c>
      <c r="AR1572">
        <v>4</v>
      </c>
    </row>
    <row r="1573" spans="1:44" x14ac:dyDescent="0.35">
      <c r="A1573" t="s">
        <v>236</v>
      </c>
      <c r="B1573" t="s">
        <v>1846</v>
      </c>
      <c r="C1573" t="s">
        <v>1847</v>
      </c>
      <c r="D1573">
        <v>2</v>
      </c>
      <c r="E1573" t="s">
        <v>184</v>
      </c>
      <c r="F1573">
        <v>10.176</v>
      </c>
      <c r="G1573">
        <v>16</v>
      </c>
      <c r="I1573" t="s">
        <v>158</v>
      </c>
      <c r="J1573" t="s">
        <v>505</v>
      </c>
      <c r="K1573" t="s">
        <v>158</v>
      </c>
      <c r="L1573" s="25">
        <v>45623.345833333333</v>
      </c>
      <c r="M1573" t="s">
        <v>160</v>
      </c>
      <c r="N1573" t="s">
        <v>270</v>
      </c>
      <c r="S1573" t="s">
        <v>162</v>
      </c>
      <c r="T1573" t="s">
        <v>162</v>
      </c>
      <c r="W1573" t="s">
        <v>1845</v>
      </c>
      <c r="X1573" t="s">
        <v>270</v>
      </c>
      <c r="Y1573" t="s">
        <v>164</v>
      </c>
      <c r="AH1573" t="s">
        <v>164</v>
      </c>
      <c r="AL1573" t="s">
        <v>162</v>
      </c>
      <c r="AM1573" t="s">
        <v>360</v>
      </c>
      <c r="AN1573" t="s">
        <v>200</v>
      </c>
      <c r="AP1573" t="s">
        <v>201</v>
      </c>
      <c r="AQ1573" t="s">
        <v>556</v>
      </c>
      <c r="AR1573">
        <v>4</v>
      </c>
    </row>
    <row r="1574" spans="1:44" x14ac:dyDescent="0.35">
      <c r="A1574" t="s">
        <v>193</v>
      </c>
      <c r="B1574" t="s">
        <v>1846</v>
      </c>
      <c r="C1574" t="s">
        <v>1847</v>
      </c>
      <c r="D1574">
        <v>2</v>
      </c>
      <c r="E1574" t="s">
        <v>184</v>
      </c>
      <c r="F1574">
        <v>4.7423999999999999</v>
      </c>
      <c r="G1574">
        <v>16</v>
      </c>
      <c r="I1574" t="s">
        <v>158</v>
      </c>
      <c r="J1574" t="s">
        <v>505</v>
      </c>
      <c r="K1574" t="s">
        <v>158</v>
      </c>
      <c r="L1574" s="25">
        <v>45623.345833333333</v>
      </c>
      <c r="M1574" t="s">
        <v>160</v>
      </c>
      <c r="N1574" t="s">
        <v>270</v>
      </c>
      <c r="S1574" t="s">
        <v>162</v>
      </c>
      <c r="T1574" t="s">
        <v>162</v>
      </c>
      <c r="W1574" t="s">
        <v>1845</v>
      </c>
      <c r="X1574" t="s">
        <v>270</v>
      </c>
      <c r="Y1574" t="s">
        <v>164</v>
      </c>
      <c r="AH1574" t="s">
        <v>164</v>
      </c>
      <c r="AL1574" t="s">
        <v>162</v>
      </c>
      <c r="AM1574" t="s">
        <v>360</v>
      </c>
      <c r="AN1574" t="s">
        <v>200</v>
      </c>
      <c r="AP1574" t="s">
        <v>201</v>
      </c>
      <c r="AQ1574" t="s">
        <v>556</v>
      </c>
      <c r="AR1574">
        <v>4</v>
      </c>
    </row>
    <row r="1575" spans="1:44" x14ac:dyDescent="0.35">
      <c r="A1575" t="s">
        <v>236</v>
      </c>
      <c r="B1575" t="s">
        <v>1843</v>
      </c>
      <c r="C1575" t="s">
        <v>1844</v>
      </c>
      <c r="D1575">
        <v>3</v>
      </c>
      <c r="E1575" t="s">
        <v>184</v>
      </c>
      <c r="F1575">
        <v>15.974399999999999</v>
      </c>
      <c r="G1575">
        <v>31</v>
      </c>
      <c r="I1575" t="s">
        <v>158</v>
      </c>
      <c r="J1575" t="s">
        <v>505</v>
      </c>
      <c r="K1575" t="s">
        <v>158</v>
      </c>
      <c r="L1575" s="25">
        <v>45623.345833333333</v>
      </c>
      <c r="M1575" t="s">
        <v>160</v>
      </c>
      <c r="N1575" t="s">
        <v>236</v>
      </c>
      <c r="S1575" t="s">
        <v>162</v>
      </c>
      <c r="T1575" t="s">
        <v>162</v>
      </c>
      <c r="W1575" t="s">
        <v>1845</v>
      </c>
      <c r="X1575" t="s">
        <v>242</v>
      </c>
      <c r="Y1575" t="s">
        <v>158</v>
      </c>
      <c r="Z1575">
        <v>2.1689497716894979E-2</v>
      </c>
      <c r="AH1575" t="s">
        <v>164</v>
      </c>
      <c r="AL1575" t="s">
        <v>167</v>
      </c>
      <c r="AM1575" t="s">
        <v>242</v>
      </c>
      <c r="AN1575" t="s">
        <v>162</v>
      </c>
      <c r="AP1575" t="s">
        <v>162</v>
      </c>
      <c r="AQ1575" t="s">
        <v>556</v>
      </c>
      <c r="AR1575">
        <v>4</v>
      </c>
    </row>
    <row r="1576" spans="1:44" x14ac:dyDescent="0.35">
      <c r="A1576" t="s">
        <v>236</v>
      </c>
      <c r="B1576" t="s">
        <v>1843</v>
      </c>
      <c r="C1576" t="s">
        <v>1844</v>
      </c>
      <c r="D1576">
        <v>3</v>
      </c>
      <c r="E1576" t="s">
        <v>184</v>
      </c>
      <c r="F1576">
        <v>20.2944</v>
      </c>
      <c r="G1576">
        <v>31</v>
      </c>
      <c r="I1576" t="s">
        <v>158</v>
      </c>
      <c r="J1576" t="s">
        <v>505</v>
      </c>
      <c r="K1576" t="s">
        <v>158</v>
      </c>
      <c r="L1576" s="25">
        <v>45623.345833333333</v>
      </c>
      <c r="M1576" t="s">
        <v>160</v>
      </c>
      <c r="N1576" t="s">
        <v>236</v>
      </c>
      <c r="S1576" t="s">
        <v>162</v>
      </c>
      <c r="T1576" t="s">
        <v>162</v>
      </c>
      <c r="W1576" t="s">
        <v>1845</v>
      </c>
      <c r="X1576" t="s">
        <v>242</v>
      </c>
      <c r="Y1576" t="s">
        <v>158</v>
      </c>
      <c r="Z1576">
        <v>2.1689497716894979E-2</v>
      </c>
      <c r="AH1576" t="s">
        <v>164</v>
      </c>
      <c r="AL1576" t="s">
        <v>167</v>
      </c>
      <c r="AM1576" t="s">
        <v>242</v>
      </c>
      <c r="AN1576" t="s">
        <v>162</v>
      </c>
      <c r="AP1576" t="s">
        <v>162</v>
      </c>
      <c r="AQ1576" t="s">
        <v>556</v>
      </c>
      <c r="AR1576">
        <v>4</v>
      </c>
    </row>
    <row r="1577" spans="1:44" x14ac:dyDescent="0.35">
      <c r="A1577" t="s">
        <v>236</v>
      </c>
      <c r="B1577" t="s">
        <v>1843</v>
      </c>
      <c r="C1577" t="s">
        <v>1844</v>
      </c>
      <c r="D1577">
        <v>3</v>
      </c>
      <c r="E1577" t="s">
        <v>184</v>
      </c>
      <c r="F1577">
        <v>20.2944</v>
      </c>
      <c r="G1577">
        <v>31</v>
      </c>
      <c r="I1577" t="s">
        <v>158</v>
      </c>
      <c r="J1577" t="s">
        <v>505</v>
      </c>
      <c r="K1577" t="s">
        <v>158</v>
      </c>
      <c r="L1577" s="25">
        <v>45623.345833333333</v>
      </c>
      <c r="M1577" t="s">
        <v>160</v>
      </c>
      <c r="N1577" t="s">
        <v>236</v>
      </c>
      <c r="S1577" t="s">
        <v>162</v>
      </c>
      <c r="T1577" t="s">
        <v>162</v>
      </c>
      <c r="W1577" t="s">
        <v>1845</v>
      </c>
      <c r="X1577" t="s">
        <v>242</v>
      </c>
      <c r="Y1577" t="s">
        <v>158</v>
      </c>
      <c r="Z1577">
        <v>2.1689497716894979E-2</v>
      </c>
      <c r="AH1577" t="s">
        <v>164</v>
      </c>
      <c r="AL1577" t="s">
        <v>167</v>
      </c>
      <c r="AM1577" t="s">
        <v>242</v>
      </c>
      <c r="AN1577" t="s">
        <v>162</v>
      </c>
      <c r="AP1577" t="s">
        <v>162</v>
      </c>
      <c r="AQ1577" t="s">
        <v>556</v>
      </c>
      <c r="AR1577">
        <v>4</v>
      </c>
    </row>
    <row r="1578" spans="1:44" x14ac:dyDescent="0.35">
      <c r="A1578" t="s">
        <v>236</v>
      </c>
      <c r="B1578" t="s">
        <v>1843</v>
      </c>
      <c r="C1578" t="s">
        <v>1844</v>
      </c>
      <c r="D1578">
        <v>3</v>
      </c>
      <c r="E1578" t="s">
        <v>184</v>
      </c>
      <c r="F1578">
        <v>23.347200000000001</v>
      </c>
      <c r="G1578">
        <v>31</v>
      </c>
      <c r="I1578" t="s">
        <v>158</v>
      </c>
      <c r="J1578" t="s">
        <v>505</v>
      </c>
      <c r="K1578" t="s">
        <v>158</v>
      </c>
      <c r="L1578" s="25">
        <v>45623.345833333333</v>
      </c>
      <c r="M1578" t="s">
        <v>160</v>
      </c>
      <c r="N1578" t="s">
        <v>236</v>
      </c>
      <c r="S1578" t="s">
        <v>162</v>
      </c>
      <c r="T1578" t="s">
        <v>162</v>
      </c>
      <c r="W1578" t="s">
        <v>1845</v>
      </c>
      <c r="X1578" t="s">
        <v>242</v>
      </c>
      <c r="Y1578" t="s">
        <v>158</v>
      </c>
      <c r="Z1578">
        <v>2.1689497716894979E-2</v>
      </c>
      <c r="AH1578" t="s">
        <v>164</v>
      </c>
      <c r="AL1578" t="s">
        <v>167</v>
      </c>
      <c r="AM1578" t="s">
        <v>242</v>
      </c>
      <c r="AN1578" t="s">
        <v>162</v>
      </c>
      <c r="AP1578" t="s">
        <v>162</v>
      </c>
      <c r="AQ1578" t="s">
        <v>556</v>
      </c>
      <c r="AR1578">
        <v>4</v>
      </c>
    </row>
    <row r="1579" spans="1:44" x14ac:dyDescent="0.35">
      <c r="A1579" t="s">
        <v>202</v>
      </c>
      <c r="B1579" t="s">
        <v>1843</v>
      </c>
      <c r="C1579" t="s">
        <v>1844</v>
      </c>
      <c r="D1579">
        <v>2</v>
      </c>
      <c r="E1579" t="s">
        <v>157</v>
      </c>
      <c r="F1579">
        <v>0.88319999999999987</v>
      </c>
      <c r="G1579">
        <v>8</v>
      </c>
      <c r="I1579" t="s">
        <v>158</v>
      </c>
      <c r="J1579" t="s">
        <v>505</v>
      </c>
      <c r="K1579" t="s">
        <v>158</v>
      </c>
      <c r="L1579" s="25">
        <v>45623.345833333333</v>
      </c>
      <c r="M1579" t="s">
        <v>160</v>
      </c>
      <c r="N1579" t="s">
        <v>236</v>
      </c>
      <c r="S1579" t="s">
        <v>162</v>
      </c>
      <c r="T1579" t="s">
        <v>162</v>
      </c>
      <c r="W1579" t="s">
        <v>1845</v>
      </c>
      <c r="X1579" t="s">
        <v>242</v>
      </c>
      <c r="Y1579" t="s">
        <v>158</v>
      </c>
      <c r="Z1579">
        <v>2.1689497716894979E-2</v>
      </c>
      <c r="AH1579" t="s">
        <v>164</v>
      </c>
      <c r="AL1579" t="s">
        <v>167</v>
      </c>
      <c r="AM1579" t="s">
        <v>242</v>
      </c>
      <c r="AN1579" t="s">
        <v>162</v>
      </c>
      <c r="AP1579" t="s">
        <v>162</v>
      </c>
      <c r="AQ1579" t="s">
        <v>556</v>
      </c>
      <c r="AR1579">
        <v>4</v>
      </c>
    </row>
    <row r="1580" spans="1:44" x14ac:dyDescent="0.35">
      <c r="A1580" t="s">
        <v>181</v>
      </c>
      <c r="B1580" t="s">
        <v>1810</v>
      </c>
      <c r="C1580" t="s">
        <v>1848</v>
      </c>
      <c r="D1580">
        <v>4</v>
      </c>
      <c r="E1580" t="s">
        <v>184</v>
      </c>
      <c r="F1580">
        <v>11.6928</v>
      </c>
      <c r="G1580">
        <v>22</v>
      </c>
      <c r="I1580" t="s">
        <v>158</v>
      </c>
      <c r="J1580" t="s">
        <v>214</v>
      </c>
      <c r="K1580" t="s">
        <v>164</v>
      </c>
      <c r="L1580" s="25">
        <v>45589.604861111111</v>
      </c>
      <c r="M1580" t="s">
        <v>506</v>
      </c>
      <c r="N1580" t="s">
        <v>181</v>
      </c>
      <c r="Q1580" t="s">
        <v>186</v>
      </c>
      <c r="R1580" t="s">
        <v>216</v>
      </c>
      <c r="S1580" t="s">
        <v>162</v>
      </c>
      <c r="T1580" t="s">
        <v>162</v>
      </c>
      <c r="W1580" t="s">
        <v>1845</v>
      </c>
      <c r="X1580" t="s">
        <v>189</v>
      </c>
      <c r="Y1580" t="s">
        <v>158</v>
      </c>
      <c r="Z1580">
        <v>5.7077625570776253E-2</v>
      </c>
      <c r="AH1580" t="s">
        <v>164</v>
      </c>
      <c r="AL1580" t="s">
        <v>167</v>
      </c>
      <c r="AM1580" t="s">
        <v>189</v>
      </c>
      <c r="AN1580" t="s">
        <v>180</v>
      </c>
      <c r="AP1580" t="s">
        <v>218</v>
      </c>
      <c r="AQ1580" t="s">
        <v>556</v>
      </c>
      <c r="AR1580">
        <v>4</v>
      </c>
    </row>
    <row r="1581" spans="1:44" x14ac:dyDescent="0.35">
      <c r="A1581" t="s">
        <v>202</v>
      </c>
      <c r="B1581" t="s">
        <v>1849</v>
      </c>
      <c r="C1581" t="s">
        <v>1850</v>
      </c>
      <c r="D1581">
        <v>2</v>
      </c>
      <c r="E1581" t="s">
        <v>157</v>
      </c>
      <c r="F1581">
        <v>0</v>
      </c>
      <c r="G1581">
        <v>7</v>
      </c>
      <c r="I1581" t="s">
        <v>164</v>
      </c>
      <c r="AH1581" t="s">
        <v>164</v>
      </c>
      <c r="AL1581" t="s">
        <v>167</v>
      </c>
      <c r="AM1581" t="s">
        <v>189</v>
      </c>
      <c r="AN1581" t="s">
        <v>180</v>
      </c>
      <c r="AP1581" t="s">
        <v>218</v>
      </c>
      <c r="AQ1581" t="s">
        <v>556</v>
      </c>
      <c r="AR1581">
        <v>4</v>
      </c>
    </row>
    <row r="1582" spans="1:44" x14ac:dyDescent="0.35">
      <c r="A1582" t="s">
        <v>154</v>
      </c>
      <c r="B1582" t="s">
        <v>1851</v>
      </c>
      <c r="C1582" t="s">
        <v>1852</v>
      </c>
      <c r="D1582">
        <v>2</v>
      </c>
      <c r="E1582" t="s">
        <v>184</v>
      </c>
      <c r="F1582">
        <v>0</v>
      </c>
      <c r="G1582">
        <v>12</v>
      </c>
      <c r="I1582" t="s">
        <v>164</v>
      </c>
      <c r="AH1582" t="s">
        <v>164</v>
      </c>
      <c r="AL1582" t="s">
        <v>167</v>
      </c>
      <c r="AM1582" t="s">
        <v>189</v>
      </c>
      <c r="AN1582" t="s">
        <v>180</v>
      </c>
      <c r="AP1582" t="s">
        <v>218</v>
      </c>
      <c r="AQ1582" t="s">
        <v>556</v>
      </c>
      <c r="AR1582">
        <v>4</v>
      </c>
    </row>
    <row r="1583" spans="1:44" x14ac:dyDescent="0.35">
      <c r="A1583" t="s">
        <v>181</v>
      </c>
      <c r="B1583" t="s">
        <v>1853</v>
      </c>
      <c r="C1583" t="s">
        <v>1854</v>
      </c>
      <c r="D1583">
        <v>2</v>
      </c>
      <c r="E1583" t="s">
        <v>184</v>
      </c>
      <c r="F1583">
        <v>9.2736000000000001</v>
      </c>
      <c r="G1583">
        <v>32</v>
      </c>
      <c r="I1583" t="s">
        <v>158</v>
      </c>
      <c r="J1583" t="s">
        <v>214</v>
      </c>
      <c r="K1583" t="s">
        <v>158</v>
      </c>
      <c r="L1583" s="25">
        <v>45945.5</v>
      </c>
      <c r="M1583" t="s">
        <v>160</v>
      </c>
      <c r="N1583" t="s">
        <v>181</v>
      </c>
      <c r="Q1583" t="s">
        <v>186</v>
      </c>
      <c r="R1583" t="s">
        <v>216</v>
      </c>
      <c r="S1583" t="s">
        <v>162</v>
      </c>
      <c r="T1583" t="s">
        <v>162</v>
      </c>
      <c r="W1583" t="s">
        <v>1845</v>
      </c>
      <c r="X1583" t="s">
        <v>189</v>
      </c>
      <c r="Y1583" t="s">
        <v>158</v>
      </c>
      <c r="Z1583">
        <v>12.831050228310501</v>
      </c>
      <c r="AH1583" t="s">
        <v>164</v>
      </c>
      <c r="AL1583" t="s">
        <v>167</v>
      </c>
      <c r="AM1583" t="s">
        <v>189</v>
      </c>
      <c r="AN1583" t="s">
        <v>180</v>
      </c>
      <c r="AP1583" t="s">
        <v>218</v>
      </c>
      <c r="AQ1583" t="s">
        <v>556</v>
      </c>
      <c r="AR1583">
        <v>4</v>
      </c>
    </row>
    <row r="1584" spans="1:44" x14ac:dyDescent="0.35">
      <c r="A1584" t="s">
        <v>181</v>
      </c>
      <c r="B1584" t="s">
        <v>1853</v>
      </c>
      <c r="C1584" t="s">
        <v>1854</v>
      </c>
      <c r="D1584">
        <v>3</v>
      </c>
      <c r="E1584" t="s">
        <v>157</v>
      </c>
      <c r="F1584">
        <v>9.2736000000000001</v>
      </c>
      <c r="G1584">
        <v>30</v>
      </c>
      <c r="I1584" t="s">
        <v>158</v>
      </c>
      <c r="J1584" t="s">
        <v>214</v>
      </c>
      <c r="K1584" t="s">
        <v>158</v>
      </c>
      <c r="L1584" s="25">
        <v>45945.5</v>
      </c>
      <c r="M1584" t="s">
        <v>160</v>
      </c>
      <c r="N1584" t="s">
        <v>181</v>
      </c>
      <c r="Q1584" t="s">
        <v>186</v>
      </c>
      <c r="R1584" t="s">
        <v>216</v>
      </c>
      <c r="S1584" t="s">
        <v>162</v>
      </c>
      <c r="T1584" t="s">
        <v>162</v>
      </c>
      <c r="W1584" t="s">
        <v>1845</v>
      </c>
      <c r="X1584" t="s">
        <v>189</v>
      </c>
      <c r="Y1584" t="s">
        <v>158</v>
      </c>
      <c r="Z1584">
        <v>12.831050228310501</v>
      </c>
      <c r="AH1584" t="s">
        <v>164</v>
      </c>
      <c r="AL1584" t="s">
        <v>167</v>
      </c>
      <c r="AM1584" t="s">
        <v>189</v>
      </c>
      <c r="AN1584" t="s">
        <v>180</v>
      </c>
      <c r="AP1584" t="s">
        <v>218</v>
      </c>
      <c r="AQ1584" t="s">
        <v>556</v>
      </c>
      <c r="AR1584">
        <v>4</v>
      </c>
    </row>
    <row r="1585" spans="1:44" x14ac:dyDescent="0.35">
      <c r="A1585" t="s">
        <v>170</v>
      </c>
      <c r="B1585" t="s">
        <v>1853</v>
      </c>
      <c r="C1585" t="s">
        <v>1854</v>
      </c>
      <c r="D1585">
        <v>2</v>
      </c>
      <c r="E1585" t="s">
        <v>157</v>
      </c>
      <c r="F1585">
        <v>0</v>
      </c>
      <c r="G1585">
        <v>17</v>
      </c>
      <c r="I1585" t="s">
        <v>158</v>
      </c>
      <c r="J1585" t="s">
        <v>214</v>
      </c>
      <c r="K1585" t="s">
        <v>158</v>
      </c>
      <c r="L1585" s="25">
        <v>45945.5</v>
      </c>
      <c r="M1585" t="s">
        <v>160</v>
      </c>
      <c r="N1585" t="s">
        <v>270</v>
      </c>
      <c r="S1585" t="s">
        <v>162</v>
      </c>
      <c r="T1585" t="s">
        <v>162</v>
      </c>
      <c r="W1585" t="s">
        <v>1845</v>
      </c>
      <c r="X1585" t="s">
        <v>270</v>
      </c>
      <c r="Y1585" t="s">
        <v>164</v>
      </c>
      <c r="AH1585" t="s">
        <v>164</v>
      </c>
      <c r="AL1585" t="s">
        <v>162</v>
      </c>
      <c r="AM1585" t="s">
        <v>360</v>
      </c>
      <c r="AN1585" t="s">
        <v>200</v>
      </c>
      <c r="AP1585" t="s">
        <v>201</v>
      </c>
      <c r="AQ1585" t="s">
        <v>556</v>
      </c>
      <c r="AR1585">
        <v>4</v>
      </c>
    </row>
    <row r="1586" spans="1:44" x14ac:dyDescent="0.35">
      <c r="A1586" t="s">
        <v>219</v>
      </c>
      <c r="B1586" t="s">
        <v>1855</v>
      </c>
      <c r="C1586" t="s">
        <v>1856</v>
      </c>
      <c r="D1586">
        <v>2</v>
      </c>
      <c r="E1586" t="s">
        <v>157</v>
      </c>
      <c r="F1586">
        <v>1.4783999999999999</v>
      </c>
      <c r="G1586">
        <v>9</v>
      </c>
      <c r="I1586" t="s">
        <v>164</v>
      </c>
      <c r="J1586" t="s">
        <v>505</v>
      </c>
      <c r="K1586" t="s">
        <v>158</v>
      </c>
      <c r="L1586" s="25">
        <v>45589.995138888888</v>
      </c>
      <c r="M1586" t="s">
        <v>506</v>
      </c>
      <c r="N1586" t="s">
        <v>270</v>
      </c>
      <c r="S1586" t="s">
        <v>162</v>
      </c>
      <c r="T1586" t="s">
        <v>162</v>
      </c>
      <c r="W1586" t="s">
        <v>1806</v>
      </c>
      <c r="X1586" t="s">
        <v>228</v>
      </c>
      <c r="Y1586" t="s">
        <v>164</v>
      </c>
      <c r="AH1586" t="s">
        <v>164</v>
      </c>
      <c r="AL1586" t="s">
        <v>199</v>
      </c>
      <c r="AM1586" t="s">
        <v>199</v>
      </c>
      <c r="AN1586" t="s">
        <v>200</v>
      </c>
      <c r="AP1586" t="s">
        <v>201</v>
      </c>
      <c r="AQ1586" t="s">
        <v>556</v>
      </c>
      <c r="AR1586">
        <v>4</v>
      </c>
    </row>
    <row r="1587" spans="1:44" x14ac:dyDescent="0.35">
      <c r="A1587" t="s">
        <v>181</v>
      </c>
      <c r="B1587" t="s">
        <v>1857</v>
      </c>
      <c r="C1587" t="s">
        <v>1856</v>
      </c>
      <c r="D1587">
        <v>2</v>
      </c>
      <c r="E1587" t="s">
        <v>184</v>
      </c>
      <c r="F1587">
        <v>24.403199999999998</v>
      </c>
      <c r="G1587">
        <v>43</v>
      </c>
      <c r="I1587" t="s">
        <v>164</v>
      </c>
      <c r="J1587" t="s">
        <v>505</v>
      </c>
      <c r="K1587" t="s">
        <v>158</v>
      </c>
      <c r="L1587" s="25">
        <v>45589.995138888888</v>
      </c>
      <c r="M1587" t="s">
        <v>506</v>
      </c>
      <c r="N1587" t="s">
        <v>270</v>
      </c>
      <c r="S1587" t="s">
        <v>162</v>
      </c>
      <c r="T1587" t="s">
        <v>162</v>
      </c>
      <c r="W1587" t="s">
        <v>1806</v>
      </c>
      <c r="X1587" t="s">
        <v>228</v>
      </c>
      <c r="Y1587" t="s">
        <v>164</v>
      </c>
      <c r="AH1587" t="s">
        <v>164</v>
      </c>
      <c r="AL1587" t="s">
        <v>162</v>
      </c>
      <c r="AM1587" t="s">
        <v>360</v>
      </c>
      <c r="AN1587" t="s">
        <v>200</v>
      </c>
      <c r="AP1587" t="s">
        <v>201</v>
      </c>
      <c r="AQ1587" t="s">
        <v>556</v>
      </c>
      <c r="AR1587">
        <v>4</v>
      </c>
    </row>
    <row r="1588" spans="1:44" x14ac:dyDescent="0.35">
      <c r="A1588" t="s">
        <v>170</v>
      </c>
      <c r="B1588" t="s">
        <v>1858</v>
      </c>
      <c r="C1588" t="s">
        <v>1859</v>
      </c>
      <c r="D1588">
        <v>2</v>
      </c>
      <c r="E1588" t="s">
        <v>157</v>
      </c>
      <c r="F1588">
        <v>3.3792</v>
      </c>
      <c r="G1588">
        <v>28</v>
      </c>
      <c r="I1588" t="s">
        <v>158</v>
      </c>
      <c r="J1588" t="s">
        <v>214</v>
      </c>
      <c r="K1588" t="s">
        <v>158</v>
      </c>
      <c r="L1588" s="25">
        <v>45589.373611111107</v>
      </c>
      <c r="M1588" t="s">
        <v>524</v>
      </c>
      <c r="N1588" t="s">
        <v>270</v>
      </c>
      <c r="S1588" t="s">
        <v>364</v>
      </c>
      <c r="T1588" t="s">
        <v>18</v>
      </c>
      <c r="W1588" t="s">
        <v>1860</v>
      </c>
      <c r="X1588" t="s">
        <v>270</v>
      </c>
      <c r="Y1588" t="s">
        <v>164</v>
      </c>
      <c r="AH1588" t="s">
        <v>164</v>
      </c>
      <c r="AL1588" t="s">
        <v>20</v>
      </c>
      <c r="AM1588" t="s">
        <v>18</v>
      </c>
      <c r="AN1588" t="s">
        <v>290</v>
      </c>
      <c r="AP1588" t="s">
        <v>18</v>
      </c>
      <c r="AQ1588" t="s">
        <v>556</v>
      </c>
      <c r="AR1588">
        <v>4</v>
      </c>
    </row>
    <row r="1589" spans="1:44" x14ac:dyDescent="0.35">
      <c r="A1589" t="s">
        <v>181</v>
      </c>
      <c r="B1589" t="s">
        <v>1858</v>
      </c>
      <c r="C1589" t="s">
        <v>1859</v>
      </c>
      <c r="D1589">
        <v>2</v>
      </c>
      <c r="E1589" t="s">
        <v>157</v>
      </c>
      <c r="F1589">
        <v>2.3231999999999999</v>
      </c>
      <c r="G1589">
        <v>39</v>
      </c>
      <c r="I1589" t="s">
        <v>158</v>
      </c>
      <c r="J1589" t="s">
        <v>214</v>
      </c>
      <c r="K1589" t="s">
        <v>158</v>
      </c>
      <c r="L1589" s="25">
        <v>45589.373611111107</v>
      </c>
      <c r="M1589" t="s">
        <v>524</v>
      </c>
      <c r="N1589" t="s">
        <v>181</v>
      </c>
      <c r="Q1589" t="s">
        <v>186</v>
      </c>
      <c r="R1589" t="s">
        <v>216</v>
      </c>
      <c r="S1589" t="s">
        <v>364</v>
      </c>
      <c r="T1589" t="s">
        <v>18</v>
      </c>
      <c r="W1589" t="s">
        <v>1860</v>
      </c>
      <c r="X1589" t="s">
        <v>189</v>
      </c>
      <c r="Y1589" t="s">
        <v>164</v>
      </c>
      <c r="AH1589" t="s">
        <v>164</v>
      </c>
      <c r="AL1589" t="s">
        <v>20</v>
      </c>
      <c r="AM1589" t="s">
        <v>18</v>
      </c>
      <c r="AN1589" t="s">
        <v>290</v>
      </c>
      <c r="AP1589" t="s">
        <v>18</v>
      </c>
      <c r="AQ1589" t="s">
        <v>556</v>
      </c>
      <c r="AR1589">
        <v>4</v>
      </c>
    </row>
    <row r="1590" spans="1:44" x14ac:dyDescent="0.35">
      <c r="A1590" t="s">
        <v>193</v>
      </c>
      <c r="B1590" t="s">
        <v>1858</v>
      </c>
      <c r="C1590" t="s">
        <v>1859</v>
      </c>
      <c r="D1590">
        <v>2</v>
      </c>
      <c r="E1590" t="s">
        <v>184</v>
      </c>
      <c r="F1590">
        <v>10.752000000000001</v>
      </c>
      <c r="G1590">
        <v>18</v>
      </c>
      <c r="I1590" t="s">
        <v>158</v>
      </c>
      <c r="J1590" t="s">
        <v>214</v>
      </c>
      <c r="K1590" t="s">
        <v>158</v>
      </c>
      <c r="L1590" s="25">
        <v>45589.373611111107</v>
      </c>
      <c r="M1590" t="s">
        <v>524</v>
      </c>
      <c r="N1590" t="s">
        <v>314</v>
      </c>
      <c r="S1590" t="s">
        <v>364</v>
      </c>
      <c r="T1590" t="s">
        <v>18</v>
      </c>
      <c r="W1590" t="s">
        <v>1860</v>
      </c>
      <c r="X1590" t="s">
        <v>270</v>
      </c>
      <c r="Y1590" t="s">
        <v>164</v>
      </c>
      <c r="AH1590" t="s">
        <v>164</v>
      </c>
      <c r="AL1590" t="s">
        <v>20</v>
      </c>
      <c r="AM1590" t="s">
        <v>18</v>
      </c>
      <c r="AN1590" t="s">
        <v>290</v>
      </c>
      <c r="AP1590" t="s">
        <v>18</v>
      </c>
      <c r="AQ1590" t="s">
        <v>556</v>
      </c>
      <c r="AR1590">
        <v>4</v>
      </c>
    </row>
    <row r="1591" spans="1:44" x14ac:dyDescent="0.35">
      <c r="A1591" t="s">
        <v>181</v>
      </c>
      <c r="B1591" t="s">
        <v>1861</v>
      </c>
      <c r="C1591" t="s">
        <v>1862</v>
      </c>
      <c r="D1591">
        <v>5</v>
      </c>
      <c r="E1591" t="s">
        <v>157</v>
      </c>
      <c r="F1591">
        <v>10.4832</v>
      </c>
      <c r="G1591">
        <v>27</v>
      </c>
      <c r="I1591" t="s">
        <v>158</v>
      </c>
      <c r="J1591" t="s">
        <v>505</v>
      </c>
      <c r="K1591" t="s">
        <v>158</v>
      </c>
      <c r="L1591" s="25">
        <v>45590.318055555559</v>
      </c>
      <c r="M1591" t="s">
        <v>524</v>
      </c>
      <c r="N1591" t="s">
        <v>181</v>
      </c>
      <c r="Q1591" t="s">
        <v>186</v>
      </c>
      <c r="R1591" t="s">
        <v>216</v>
      </c>
      <c r="S1591" t="s">
        <v>364</v>
      </c>
      <c r="T1591" t="s">
        <v>22</v>
      </c>
      <c r="W1591" t="s">
        <v>1863</v>
      </c>
      <c r="X1591" t="s">
        <v>189</v>
      </c>
      <c r="Y1591" t="s">
        <v>158</v>
      </c>
      <c r="Z1591">
        <v>973.52941176470597</v>
      </c>
      <c r="AH1591" t="s">
        <v>164</v>
      </c>
      <c r="AL1591" t="s">
        <v>1189</v>
      </c>
      <c r="AM1591" t="s">
        <v>22</v>
      </c>
      <c r="AN1591" t="s">
        <v>290</v>
      </c>
      <c r="AP1591" t="s">
        <v>22</v>
      </c>
      <c r="AQ1591" t="s">
        <v>556</v>
      </c>
      <c r="AR1591">
        <v>4</v>
      </c>
    </row>
    <row r="1592" spans="1:44" x14ac:dyDescent="0.35">
      <c r="A1592" t="s">
        <v>181</v>
      </c>
      <c r="B1592" t="s">
        <v>1861</v>
      </c>
      <c r="C1592" t="s">
        <v>1862</v>
      </c>
      <c r="D1592">
        <v>5</v>
      </c>
      <c r="E1592" t="s">
        <v>157</v>
      </c>
      <c r="F1592">
        <v>10.4832</v>
      </c>
      <c r="G1592">
        <v>27</v>
      </c>
      <c r="I1592" t="s">
        <v>158</v>
      </c>
      <c r="J1592" t="s">
        <v>505</v>
      </c>
      <c r="K1592" t="s">
        <v>158</v>
      </c>
      <c r="L1592" s="25">
        <v>45590.318055555559</v>
      </c>
      <c r="M1592" t="s">
        <v>524</v>
      </c>
      <c r="N1592" t="s">
        <v>181</v>
      </c>
      <c r="Q1592" t="s">
        <v>186</v>
      </c>
      <c r="R1592" t="s">
        <v>216</v>
      </c>
      <c r="S1592" t="s">
        <v>364</v>
      </c>
      <c r="T1592" t="s">
        <v>22</v>
      </c>
      <c r="W1592" t="s">
        <v>1863</v>
      </c>
      <c r="X1592" t="s">
        <v>189</v>
      </c>
      <c r="Y1592" t="s">
        <v>158</v>
      </c>
      <c r="Z1592">
        <v>973.52941176470597</v>
      </c>
      <c r="AH1592" t="s">
        <v>164</v>
      </c>
      <c r="AL1592" t="s">
        <v>1189</v>
      </c>
      <c r="AM1592" t="s">
        <v>22</v>
      </c>
      <c r="AN1592" t="s">
        <v>290</v>
      </c>
      <c r="AP1592" t="s">
        <v>22</v>
      </c>
      <c r="AQ1592" t="s">
        <v>556</v>
      </c>
      <c r="AR1592">
        <v>4</v>
      </c>
    </row>
    <row r="1593" spans="1:44" x14ac:dyDescent="0.35">
      <c r="A1593" t="s">
        <v>181</v>
      </c>
      <c r="B1593" t="s">
        <v>1861</v>
      </c>
      <c r="C1593" t="s">
        <v>1862</v>
      </c>
      <c r="D1593">
        <v>5</v>
      </c>
      <c r="E1593" t="s">
        <v>157</v>
      </c>
      <c r="F1593">
        <v>10.4832</v>
      </c>
      <c r="G1593">
        <v>27</v>
      </c>
      <c r="I1593" t="s">
        <v>158</v>
      </c>
      <c r="J1593" t="s">
        <v>505</v>
      </c>
      <c r="K1593" t="s">
        <v>158</v>
      </c>
      <c r="L1593" s="25">
        <v>45590.318055555559</v>
      </c>
      <c r="M1593" t="s">
        <v>524</v>
      </c>
      <c r="N1593" t="s">
        <v>181</v>
      </c>
      <c r="Q1593" t="s">
        <v>186</v>
      </c>
      <c r="R1593" t="s">
        <v>216</v>
      </c>
      <c r="S1593" t="s">
        <v>364</v>
      </c>
      <c r="T1593" t="s">
        <v>22</v>
      </c>
      <c r="W1593" t="s">
        <v>1863</v>
      </c>
      <c r="X1593" t="s">
        <v>189</v>
      </c>
      <c r="Y1593" t="s">
        <v>158</v>
      </c>
      <c r="Z1593">
        <v>973.52941176470597</v>
      </c>
      <c r="AH1593" t="s">
        <v>164</v>
      </c>
      <c r="AL1593" t="s">
        <v>1189</v>
      </c>
      <c r="AM1593" t="s">
        <v>22</v>
      </c>
      <c r="AN1593" t="s">
        <v>290</v>
      </c>
      <c r="AP1593" t="s">
        <v>22</v>
      </c>
      <c r="AQ1593" t="s">
        <v>556</v>
      </c>
      <c r="AR1593">
        <v>4</v>
      </c>
    </row>
    <row r="1594" spans="1:44" x14ac:dyDescent="0.35">
      <c r="A1594" t="s">
        <v>236</v>
      </c>
      <c r="B1594" t="s">
        <v>1861</v>
      </c>
      <c r="C1594" t="s">
        <v>1862</v>
      </c>
      <c r="D1594">
        <v>5</v>
      </c>
      <c r="E1594" t="s">
        <v>184</v>
      </c>
      <c r="F1594">
        <v>9.8879999999999999</v>
      </c>
      <c r="G1594">
        <v>29</v>
      </c>
      <c r="I1594" t="s">
        <v>158</v>
      </c>
      <c r="J1594" t="s">
        <v>505</v>
      </c>
      <c r="K1594" t="s">
        <v>158</v>
      </c>
      <c r="L1594" s="25">
        <v>45590.318055555559</v>
      </c>
      <c r="M1594" t="s">
        <v>524</v>
      </c>
      <c r="N1594" t="s">
        <v>270</v>
      </c>
      <c r="S1594" t="s">
        <v>364</v>
      </c>
      <c r="T1594" t="s">
        <v>22</v>
      </c>
      <c r="W1594" t="s">
        <v>1863</v>
      </c>
      <c r="X1594" t="s">
        <v>189</v>
      </c>
      <c r="Y1594" t="s">
        <v>158</v>
      </c>
      <c r="Z1594">
        <v>973.52941176470597</v>
      </c>
      <c r="AH1594" t="s">
        <v>164</v>
      </c>
      <c r="AL1594" t="s">
        <v>1189</v>
      </c>
      <c r="AM1594" t="s">
        <v>22</v>
      </c>
      <c r="AN1594" t="s">
        <v>290</v>
      </c>
      <c r="AP1594" t="s">
        <v>22</v>
      </c>
      <c r="AQ1594" t="s">
        <v>556</v>
      </c>
      <c r="AR1594">
        <v>4</v>
      </c>
    </row>
    <row r="1595" spans="1:44" x14ac:dyDescent="0.35">
      <c r="A1595" t="s">
        <v>181</v>
      </c>
      <c r="B1595" t="s">
        <v>1864</v>
      </c>
      <c r="C1595" t="s">
        <v>1865</v>
      </c>
      <c r="D1595">
        <v>3</v>
      </c>
      <c r="E1595" t="s">
        <v>157</v>
      </c>
      <c r="F1595">
        <v>10.0608</v>
      </c>
      <c r="G1595">
        <v>27</v>
      </c>
      <c r="I1595" t="s">
        <v>158</v>
      </c>
      <c r="J1595" t="s">
        <v>505</v>
      </c>
      <c r="K1595" t="s">
        <v>158</v>
      </c>
      <c r="L1595" s="25">
        <v>45590.381249999999</v>
      </c>
      <c r="M1595" t="s">
        <v>506</v>
      </c>
      <c r="N1595" t="s">
        <v>181</v>
      </c>
      <c r="Q1595" t="s">
        <v>186</v>
      </c>
      <c r="R1595" t="s">
        <v>187</v>
      </c>
      <c r="S1595" t="s">
        <v>162</v>
      </c>
      <c r="T1595" t="s">
        <v>162</v>
      </c>
      <c r="W1595" t="s">
        <v>1845</v>
      </c>
      <c r="X1595" t="s">
        <v>189</v>
      </c>
      <c r="Y1595" t="s">
        <v>158</v>
      </c>
      <c r="Z1595">
        <v>4.4308060136986297E-3</v>
      </c>
      <c r="AH1595" t="s">
        <v>164</v>
      </c>
      <c r="AL1595" t="s">
        <v>162</v>
      </c>
      <c r="AM1595" t="s">
        <v>189</v>
      </c>
      <c r="AN1595" t="s">
        <v>180</v>
      </c>
      <c r="AP1595" t="s">
        <v>218</v>
      </c>
      <c r="AQ1595" t="s">
        <v>556</v>
      </c>
      <c r="AR1595">
        <v>4</v>
      </c>
    </row>
    <row r="1596" spans="1:44" x14ac:dyDescent="0.35">
      <c r="A1596" t="s">
        <v>181</v>
      </c>
      <c r="B1596" t="s">
        <v>1864</v>
      </c>
      <c r="C1596" t="s">
        <v>1865</v>
      </c>
      <c r="D1596">
        <v>3</v>
      </c>
      <c r="E1596" t="s">
        <v>157</v>
      </c>
      <c r="F1596">
        <v>10.0608</v>
      </c>
      <c r="G1596">
        <v>27</v>
      </c>
      <c r="I1596" t="s">
        <v>158</v>
      </c>
      <c r="J1596" t="s">
        <v>505</v>
      </c>
      <c r="K1596" t="s">
        <v>158</v>
      </c>
      <c r="L1596" s="25">
        <v>45590.381249999999</v>
      </c>
      <c r="M1596" t="s">
        <v>506</v>
      </c>
      <c r="N1596" t="s">
        <v>181</v>
      </c>
      <c r="Q1596" t="s">
        <v>186</v>
      </c>
      <c r="R1596" t="s">
        <v>187</v>
      </c>
      <c r="S1596" t="s">
        <v>162</v>
      </c>
      <c r="T1596" t="s">
        <v>162</v>
      </c>
      <c r="W1596" t="s">
        <v>1845</v>
      </c>
      <c r="X1596" t="s">
        <v>189</v>
      </c>
      <c r="Y1596" t="s">
        <v>158</v>
      </c>
      <c r="Z1596">
        <v>4.4308060136986297E-3</v>
      </c>
      <c r="AH1596" t="s">
        <v>164</v>
      </c>
      <c r="AL1596" t="s">
        <v>162</v>
      </c>
      <c r="AM1596" t="s">
        <v>189</v>
      </c>
      <c r="AN1596" t="s">
        <v>180</v>
      </c>
      <c r="AP1596" t="s">
        <v>218</v>
      </c>
      <c r="AQ1596" t="s">
        <v>556</v>
      </c>
      <c r="AR1596">
        <v>4</v>
      </c>
    </row>
    <row r="1597" spans="1:44" x14ac:dyDescent="0.35">
      <c r="A1597" t="s">
        <v>181</v>
      </c>
      <c r="B1597" t="s">
        <v>1864</v>
      </c>
      <c r="C1597" t="s">
        <v>1865</v>
      </c>
      <c r="D1597">
        <v>3</v>
      </c>
      <c r="E1597" t="s">
        <v>184</v>
      </c>
      <c r="F1597">
        <v>7.4111999999999991</v>
      </c>
      <c r="G1597">
        <v>31</v>
      </c>
      <c r="I1597" t="s">
        <v>158</v>
      </c>
      <c r="J1597" t="s">
        <v>505</v>
      </c>
      <c r="K1597" t="s">
        <v>158</v>
      </c>
      <c r="L1597" s="25">
        <v>45590.381249999999</v>
      </c>
      <c r="M1597" t="s">
        <v>506</v>
      </c>
      <c r="N1597" t="s">
        <v>181</v>
      </c>
      <c r="Q1597" t="s">
        <v>186</v>
      </c>
      <c r="R1597" t="s">
        <v>187</v>
      </c>
      <c r="S1597" t="s">
        <v>162</v>
      </c>
      <c r="T1597" t="s">
        <v>162</v>
      </c>
      <c r="W1597" t="s">
        <v>1845</v>
      </c>
      <c r="X1597" t="s">
        <v>189</v>
      </c>
      <c r="Y1597" t="s">
        <v>158</v>
      </c>
      <c r="Z1597">
        <v>4.4308060136986297E-3</v>
      </c>
      <c r="AH1597" t="s">
        <v>164</v>
      </c>
      <c r="AL1597" t="s">
        <v>162</v>
      </c>
      <c r="AM1597" t="s">
        <v>189</v>
      </c>
      <c r="AN1597" t="s">
        <v>180</v>
      </c>
      <c r="AP1597" t="s">
        <v>218</v>
      </c>
      <c r="AQ1597" t="s">
        <v>556</v>
      </c>
      <c r="AR1597">
        <v>4</v>
      </c>
    </row>
    <row r="1598" spans="1:44" x14ac:dyDescent="0.35">
      <c r="A1598" t="s">
        <v>181</v>
      </c>
      <c r="B1598" t="s">
        <v>1864</v>
      </c>
      <c r="C1598" t="s">
        <v>1865</v>
      </c>
      <c r="D1598">
        <v>3</v>
      </c>
      <c r="E1598" t="s">
        <v>184</v>
      </c>
      <c r="F1598">
        <v>7.4111999999999991</v>
      </c>
      <c r="G1598">
        <v>31</v>
      </c>
      <c r="I1598" t="s">
        <v>158</v>
      </c>
      <c r="J1598" t="s">
        <v>505</v>
      </c>
      <c r="K1598" t="s">
        <v>158</v>
      </c>
      <c r="L1598" s="25">
        <v>45590.381249999999</v>
      </c>
      <c r="M1598" t="s">
        <v>506</v>
      </c>
      <c r="N1598" t="s">
        <v>270</v>
      </c>
      <c r="S1598" t="s">
        <v>162</v>
      </c>
      <c r="T1598" t="s">
        <v>162</v>
      </c>
      <c r="W1598" t="s">
        <v>1866</v>
      </c>
      <c r="X1598" t="s">
        <v>270</v>
      </c>
      <c r="Y1598" t="s">
        <v>158</v>
      </c>
      <c r="Z1598">
        <v>0.32420091324200911</v>
      </c>
      <c r="AH1598" t="s">
        <v>164</v>
      </c>
      <c r="AL1598" t="s">
        <v>167</v>
      </c>
      <c r="AM1598" t="s">
        <v>829</v>
      </c>
      <c r="AN1598" t="s">
        <v>162</v>
      </c>
      <c r="AP1598" t="s">
        <v>162</v>
      </c>
      <c r="AQ1598" t="s">
        <v>556</v>
      </c>
      <c r="AR1598">
        <v>4</v>
      </c>
    </row>
    <row r="1599" spans="1:44" x14ac:dyDescent="0.35">
      <c r="A1599" t="s">
        <v>181</v>
      </c>
      <c r="B1599" t="s">
        <v>1864</v>
      </c>
      <c r="C1599" t="s">
        <v>1865</v>
      </c>
      <c r="D1599">
        <v>3</v>
      </c>
      <c r="E1599" t="s">
        <v>184</v>
      </c>
      <c r="F1599">
        <v>7.4111999999999991</v>
      </c>
      <c r="G1599">
        <v>31</v>
      </c>
      <c r="I1599" t="s">
        <v>158</v>
      </c>
      <c r="J1599" t="s">
        <v>505</v>
      </c>
      <c r="K1599" t="s">
        <v>158</v>
      </c>
      <c r="L1599" s="25">
        <v>45590.381249999999</v>
      </c>
      <c r="M1599" t="s">
        <v>506</v>
      </c>
      <c r="N1599" t="s">
        <v>181</v>
      </c>
      <c r="Q1599" t="s">
        <v>186</v>
      </c>
      <c r="R1599" t="s">
        <v>187</v>
      </c>
      <c r="S1599" t="s">
        <v>162</v>
      </c>
      <c r="T1599" t="s">
        <v>162</v>
      </c>
      <c r="W1599" t="s">
        <v>1845</v>
      </c>
      <c r="X1599" t="s">
        <v>189</v>
      </c>
      <c r="Y1599" t="s">
        <v>158</v>
      </c>
      <c r="Z1599">
        <v>4.4308060136986297E-3</v>
      </c>
      <c r="AH1599" t="s">
        <v>164</v>
      </c>
      <c r="AL1599" t="s">
        <v>162</v>
      </c>
      <c r="AM1599" t="s">
        <v>189</v>
      </c>
      <c r="AN1599" t="s">
        <v>180</v>
      </c>
      <c r="AP1599" t="s">
        <v>218</v>
      </c>
      <c r="AQ1599" t="s">
        <v>556</v>
      </c>
      <c r="AR1599">
        <v>4</v>
      </c>
    </row>
    <row r="1600" spans="1:44" x14ac:dyDescent="0.35">
      <c r="A1600" t="s">
        <v>170</v>
      </c>
      <c r="B1600" t="s">
        <v>1867</v>
      </c>
      <c r="C1600" t="s">
        <v>1865</v>
      </c>
      <c r="D1600">
        <v>2</v>
      </c>
      <c r="E1600" t="s">
        <v>157</v>
      </c>
      <c r="F1600">
        <v>3.7824</v>
      </c>
      <c r="G1600">
        <v>10</v>
      </c>
      <c r="I1600" t="s">
        <v>158</v>
      </c>
      <c r="J1600" t="s">
        <v>505</v>
      </c>
      <c r="K1600" t="s">
        <v>158</v>
      </c>
      <c r="L1600" s="25">
        <v>45590.381249999999</v>
      </c>
      <c r="M1600" t="s">
        <v>506</v>
      </c>
      <c r="N1600" t="s">
        <v>170</v>
      </c>
      <c r="S1600" t="s">
        <v>162</v>
      </c>
      <c r="T1600" t="s">
        <v>162</v>
      </c>
      <c r="W1600" t="s">
        <v>1845</v>
      </c>
      <c r="X1600" t="s">
        <v>270</v>
      </c>
      <c r="Y1600" t="s">
        <v>158</v>
      </c>
      <c r="Z1600">
        <v>0.20091324200913241</v>
      </c>
      <c r="AH1600" t="s">
        <v>164</v>
      </c>
      <c r="AL1600" t="s">
        <v>162</v>
      </c>
      <c r="AM1600" t="s">
        <v>360</v>
      </c>
      <c r="AN1600" t="s">
        <v>200</v>
      </c>
      <c r="AP1600" t="s">
        <v>201</v>
      </c>
      <c r="AQ1600" t="s">
        <v>556</v>
      </c>
      <c r="AR1600">
        <v>4</v>
      </c>
    </row>
    <row r="1601" spans="1:44" x14ac:dyDescent="0.35">
      <c r="A1601" t="s">
        <v>170</v>
      </c>
      <c r="B1601" t="s">
        <v>1864</v>
      </c>
      <c r="C1601" t="s">
        <v>1865</v>
      </c>
      <c r="D1601">
        <v>3</v>
      </c>
      <c r="E1601" t="s">
        <v>184</v>
      </c>
      <c r="F1601">
        <v>1.1328</v>
      </c>
      <c r="G1601">
        <v>26</v>
      </c>
      <c r="I1601" t="s">
        <v>158</v>
      </c>
      <c r="J1601" t="s">
        <v>505</v>
      </c>
      <c r="K1601" t="s">
        <v>158</v>
      </c>
      <c r="L1601" s="25">
        <v>45590.381249999999</v>
      </c>
      <c r="M1601" t="s">
        <v>506</v>
      </c>
      <c r="N1601" t="s">
        <v>181</v>
      </c>
      <c r="Q1601" t="s">
        <v>186</v>
      </c>
      <c r="R1601" t="s">
        <v>187</v>
      </c>
      <c r="S1601" t="s">
        <v>162</v>
      </c>
      <c r="T1601" t="s">
        <v>162</v>
      </c>
      <c r="W1601" t="s">
        <v>1845</v>
      </c>
      <c r="X1601" t="s">
        <v>189</v>
      </c>
      <c r="Y1601" t="s">
        <v>158</v>
      </c>
      <c r="Z1601">
        <v>4.4308060136986297E-3</v>
      </c>
      <c r="AH1601" t="s">
        <v>164</v>
      </c>
      <c r="AL1601" t="s">
        <v>162</v>
      </c>
      <c r="AM1601" t="s">
        <v>189</v>
      </c>
      <c r="AN1601" t="s">
        <v>180</v>
      </c>
      <c r="AP1601" t="s">
        <v>218</v>
      </c>
      <c r="AQ1601" t="s">
        <v>556</v>
      </c>
      <c r="AR1601">
        <v>4</v>
      </c>
    </row>
    <row r="1602" spans="1:44" x14ac:dyDescent="0.35">
      <c r="A1602" t="s">
        <v>181</v>
      </c>
      <c r="B1602" t="s">
        <v>1868</v>
      </c>
      <c r="C1602" t="s">
        <v>1869</v>
      </c>
      <c r="D1602">
        <v>2</v>
      </c>
      <c r="E1602" t="s">
        <v>184</v>
      </c>
      <c r="F1602">
        <v>6.7007999999999992</v>
      </c>
      <c r="G1602">
        <v>20</v>
      </c>
      <c r="I1602" t="s">
        <v>158</v>
      </c>
      <c r="J1602" t="s">
        <v>214</v>
      </c>
      <c r="K1602" t="s">
        <v>158</v>
      </c>
      <c r="L1602" s="25">
        <v>45589.475694444453</v>
      </c>
      <c r="M1602" t="s">
        <v>506</v>
      </c>
      <c r="N1602" t="s">
        <v>270</v>
      </c>
      <c r="S1602" t="s">
        <v>507</v>
      </c>
      <c r="T1602" t="s">
        <v>270</v>
      </c>
      <c r="W1602" t="s">
        <v>1870</v>
      </c>
      <c r="X1602" t="s">
        <v>270</v>
      </c>
      <c r="Y1602" t="s">
        <v>164</v>
      </c>
      <c r="AH1602" t="s">
        <v>164</v>
      </c>
      <c r="AL1602" t="s">
        <v>179</v>
      </c>
      <c r="AM1602" t="s">
        <v>330</v>
      </c>
      <c r="AN1602" t="s">
        <v>180</v>
      </c>
      <c r="AP1602" t="s">
        <v>24</v>
      </c>
      <c r="AQ1602" t="s">
        <v>556</v>
      </c>
      <c r="AR1602">
        <v>4</v>
      </c>
    </row>
    <row r="1603" spans="1:44" x14ac:dyDescent="0.35">
      <c r="A1603" t="s">
        <v>170</v>
      </c>
      <c r="B1603" t="s">
        <v>1871</v>
      </c>
      <c r="C1603" t="s">
        <v>1872</v>
      </c>
      <c r="D1603">
        <v>2</v>
      </c>
      <c r="E1603" t="s">
        <v>157</v>
      </c>
      <c r="F1603">
        <v>8.5055999999999994</v>
      </c>
      <c r="G1603">
        <v>14</v>
      </c>
      <c r="I1603" t="s">
        <v>158</v>
      </c>
      <c r="J1603" t="s">
        <v>214</v>
      </c>
      <c r="K1603" t="s">
        <v>158</v>
      </c>
      <c r="L1603" s="25">
        <v>45589.475694444453</v>
      </c>
      <c r="M1603" t="s">
        <v>506</v>
      </c>
      <c r="N1603" t="s">
        <v>170</v>
      </c>
      <c r="S1603" t="s">
        <v>507</v>
      </c>
      <c r="T1603" t="s">
        <v>270</v>
      </c>
      <c r="W1603" t="s">
        <v>1870</v>
      </c>
      <c r="X1603" t="s">
        <v>270</v>
      </c>
      <c r="Y1603" t="s">
        <v>164</v>
      </c>
      <c r="AH1603" t="s">
        <v>164</v>
      </c>
      <c r="AL1603" t="s">
        <v>179</v>
      </c>
      <c r="AM1603" t="s">
        <v>330</v>
      </c>
      <c r="AN1603" t="s">
        <v>180</v>
      </c>
      <c r="AP1603" t="s">
        <v>24</v>
      </c>
      <c r="AQ1603" t="s">
        <v>556</v>
      </c>
      <c r="AR1603">
        <v>4</v>
      </c>
    </row>
    <row r="1604" spans="1:44" x14ac:dyDescent="0.35">
      <c r="A1604" t="s">
        <v>170</v>
      </c>
      <c r="B1604" t="s">
        <v>1868</v>
      </c>
      <c r="C1604" t="s">
        <v>1869</v>
      </c>
      <c r="D1604">
        <v>2</v>
      </c>
      <c r="E1604" t="s">
        <v>184</v>
      </c>
      <c r="F1604">
        <v>6.7007999999999992</v>
      </c>
      <c r="G1604">
        <v>20</v>
      </c>
      <c r="I1604" t="s">
        <v>158</v>
      </c>
      <c r="J1604" t="s">
        <v>214</v>
      </c>
      <c r="K1604" t="s">
        <v>158</v>
      </c>
      <c r="L1604" s="25">
        <v>45589.475694444453</v>
      </c>
      <c r="M1604" t="s">
        <v>506</v>
      </c>
      <c r="N1604" t="s">
        <v>270</v>
      </c>
      <c r="S1604" t="s">
        <v>507</v>
      </c>
      <c r="T1604" t="s">
        <v>270</v>
      </c>
      <c r="W1604" t="s">
        <v>1870</v>
      </c>
      <c r="X1604" t="s">
        <v>270</v>
      </c>
      <c r="Y1604" t="s">
        <v>164</v>
      </c>
      <c r="AH1604" t="s">
        <v>164</v>
      </c>
      <c r="AL1604" t="s">
        <v>179</v>
      </c>
      <c r="AM1604" t="s">
        <v>330</v>
      </c>
      <c r="AN1604" t="s">
        <v>180</v>
      </c>
      <c r="AP1604" t="s">
        <v>24</v>
      </c>
      <c r="AQ1604" t="s">
        <v>556</v>
      </c>
      <c r="AR1604">
        <v>4</v>
      </c>
    </row>
    <row r="1605" spans="1:44" x14ac:dyDescent="0.35">
      <c r="A1605" t="s">
        <v>236</v>
      </c>
      <c r="B1605" t="s">
        <v>1873</v>
      </c>
      <c r="C1605" t="s">
        <v>1874</v>
      </c>
      <c r="D1605">
        <v>2</v>
      </c>
      <c r="E1605" t="s">
        <v>184</v>
      </c>
      <c r="F1605">
        <v>2.8416000000000001</v>
      </c>
      <c r="G1605">
        <v>25</v>
      </c>
      <c r="I1605" t="s">
        <v>158</v>
      </c>
      <c r="J1605" t="s">
        <v>214</v>
      </c>
      <c r="K1605" t="s">
        <v>158</v>
      </c>
      <c r="L1605" s="25">
        <v>45589.497916666667</v>
      </c>
      <c r="M1605" t="s">
        <v>506</v>
      </c>
      <c r="N1605" t="s">
        <v>236</v>
      </c>
      <c r="S1605" t="s">
        <v>162</v>
      </c>
      <c r="T1605" t="s">
        <v>162</v>
      </c>
      <c r="W1605" t="s">
        <v>1845</v>
      </c>
      <c r="X1605" t="s">
        <v>242</v>
      </c>
      <c r="Y1605" t="s">
        <v>158</v>
      </c>
      <c r="Z1605">
        <v>2.1689497716894979E-2</v>
      </c>
      <c r="AH1605" t="s">
        <v>164</v>
      </c>
      <c r="AL1605" t="s">
        <v>167</v>
      </c>
      <c r="AM1605" t="s">
        <v>242</v>
      </c>
      <c r="AN1605" t="s">
        <v>162</v>
      </c>
      <c r="AP1605" t="s">
        <v>162</v>
      </c>
      <c r="AQ1605" t="s">
        <v>556</v>
      </c>
      <c r="AR1605">
        <v>4</v>
      </c>
    </row>
    <row r="1606" spans="1:44" x14ac:dyDescent="0.35">
      <c r="A1606" t="s">
        <v>181</v>
      </c>
      <c r="B1606" t="s">
        <v>1873</v>
      </c>
      <c r="C1606" t="s">
        <v>1874</v>
      </c>
      <c r="D1606">
        <v>2</v>
      </c>
      <c r="E1606" t="s">
        <v>184</v>
      </c>
      <c r="F1606">
        <v>3.1295999999999999</v>
      </c>
      <c r="G1606">
        <v>25</v>
      </c>
      <c r="I1606" t="s">
        <v>158</v>
      </c>
      <c r="J1606" t="s">
        <v>214</v>
      </c>
      <c r="K1606" t="s">
        <v>158</v>
      </c>
      <c r="L1606" s="25">
        <v>45589.497916666667</v>
      </c>
      <c r="M1606" t="s">
        <v>506</v>
      </c>
      <c r="N1606" t="s">
        <v>181</v>
      </c>
      <c r="Q1606" t="s">
        <v>186</v>
      </c>
      <c r="R1606" t="s">
        <v>216</v>
      </c>
      <c r="S1606" t="s">
        <v>162</v>
      </c>
      <c r="T1606" t="s">
        <v>162</v>
      </c>
      <c r="W1606" t="s">
        <v>1845</v>
      </c>
      <c r="X1606" t="s">
        <v>189</v>
      </c>
      <c r="Y1606" t="s">
        <v>158</v>
      </c>
      <c r="Z1606">
        <v>0.59360730593607303</v>
      </c>
      <c r="AH1606" t="s">
        <v>164</v>
      </c>
      <c r="AL1606" t="s">
        <v>162</v>
      </c>
      <c r="AM1606" t="s">
        <v>189</v>
      </c>
      <c r="AN1606" t="s">
        <v>180</v>
      </c>
      <c r="AP1606" t="s">
        <v>218</v>
      </c>
      <c r="AQ1606" t="s">
        <v>556</v>
      </c>
      <c r="AR1606">
        <v>4</v>
      </c>
    </row>
    <row r="1607" spans="1:44" x14ac:dyDescent="0.35">
      <c r="A1607" t="s">
        <v>181</v>
      </c>
      <c r="B1607" t="s">
        <v>1873</v>
      </c>
      <c r="C1607" t="s">
        <v>1874</v>
      </c>
      <c r="D1607">
        <v>2</v>
      </c>
      <c r="E1607" t="s">
        <v>184</v>
      </c>
      <c r="F1607">
        <v>3.1295999999999999</v>
      </c>
      <c r="G1607">
        <v>25</v>
      </c>
      <c r="I1607" t="s">
        <v>158</v>
      </c>
      <c r="J1607" t="s">
        <v>214</v>
      </c>
      <c r="K1607" t="s">
        <v>158</v>
      </c>
      <c r="L1607" s="25">
        <v>45589.497916666667</v>
      </c>
      <c r="M1607" t="s">
        <v>506</v>
      </c>
      <c r="N1607" t="s">
        <v>181</v>
      </c>
      <c r="Q1607" t="s">
        <v>186</v>
      </c>
      <c r="R1607" t="s">
        <v>216</v>
      </c>
      <c r="S1607" t="s">
        <v>162</v>
      </c>
      <c r="T1607" t="s">
        <v>162</v>
      </c>
      <c r="W1607" t="s">
        <v>1845</v>
      </c>
      <c r="X1607" t="s">
        <v>189</v>
      </c>
      <c r="Y1607" t="s">
        <v>158</v>
      </c>
      <c r="Z1607">
        <v>0.59360730593607303</v>
      </c>
      <c r="AH1607" t="s">
        <v>164</v>
      </c>
      <c r="AL1607" t="s">
        <v>162</v>
      </c>
      <c r="AM1607" t="s">
        <v>189</v>
      </c>
      <c r="AN1607" t="s">
        <v>180</v>
      </c>
      <c r="AP1607" t="s">
        <v>218</v>
      </c>
      <c r="AQ1607" t="s">
        <v>556</v>
      </c>
      <c r="AR1607">
        <v>4</v>
      </c>
    </row>
    <row r="1608" spans="1:44" x14ac:dyDescent="0.35">
      <c r="A1608" t="s">
        <v>181</v>
      </c>
      <c r="B1608" t="s">
        <v>1873</v>
      </c>
      <c r="C1608" t="s">
        <v>1874</v>
      </c>
      <c r="D1608">
        <v>2</v>
      </c>
      <c r="E1608" t="s">
        <v>184</v>
      </c>
      <c r="F1608">
        <v>3.1295999999999999</v>
      </c>
      <c r="G1608">
        <v>25</v>
      </c>
      <c r="I1608" t="s">
        <v>158</v>
      </c>
      <c r="J1608" t="s">
        <v>214</v>
      </c>
      <c r="K1608" t="s">
        <v>158</v>
      </c>
      <c r="L1608" s="25">
        <v>45589.497916666667</v>
      </c>
      <c r="M1608" t="s">
        <v>506</v>
      </c>
      <c r="N1608" t="s">
        <v>181</v>
      </c>
      <c r="Q1608" t="s">
        <v>186</v>
      </c>
      <c r="R1608" t="s">
        <v>216</v>
      </c>
      <c r="S1608" t="s">
        <v>162</v>
      </c>
      <c r="T1608" t="s">
        <v>162</v>
      </c>
      <c r="W1608" t="s">
        <v>1845</v>
      </c>
      <c r="X1608" t="s">
        <v>189</v>
      </c>
      <c r="Y1608" t="s">
        <v>158</v>
      </c>
      <c r="Z1608">
        <v>0.59360730593607303</v>
      </c>
      <c r="AH1608" t="s">
        <v>164</v>
      </c>
      <c r="AL1608" t="s">
        <v>162</v>
      </c>
      <c r="AM1608" t="s">
        <v>189</v>
      </c>
      <c r="AN1608" t="s">
        <v>180</v>
      </c>
      <c r="AP1608" t="s">
        <v>218</v>
      </c>
      <c r="AQ1608" t="s">
        <v>556</v>
      </c>
      <c r="AR1608">
        <v>4</v>
      </c>
    </row>
    <row r="1609" spans="1:44" x14ac:dyDescent="0.35">
      <c r="A1609" t="s">
        <v>236</v>
      </c>
      <c r="B1609" t="s">
        <v>1873</v>
      </c>
      <c r="C1609" t="s">
        <v>1874</v>
      </c>
      <c r="D1609">
        <v>2</v>
      </c>
      <c r="E1609" t="s">
        <v>184</v>
      </c>
      <c r="F1609">
        <v>2.8416000000000001</v>
      </c>
      <c r="G1609">
        <v>25</v>
      </c>
      <c r="I1609" t="s">
        <v>158</v>
      </c>
      <c r="J1609" t="s">
        <v>214</v>
      </c>
      <c r="K1609" t="s">
        <v>158</v>
      </c>
      <c r="L1609" s="25">
        <v>45589.497916666667</v>
      </c>
      <c r="M1609" t="s">
        <v>506</v>
      </c>
      <c r="N1609" t="s">
        <v>236</v>
      </c>
      <c r="S1609" t="s">
        <v>162</v>
      </c>
      <c r="T1609" t="s">
        <v>162</v>
      </c>
      <c r="W1609" t="s">
        <v>1845</v>
      </c>
      <c r="X1609" t="s">
        <v>242</v>
      </c>
      <c r="Y1609" t="s">
        <v>158</v>
      </c>
      <c r="Z1609">
        <v>2.1689497716894979E-2</v>
      </c>
      <c r="AH1609" t="s">
        <v>164</v>
      </c>
      <c r="AL1609" t="s">
        <v>167</v>
      </c>
      <c r="AM1609" t="s">
        <v>242</v>
      </c>
      <c r="AN1609" t="s">
        <v>162</v>
      </c>
      <c r="AP1609" t="s">
        <v>162</v>
      </c>
      <c r="AQ1609" t="s">
        <v>556</v>
      </c>
      <c r="AR1609">
        <v>4</v>
      </c>
    </row>
    <row r="1610" spans="1:44" x14ac:dyDescent="0.35">
      <c r="A1610" t="s">
        <v>193</v>
      </c>
      <c r="B1610" t="s">
        <v>1875</v>
      </c>
      <c r="C1610" t="s">
        <v>1876</v>
      </c>
      <c r="D1610">
        <v>2</v>
      </c>
      <c r="E1610" t="s">
        <v>184</v>
      </c>
      <c r="F1610">
        <v>2.1120000000000001</v>
      </c>
      <c r="G1610">
        <v>8</v>
      </c>
      <c r="I1610" t="s">
        <v>158</v>
      </c>
      <c r="J1610" t="s">
        <v>505</v>
      </c>
      <c r="K1610" t="s">
        <v>158</v>
      </c>
      <c r="L1610" s="25">
        <v>45589.40902777778</v>
      </c>
      <c r="M1610" t="s">
        <v>506</v>
      </c>
      <c r="N1610" t="s">
        <v>314</v>
      </c>
      <c r="S1610" t="s">
        <v>162</v>
      </c>
      <c r="T1610" t="s">
        <v>162</v>
      </c>
      <c r="W1610" t="s">
        <v>1845</v>
      </c>
      <c r="X1610" t="s">
        <v>270</v>
      </c>
      <c r="Y1610" t="s">
        <v>164</v>
      </c>
      <c r="AH1610" t="s">
        <v>164</v>
      </c>
      <c r="AL1610" t="s">
        <v>162</v>
      </c>
      <c r="AM1610" t="s">
        <v>360</v>
      </c>
      <c r="AN1610" t="s">
        <v>200</v>
      </c>
      <c r="AP1610" t="s">
        <v>201</v>
      </c>
      <c r="AQ1610" t="s">
        <v>556</v>
      </c>
      <c r="AR1610">
        <v>4</v>
      </c>
    </row>
    <row r="1611" spans="1:44" x14ac:dyDescent="0.35">
      <c r="A1611" t="s">
        <v>202</v>
      </c>
      <c r="B1611" t="s">
        <v>1875</v>
      </c>
      <c r="C1611" t="s">
        <v>1876</v>
      </c>
      <c r="D1611">
        <v>2</v>
      </c>
      <c r="E1611" t="s">
        <v>184</v>
      </c>
      <c r="F1611">
        <v>8.8895999999999997</v>
      </c>
      <c r="G1611">
        <v>12</v>
      </c>
      <c r="I1611" t="s">
        <v>158</v>
      </c>
      <c r="J1611" t="s">
        <v>505</v>
      </c>
      <c r="K1611" t="s">
        <v>158</v>
      </c>
      <c r="L1611" s="25">
        <v>45589.40902777778</v>
      </c>
      <c r="M1611" t="s">
        <v>506</v>
      </c>
      <c r="N1611" t="s">
        <v>181</v>
      </c>
      <c r="Q1611" t="s">
        <v>186</v>
      </c>
      <c r="R1611" t="s">
        <v>216</v>
      </c>
      <c r="S1611" t="s">
        <v>162</v>
      </c>
      <c r="T1611" t="s">
        <v>162</v>
      </c>
      <c r="W1611" t="s">
        <v>1845</v>
      </c>
      <c r="X1611" t="s">
        <v>189</v>
      </c>
      <c r="Y1611" t="s">
        <v>158</v>
      </c>
      <c r="Z1611">
        <v>2.2260273972602742</v>
      </c>
      <c r="AH1611" t="s">
        <v>164</v>
      </c>
      <c r="AL1611" t="s">
        <v>162</v>
      </c>
      <c r="AM1611" t="s">
        <v>189</v>
      </c>
      <c r="AN1611" t="s">
        <v>180</v>
      </c>
      <c r="AP1611" t="s">
        <v>218</v>
      </c>
      <c r="AQ1611" t="s">
        <v>556</v>
      </c>
      <c r="AR1611">
        <v>4</v>
      </c>
    </row>
    <row r="1612" spans="1:44" x14ac:dyDescent="0.35">
      <c r="A1612" t="s">
        <v>181</v>
      </c>
      <c r="B1612" t="s">
        <v>1875</v>
      </c>
      <c r="C1612" t="s">
        <v>1876</v>
      </c>
      <c r="D1612">
        <v>2</v>
      </c>
      <c r="E1612" t="s">
        <v>157</v>
      </c>
      <c r="F1612">
        <v>17.990400000000001</v>
      </c>
      <c r="G1612">
        <v>10</v>
      </c>
      <c r="I1612" t="s">
        <v>158</v>
      </c>
      <c r="J1612" t="s">
        <v>505</v>
      </c>
      <c r="K1612" t="s">
        <v>158</v>
      </c>
      <c r="L1612" s="25">
        <v>45589.40902777778</v>
      </c>
      <c r="M1612" t="s">
        <v>506</v>
      </c>
      <c r="N1612" t="s">
        <v>270</v>
      </c>
      <c r="S1612" t="s">
        <v>162</v>
      </c>
      <c r="T1612" t="s">
        <v>162</v>
      </c>
      <c r="W1612" t="s">
        <v>1877</v>
      </c>
      <c r="X1612" t="s">
        <v>270</v>
      </c>
      <c r="Y1612" t="s">
        <v>158</v>
      </c>
      <c r="Z1612">
        <v>0.62899543378995437</v>
      </c>
      <c r="AH1612" t="s">
        <v>164</v>
      </c>
      <c r="AL1612" t="s">
        <v>167</v>
      </c>
      <c r="AM1612" t="s">
        <v>829</v>
      </c>
      <c r="AN1612" t="s">
        <v>162</v>
      </c>
      <c r="AP1612" t="s">
        <v>162</v>
      </c>
      <c r="AQ1612" t="s">
        <v>556</v>
      </c>
      <c r="AR1612">
        <v>4</v>
      </c>
    </row>
    <row r="1613" spans="1:44" x14ac:dyDescent="0.35">
      <c r="A1613" t="s">
        <v>202</v>
      </c>
      <c r="B1613" t="s">
        <v>1878</v>
      </c>
      <c r="C1613" t="s">
        <v>1879</v>
      </c>
      <c r="D1613">
        <v>3</v>
      </c>
      <c r="E1613" t="s">
        <v>157</v>
      </c>
      <c r="F1613">
        <v>4.7039999999999997</v>
      </c>
      <c r="G1613">
        <v>8</v>
      </c>
      <c r="I1613" t="s">
        <v>158</v>
      </c>
      <c r="J1613" t="s">
        <v>505</v>
      </c>
      <c r="K1613" t="s">
        <v>158</v>
      </c>
      <c r="L1613" s="25">
        <v>45629.67291666667</v>
      </c>
      <c r="M1613" t="s">
        <v>506</v>
      </c>
      <c r="N1613" t="s">
        <v>270</v>
      </c>
      <c r="S1613" t="s">
        <v>507</v>
      </c>
      <c r="T1613" t="s">
        <v>473</v>
      </c>
      <c r="W1613" t="s">
        <v>1880</v>
      </c>
      <c r="X1613" t="s">
        <v>189</v>
      </c>
      <c r="Y1613" t="s">
        <v>164</v>
      </c>
      <c r="AH1613" t="s">
        <v>164</v>
      </c>
      <c r="AL1613" t="s">
        <v>179</v>
      </c>
      <c r="AM1613" t="s">
        <v>475</v>
      </c>
      <c r="AN1613" t="s">
        <v>180</v>
      </c>
      <c r="AP1613" t="s">
        <v>318</v>
      </c>
      <c r="AQ1613" t="s">
        <v>556</v>
      </c>
      <c r="AR1613">
        <v>4</v>
      </c>
    </row>
    <row r="1614" spans="1:44" x14ac:dyDescent="0.35">
      <c r="A1614" t="s">
        <v>181</v>
      </c>
      <c r="B1614" t="s">
        <v>1878</v>
      </c>
      <c r="C1614" t="s">
        <v>1879</v>
      </c>
      <c r="D1614">
        <v>2</v>
      </c>
      <c r="E1614" t="s">
        <v>184</v>
      </c>
      <c r="F1614">
        <v>132.6336</v>
      </c>
      <c r="G1614">
        <v>20</v>
      </c>
      <c r="I1614" t="s">
        <v>158</v>
      </c>
      <c r="J1614" t="s">
        <v>505</v>
      </c>
      <c r="K1614" t="s">
        <v>158</v>
      </c>
      <c r="L1614" s="25">
        <v>45629.67291666667</v>
      </c>
      <c r="M1614" t="s">
        <v>506</v>
      </c>
      <c r="N1614" t="s">
        <v>181</v>
      </c>
      <c r="Q1614" t="s">
        <v>186</v>
      </c>
      <c r="R1614" t="s">
        <v>216</v>
      </c>
      <c r="S1614" t="s">
        <v>507</v>
      </c>
      <c r="T1614" t="s">
        <v>473</v>
      </c>
      <c r="W1614" t="s">
        <v>1880</v>
      </c>
      <c r="X1614" t="s">
        <v>189</v>
      </c>
      <c r="Y1614" t="s">
        <v>164</v>
      </c>
      <c r="AH1614" t="s">
        <v>164</v>
      </c>
      <c r="AL1614" t="s">
        <v>179</v>
      </c>
      <c r="AM1614" t="s">
        <v>475</v>
      </c>
      <c r="AN1614" t="s">
        <v>180</v>
      </c>
      <c r="AP1614" t="s">
        <v>318</v>
      </c>
      <c r="AQ1614" t="s">
        <v>556</v>
      </c>
      <c r="AR1614">
        <v>4</v>
      </c>
    </row>
    <row r="1615" spans="1:44" x14ac:dyDescent="0.35">
      <c r="A1615" t="s">
        <v>181</v>
      </c>
      <c r="B1615" t="s">
        <v>1878</v>
      </c>
      <c r="C1615" t="s">
        <v>1879</v>
      </c>
      <c r="D1615">
        <v>2</v>
      </c>
      <c r="E1615" t="s">
        <v>184</v>
      </c>
      <c r="F1615">
        <v>132.6336</v>
      </c>
      <c r="G1615">
        <v>20</v>
      </c>
      <c r="I1615" t="s">
        <v>158</v>
      </c>
      <c r="J1615" t="s">
        <v>505</v>
      </c>
      <c r="K1615" t="s">
        <v>158</v>
      </c>
      <c r="L1615" s="25">
        <v>45629.67291666667</v>
      </c>
      <c r="M1615" t="s">
        <v>506</v>
      </c>
      <c r="N1615" t="s">
        <v>181</v>
      </c>
      <c r="Q1615" t="s">
        <v>186</v>
      </c>
      <c r="R1615" t="s">
        <v>216</v>
      </c>
      <c r="S1615" t="s">
        <v>507</v>
      </c>
      <c r="T1615" t="s">
        <v>473</v>
      </c>
      <c r="W1615" t="s">
        <v>1880</v>
      </c>
      <c r="X1615" t="s">
        <v>189</v>
      </c>
      <c r="Y1615" t="s">
        <v>164</v>
      </c>
      <c r="AH1615" t="s">
        <v>164</v>
      </c>
      <c r="AL1615" t="s">
        <v>179</v>
      </c>
      <c r="AM1615" t="s">
        <v>475</v>
      </c>
      <c r="AN1615" t="s">
        <v>180</v>
      </c>
      <c r="AP1615" t="s">
        <v>318</v>
      </c>
      <c r="AQ1615" t="s">
        <v>556</v>
      </c>
      <c r="AR1615">
        <v>4</v>
      </c>
    </row>
    <row r="1616" spans="1:44" x14ac:dyDescent="0.35">
      <c r="A1616" t="s">
        <v>181</v>
      </c>
      <c r="B1616" t="s">
        <v>1878</v>
      </c>
      <c r="C1616" t="s">
        <v>1879</v>
      </c>
      <c r="D1616">
        <v>3</v>
      </c>
      <c r="E1616" t="s">
        <v>157</v>
      </c>
      <c r="F1616">
        <v>132.6336</v>
      </c>
      <c r="G1616">
        <v>20</v>
      </c>
      <c r="I1616" t="s">
        <v>158</v>
      </c>
      <c r="J1616" t="s">
        <v>505</v>
      </c>
      <c r="K1616" t="s">
        <v>158</v>
      </c>
      <c r="L1616" s="25">
        <v>45629.67291666667</v>
      </c>
      <c r="M1616" t="s">
        <v>506</v>
      </c>
      <c r="N1616" t="s">
        <v>181</v>
      </c>
      <c r="Q1616" t="s">
        <v>186</v>
      </c>
      <c r="R1616" t="s">
        <v>216</v>
      </c>
      <c r="S1616" t="s">
        <v>507</v>
      </c>
      <c r="T1616" t="s">
        <v>473</v>
      </c>
      <c r="W1616" t="s">
        <v>1880</v>
      </c>
      <c r="X1616" t="s">
        <v>189</v>
      </c>
      <c r="Y1616" t="s">
        <v>164</v>
      </c>
      <c r="AH1616" t="s">
        <v>164</v>
      </c>
      <c r="AL1616" t="s">
        <v>179</v>
      </c>
      <c r="AM1616" t="s">
        <v>475</v>
      </c>
      <c r="AN1616" t="s">
        <v>180</v>
      </c>
      <c r="AP1616" t="s">
        <v>318</v>
      </c>
      <c r="AQ1616" t="s">
        <v>556</v>
      </c>
      <c r="AR1616">
        <v>4</v>
      </c>
    </row>
    <row r="1617" spans="1:44" x14ac:dyDescent="0.35">
      <c r="A1617" t="s">
        <v>236</v>
      </c>
      <c r="B1617" t="s">
        <v>1878</v>
      </c>
      <c r="C1617" t="s">
        <v>1879</v>
      </c>
      <c r="D1617">
        <v>3</v>
      </c>
      <c r="E1617" t="s">
        <v>157</v>
      </c>
      <c r="F1617">
        <v>0</v>
      </c>
      <c r="G1617">
        <v>22</v>
      </c>
      <c r="I1617" t="s">
        <v>158</v>
      </c>
      <c r="J1617" t="s">
        <v>505</v>
      </c>
      <c r="K1617" t="s">
        <v>158</v>
      </c>
      <c r="L1617" s="25">
        <v>45629.67291666667</v>
      </c>
      <c r="M1617" t="s">
        <v>506</v>
      </c>
      <c r="N1617" t="s">
        <v>270</v>
      </c>
      <c r="S1617" t="s">
        <v>507</v>
      </c>
      <c r="T1617" t="s">
        <v>473</v>
      </c>
      <c r="W1617" t="s">
        <v>1881</v>
      </c>
      <c r="X1617" t="s">
        <v>189</v>
      </c>
      <c r="Y1617" t="s">
        <v>164</v>
      </c>
      <c r="AH1617" t="s">
        <v>164</v>
      </c>
      <c r="AL1617" t="s">
        <v>179</v>
      </c>
      <c r="AM1617" t="s">
        <v>475</v>
      </c>
      <c r="AN1617" t="s">
        <v>180</v>
      </c>
      <c r="AP1617" t="s">
        <v>318</v>
      </c>
      <c r="AQ1617" t="s">
        <v>556</v>
      </c>
      <c r="AR1617">
        <v>4</v>
      </c>
    </row>
    <row r="1618" spans="1:44" x14ac:dyDescent="0.35">
      <c r="A1618" t="s">
        <v>181</v>
      </c>
      <c r="B1618" t="s">
        <v>1878</v>
      </c>
      <c r="C1618" t="s">
        <v>1879</v>
      </c>
      <c r="D1618">
        <v>2</v>
      </c>
      <c r="E1618" t="s">
        <v>184</v>
      </c>
      <c r="F1618">
        <v>132.6336</v>
      </c>
      <c r="G1618">
        <v>20</v>
      </c>
      <c r="I1618" t="s">
        <v>158</v>
      </c>
      <c r="J1618" t="s">
        <v>505</v>
      </c>
      <c r="K1618" t="s">
        <v>158</v>
      </c>
      <c r="L1618" s="25">
        <v>45629.67291666667</v>
      </c>
      <c r="M1618" t="s">
        <v>506</v>
      </c>
      <c r="N1618" t="s">
        <v>181</v>
      </c>
      <c r="Q1618" t="s">
        <v>186</v>
      </c>
      <c r="R1618" t="s">
        <v>216</v>
      </c>
      <c r="S1618" t="s">
        <v>507</v>
      </c>
      <c r="T1618" t="s">
        <v>473</v>
      </c>
      <c r="W1618" t="s">
        <v>1880</v>
      </c>
      <c r="X1618" t="s">
        <v>189</v>
      </c>
      <c r="Y1618" t="s">
        <v>164</v>
      </c>
      <c r="AH1618" t="s">
        <v>164</v>
      </c>
      <c r="AL1618" t="s">
        <v>179</v>
      </c>
      <c r="AM1618" t="s">
        <v>475</v>
      </c>
      <c r="AN1618" t="s">
        <v>180</v>
      </c>
      <c r="AP1618" t="s">
        <v>318</v>
      </c>
      <c r="AQ1618" t="s">
        <v>556</v>
      </c>
      <c r="AR1618">
        <v>4</v>
      </c>
    </row>
    <row r="1619" spans="1:44" x14ac:dyDescent="0.35">
      <c r="A1619" t="s">
        <v>181</v>
      </c>
      <c r="B1619" t="s">
        <v>1882</v>
      </c>
      <c r="C1619" t="s">
        <v>1883</v>
      </c>
      <c r="D1619">
        <v>2</v>
      </c>
      <c r="E1619" t="s">
        <v>184</v>
      </c>
      <c r="F1619">
        <v>45.1008</v>
      </c>
      <c r="G1619">
        <v>25</v>
      </c>
      <c r="I1619" t="s">
        <v>158</v>
      </c>
      <c r="J1619" t="s">
        <v>505</v>
      </c>
      <c r="K1619" t="s">
        <v>158</v>
      </c>
      <c r="L1619" s="25">
        <v>45593.273611111108</v>
      </c>
      <c r="M1619" t="s">
        <v>202</v>
      </c>
      <c r="N1619" t="s">
        <v>181</v>
      </c>
      <c r="Q1619" t="s">
        <v>186</v>
      </c>
      <c r="R1619" t="s">
        <v>216</v>
      </c>
      <c r="S1619" t="s">
        <v>507</v>
      </c>
      <c r="T1619" t="s">
        <v>887</v>
      </c>
      <c r="W1619" t="s">
        <v>1884</v>
      </c>
      <c r="X1619" t="s">
        <v>189</v>
      </c>
      <c r="Y1619" t="s">
        <v>164</v>
      </c>
      <c r="AH1619" t="s">
        <v>164</v>
      </c>
      <c r="AL1619" t="s">
        <v>20</v>
      </c>
      <c r="AM1619" t="s">
        <v>360</v>
      </c>
      <c r="AN1619" t="s">
        <v>200</v>
      </c>
      <c r="AP1619" t="s">
        <v>201</v>
      </c>
      <c r="AQ1619" t="s">
        <v>556</v>
      </c>
      <c r="AR1619">
        <v>4</v>
      </c>
    </row>
    <row r="1620" spans="1:44" x14ac:dyDescent="0.35">
      <c r="A1620" t="s">
        <v>181</v>
      </c>
      <c r="B1620" t="s">
        <v>1882</v>
      </c>
      <c r="C1620" t="s">
        <v>1883</v>
      </c>
      <c r="D1620">
        <v>2</v>
      </c>
      <c r="E1620" t="s">
        <v>184</v>
      </c>
      <c r="F1620">
        <v>38.419199999999996</v>
      </c>
      <c r="G1620">
        <v>25</v>
      </c>
      <c r="I1620" t="s">
        <v>158</v>
      </c>
      <c r="J1620" t="s">
        <v>505</v>
      </c>
      <c r="K1620" t="s">
        <v>158</v>
      </c>
      <c r="L1620" s="25">
        <v>45593.273611111108</v>
      </c>
      <c r="M1620" t="s">
        <v>202</v>
      </c>
      <c r="N1620" t="s">
        <v>181</v>
      </c>
      <c r="Q1620" t="s">
        <v>186</v>
      </c>
      <c r="R1620" t="s">
        <v>216</v>
      </c>
      <c r="S1620" t="s">
        <v>507</v>
      </c>
      <c r="T1620" t="s">
        <v>887</v>
      </c>
      <c r="W1620" t="s">
        <v>1884</v>
      </c>
      <c r="X1620" t="s">
        <v>189</v>
      </c>
      <c r="Y1620" t="s">
        <v>164</v>
      </c>
      <c r="AH1620" t="s">
        <v>164</v>
      </c>
      <c r="AL1620" t="s">
        <v>20</v>
      </c>
      <c r="AM1620" t="s">
        <v>360</v>
      </c>
      <c r="AN1620" t="s">
        <v>200</v>
      </c>
      <c r="AP1620" t="s">
        <v>201</v>
      </c>
      <c r="AQ1620" t="s">
        <v>556</v>
      </c>
      <c r="AR1620">
        <v>4</v>
      </c>
    </row>
    <row r="1621" spans="1:44" x14ac:dyDescent="0.35">
      <c r="A1621" t="s">
        <v>181</v>
      </c>
      <c r="B1621" t="s">
        <v>1882</v>
      </c>
      <c r="C1621" t="s">
        <v>1883</v>
      </c>
      <c r="D1621">
        <v>2</v>
      </c>
      <c r="E1621" t="s">
        <v>184</v>
      </c>
      <c r="F1621">
        <v>45.1008</v>
      </c>
      <c r="G1621">
        <v>25</v>
      </c>
      <c r="I1621" t="s">
        <v>158</v>
      </c>
      <c r="J1621" t="s">
        <v>505</v>
      </c>
      <c r="K1621" t="s">
        <v>158</v>
      </c>
      <c r="L1621" s="25">
        <v>45593.273611111108</v>
      </c>
      <c r="M1621" t="s">
        <v>202</v>
      </c>
      <c r="N1621" t="s">
        <v>181</v>
      </c>
      <c r="Q1621" t="s">
        <v>186</v>
      </c>
      <c r="R1621" t="s">
        <v>216</v>
      </c>
      <c r="S1621" t="s">
        <v>507</v>
      </c>
      <c r="T1621" t="s">
        <v>887</v>
      </c>
      <c r="W1621" t="s">
        <v>1884</v>
      </c>
      <c r="X1621" t="s">
        <v>189</v>
      </c>
      <c r="Y1621" t="s">
        <v>164</v>
      </c>
      <c r="AH1621" t="s">
        <v>164</v>
      </c>
      <c r="AL1621" t="s">
        <v>20</v>
      </c>
      <c r="AM1621" t="s">
        <v>360</v>
      </c>
      <c r="AN1621" t="s">
        <v>200</v>
      </c>
      <c r="AP1621" t="s">
        <v>201</v>
      </c>
      <c r="AQ1621" t="s">
        <v>556</v>
      </c>
      <c r="AR1621">
        <v>4</v>
      </c>
    </row>
    <row r="1622" spans="1:44" x14ac:dyDescent="0.35">
      <c r="A1622" t="s">
        <v>181</v>
      </c>
      <c r="B1622" t="s">
        <v>1885</v>
      </c>
      <c r="C1622" t="s">
        <v>1886</v>
      </c>
      <c r="D1622">
        <v>3</v>
      </c>
      <c r="E1622" t="s">
        <v>184</v>
      </c>
      <c r="F1622">
        <v>27.628799999999998</v>
      </c>
      <c r="G1622">
        <v>15</v>
      </c>
      <c r="I1622" t="s">
        <v>158</v>
      </c>
      <c r="J1622" t="s">
        <v>505</v>
      </c>
      <c r="K1622" t="s">
        <v>158</v>
      </c>
      <c r="L1622" s="25">
        <v>45610.509027777778</v>
      </c>
      <c r="M1622" t="s">
        <v>506</v>
      </c>
      <c r="N1622" t="s">
        <v>181</v>
      </c>
      <c r="Q1622" t="s">
        <v>186</v>
      </c>
      <c r="R1622" t="s">
        <v>216</v>
      </c>
      <c r="S1622" t="s">
        <v>162</v>
      </c>
      <c r="T1622" t="s">
        <v>162</v>
      </c>
      <c r="W1622" t="s">
        <v>1887</v>
      </c>
      <c r="X1622" t="s">
        <v>189</v>
      </c>
      <c r="Y1622" t="s">
        <v>158</v>
      </c>
      <c r="Z1622">
        <v>0.1177965</v>
      </c>
      <c r="AH1622" t="s">
        <v>164</v>
      </c>
      <c r="AL1622" t="s">
        <v>162</v>
      </c>
      <c r="AM1622" t="s">
        <v>189</v>
      </c>
      <c r="AN1622" t="s">
        <v>180</v>
      </c>
      <c r="AP1622" t="s">
        <v>218</v>
      </c>
      <c r="AQ1622" t="s">
        <v>556</v>
      </c>
      <c r="AR1622">
        <v>4</v>
      </c>
    </row>
    <row r="1623" spans="1:44" x14ac:dyDescent="0.35">
      <c r="A1623" t="s">
        <v>181</v>
      </c>
      <c r="B1623" t="s">
        <v>1885</v>
      </c>
      <c r="C1623" t="s">
        <v>1886</v>
      </c>
      <c r="D1623">
        <v>3</v>
      </c>
      <c r="E1623" t="s">
        <v>184</v>
      </c>
      <c r="F1623">
        <v>27.628799999999998</v>
      </c>
      <c r="G1623">
        <v>15</v>
      </c>
      <c r="I1623" t="s">
        <v>158</v>
      </c>
      <c r="J1623" t="s">
        <v>505</v>
      </c>
      <c r="K1623" t="s">
        <v>158</v>
      </c>
      <c r="L1623" s="25">
        <v>45610.509027777778</v>
      </c>
      <c r="M1623" t="s">
        <v>506</v>
      </c>
      <c r="N1623" t="s">
        <v>181</v>
      </c>
      <c r="Q1623" t="s">
        <v>186</v>
      </c>
      <c r="R1623" t="s">
        <v>216</v>
      </c>
      <c r="S1623" t="s">
        <v>162</v>
      </c>
      <c r="T1623" t="s">
        <v>162</v>
      </c>
      <c r="W1623" t="s">
        <v>1887</v>
      </c>
      <c r="X1623" t="s">
        <v>189</v>
      </c>
      <c r="Y1623" t="s">
        <v>158</v>
      </c>
      <c r="Z1623">
        <v>0.1177965</v>
      </c>
      <c r="AH1623" t="s">
        <v>164</v>
      </c>
      <c r="AL1623" t="s">
        <v>162</v>
      </c>
      <c r="AM1623" t="s">
        <v>189</v>
      </c>
      <c r="AN1623" t="s">
        <v>180</v>
      </c>
      <c r="AP1623" t="s">
        <v>218</v>
      </c>
      <c r="AQ1623" t="s">
        <v>556</v>
      </c>
      <c r="AR1623">
        <v>4</v>
      </c>
    </row>
    <row r="1624" spans="1:44" x14ac:dyDescent="0.35">
      <c r="A1624" t="s">
        <v>181</v>
      </c>
      <c r="B1624" t="s">
        <v>1888</v>
      </c>
      <c r="C1624" t="s">
        <v>1889</v>
      </c>
      <c r="D1624">
        <v>2</v>
      </c>
      <c r="E1624" t="s">
        <v>184</v>
      </c>
      <c r="F1624">
        <v>5.0303999999999993</v>
      </c>
      <c r="G1624">
        <v>27</v>
      </c>
      <c r="I1624" t="s">
        <v>158</v>
      </c>
      <c r="J1624" t="s">
        <v>214</v>
      </c>
      <c r="K1624" t="s">
        <v>158</v>
      </c>
      <c r="M1624" t="s">
        <v>506</v>
      </c>
      <c r="N1624" t="s">
        <v>181</v>
      </c>
      <c r="Q1624" t="s">
        <v>186</v>
      </c>
      <c r="R1624" t="s">
        <v>216</v>
      </c>
      <c r="S1624" t="s">
        <v>507</v>
      </c>
      <c r="T1624" t="s">
        <v>473</v>
      </c>
      <c r="W1624" t="s">
        <v>1890</v>
      </c>
      <c r="X1624" t="s">
        <v>189</v>
      </c>
      <c r="Y1624" t="s">
        <v>164</v>
      </c>
      <c r="AH1624" t="s">
        <v>164</v>
      </c>
      <c r="AL1624" t="s">
        <v>179</v>
      </c>
      <c r="AM1624" t="s">
        <v>475</v>
      </c>
      <c r="AN1624" t="s">
        <v>180</v>
      </c>
      <c r="AP1624" t="s">
        <v>318</v>
      </c>
      <c r="AQ1624" t="s">
        <v>556</v>
      </c>
      <c r="AR1624">
        <v>4</v>
      </c>
    </row>
    <row r="1625" spans="1:44" x14ac:dyDescent="0.35">
      <c r="A1625" t="s">
        <v>181</v>
      </c>
      <c r="B1625" t="s">
        <v>1888</v>
      </c>
      <c r="C1625" t="s">
        <v>1889</v>
      </c>
      <c r="D1625">
        <v>2</v>
      </c>
      <c r="E1625" t="s">
        <v>184</v>
      </c>
      <c r="F1625">
        <v>5.0303999999999993</v>
      </c>
      <c r="G1625">
        <v>27</v>
      </c>
      <c r="I1625" t="s">
        <v>158</v>
      </c>
      <c r="J1625" t="s">
        <v>214</v>
      </c>
      <c r="K1625" t="s">
        <v>158</v>
      </c>
      <c r="M1625" t="s">
        <v>506</v>
      </c>
      <c r="N1625" t="s">
        <v>181</v>
      </c>
      <c r="Q1625" t="s">
        <v>186</v>
      </c>
      <c r="R1625" t="s">
        <v>216</v>
      </c>
      <c r="S1625" t="s">
        <v>507</v>
      </c>
      <c r="T1625" t="s">
        <v>473</v>
      </c>
      <c r="W1625" t="s">
        <v>1890</v>
      </c>
      <c r="X1625" t="s">
        <v>189</v>
      </c>
      <c r="Y1625" t="s">
        <v>164</v>
      </c>
      <c r="AH1625" t="s">
        <v>164</v>
      </c>
      <c r="AL1625" t="s">
        <v>179</v>
      </c>
      <c r="AM1625" t="s">
        <v>475</v>
      </c>
      <c r="AN1625" t="s">
        <v>180</v>
      </c>
      <c r="AP1625" t="s">
        <v>318</v>
      </c>
      <c r="AQ1625" t="s">
        <v>556</v>
      </c>
      <c r="AR1625">
        <v>4</v>
      </c>
    </row>
    <row r="1626" spans="1:44" x14ac:dyDescent="0.35">
      <c r="A1626" t="s">
        <v>181</v>
      </c>
      <c r="B1626" t="s">
        <v>1891</v>
      </c>
      <c r="C1626" t="s">
        <v>1892</v>
      </c>
      <c r="D1626">
        <v>3</v>
      </c>
      <c r="E1626" t="s">
        <v>157</v>
      </c>
      <c r="F1626">
        <v>2.1888000000000001</v>
      </c>
      <c r="G1626">
        <v>33</v>
      </c>
      <c r="I1626" t="s">
        <v>158</v>
      </c>
      <c r="J1626" t="s">
        <v>214</v>
      </c>
      <c r="K1626" t="s">
        <v>158</v>
      </c>
      <c r="L1626" s="25">
        <v>45614.518055555563</v>
      </c>
      <c r="M1626" t="s">
        <v>506</v>
      </c>
      <c r="N1626" t="s">
        <v>181</v>
      </c>
      <c r="Q1626" t="s">
        <v>186</v>
      </c>
      <c r="R1626" t="s">
        <v>216</v>
      </c>
      <c r="S1626" t="s">
        <v>162</v>
      </c>
      <c r="T1626" t="s">
        <v>162</v>
      </c>
      <c r="W1626" t="s">
        <v>1887</v>
      </c>
      <c r="X1626" t="s">
        <v>189</v>
      </c>
      <c r="Y1626" t="s">
        <v>158</v>
      </c>
      <c r="Z1626">
        <v>0.45836864155251139</v>
      </c>
      <c r="AH1626" t="s">
        <v>164</v>
      </c>
      <c r="AL1626" t="s">
        <v>162</v>
      </c>
      <c r="AM1626" t="s">
        <v>189</v>
      </c>
      <c r="AN1626" t="s">
        <v>180</v>
      </c>
      <c r="AP1626" t="s">
        <v>218</v>
      </c>
      <c r="AQ1626" t="s">
        <v>556</v>
      </c>
      <c r="AR1626">
        <v>4</v>
      </c>
    </row>
    <row r="1627" spans="1:44" x14ac:dyDescent="0.35">
      <c r="A1627" t="s">
        <v>181</v>
      </c>
      <c r="B1627" t="s">
        <v>1891</v>
      </c>
      <c r="C1627" t="s">
        <v>1892</v>
      </c>
      <c r="D1627">
        <v>3</v>
      </c>
      <c r="E1627" t="s">
        <v>157</v>
      </c>
      <c r="F1627">
        <v>2.1888000000000001</v>
      </c>
      <c r="G1627">
        <v>33</v>
      </c>
      <c r="I1627" t="s">
        <v>158</v>
      </c>
      <c r="J1627" t="s">
        <v>214</v>
      </c>
      <c r="K1627" t="s">
        <v>158</v>
      </c>
      <c r="L1627" s="25">
        <v>45614.518055555563</v>
      </c>
      <c r="M1627" t="s">
        <v>506</v>
      </c>
      <c r="N1627" t="s">
        <v>181</v>
      </c>
      <c r="Q1627" t="s">
        <v>186</v>
      </c>
      <c r="R1627" t="s">
        <v>216</v>
      </c>
      <c r="S1627" t="s">
        <v>162</v>
      </c>
      <c r="T1627" t="s">
        <v>162</v>
      </c>
      <c r="W1627" t="s">
        <v>1887</v>
      </c>
      <c r="X1627" t="s">
        <v>189</v>
      </c>
      <c r="Y1627" t="s">
        <v>158</v>
      </c>
      <c r="Z1627">
        <v>0.45836864155251139</v>
      </c>
      <c r="AH1627" t="s">
        <v>164</v>
      </c>
      <c r="AL1627" t="s">
        <v>162</v>
      </c>
      <c r="AM1627" t="s">
        <v>189</v>
      </c>
      <c r="AN1627" t="s">
        <v>180</v>
      </c>
      <c r="AP1627" t="s">
        <v>218</v>
      </c>
      <c r="AQ1627" t="s">
        <v>556</v>
      </c>
      <c r="AR1627">
        <v>4</v>
      </c>
    </row>
    <row r="1628" spans="1:44" x14ac:dyDescent="0.35">
      <c r="A1628" t="s">
        <v>181</v>
      </c>
      <c r="B1628" t="s">
        <v>1891</v>
      </c>
      <c r="C1628" t="s">
        <v>1892</v>
      </c>
      <c r="D1628">
        <v>3</v>
      </c>
      <c r="E1628" t="s">
        <v>157</v>
      </c>
      <c r="F1628">
        <v>2.1888000000000001</v>
      </c>
      <c r="G1628">
        <v>33</v>
      </c>
      <c r="I1628" t="s">
        <v>158</v>
      </c>
      <c r="J1628" t="s">
        <v>214</v>
      </c>
      <c r="K1628" t="s">
        <v>158</v>
      </c>
      <c r="L1628" s="25">
        <v>45614.518055555563</v>
      </c>
      <c r="M1628" t="s">
        <v>506</v>
      </c>
      <c r="N1628" t="s">
        <v>181</v>
      </c>
      <c r="Q1628" t="s">
        <v>186</v>
      </c>
      <c r="R1628" t="s">
        <v>216</v>
      </c>
      <c r="S1628" t="s">
        <v>162</v>
      </c>
      <c r="T1628" t="s">
        <v>162</v>
      </c>
      <c r="W1628" t="s">
        <v>1887</v>
      </c>
      <c r="X1628" t="s">
        <v>189</v>
      </c>
      <c r="Y1628" t="s">
        <v>158</v>
      </c>
      <c r="Z1628">
        <v>0.45836864155251139</v>
      </c>
      <c r="AH1628" t="s">
        <v>164</v>
      </c>
      <c r="AL1628" t="s">
        <v>162</v>
      </c>
      <c r="AM1628" t="s">
        <v>189</v>
      </c>
      <c r="AN1628" t="s">
        <v>180</v>
      </c>
      <c r="AP1628" t="s">
        <v>218</v>
      </c>
      <c r="AQ1628" t="s">
        <v>556</v>
      </c>
      <c r="AR1628">
        <v>4</v>
      </c>
    </row>
    <row r="1629" spans="1:44" x14ac:dyDescent="0.35">
      <c r="A1629" t="s">
        <v>181</v>
      </c>
      <c r="B1629" t="s">
        <v>1891</v>
      </c>
      <c r="C1629" t="s">
        <v>1892</v>
      </c>
      <c r="D1629">
        <v>3</v>
      </c>
      <c r="E1629" t="s">
        <v>157</v>
      </c>
      <c r="F1629">
        <v>0</v>
      </c>
      <c r="G1629">
        <v>26</v>
      </c>
      <c r="I1629" t="s">
        <v>158</v>
      </c>
      <c r="J1629" t="s">
        <v>214</v>
      </c>
      <c r="K1629" t="s">
        <v>158</v>
      </c>
      <c r="L1629" s="25">
        <v>45614.518055555563</v>
      </c>
      <c r="M1629" t="s">
        <v>506</v>
      </c>
      <c r="N1629" t="s">
        <v>181</v>
      </c>
      <c r="Q1629" t="s">
        <v>186</v>
      </c>
      <c r="R1629" t="s">
        <v>216</v>
      </c>
      <c r="S1629" t="s">
        <v>162</v>
      </c>
      <c r="T1629" t="s">
        <v>162</v>
      </c>
      <c r="W1629" t="s">
        <v>1887</v>
      </c>
      <c r="X1629" t="s">
        <v>189</v>
      </c>
      <c r="Y1629" t="s">
        <v>158</v>
      </c>
      <c r="Z1629">
        <v>0.45836864155251139</v>
      </c>
      <c r="AH1629" t="s">
        <v>164</v>
      </c>
      <c r="AL1629" t="s">
        <v>162</v>
      </c>
      <c r="AM1629" t="s">
        <v>189</v>
      </c>
      <c r="AN1629" t="s">
        <v>180</v>
      </c>
      <c r="AP1629" t="s">
        <v>218</v>
      </c>
      <c r="AQ1629" t="s">
        <v>556</v>
      </c>
      <c r="AR1629">
        <v>4</v>
      </c>
    </row>
    <row r="1630" spans="1:44" x14ac:dyDescent="0.35">
      <c r="A1630" t="s">
        <v>181</v>
      </c>
      <c r="B1630" t="s">
        <v>1891</v>
      </c>
      <c r="C1630" t="s">
        <v>1892</v>
      </c>
      <c r="D1630">
        <v>3</v>
      </c>
      <c r="E1630" t="s">
        <v>157</v>
      </c>
      <c r="F1630">
        <v>11.750400000000001</v>
      </c>
      <c r="G1630">
        <v>30</v>
      </c>
      <c r="I1630" t="s">
        <v>158</v>
      </c>
      <c r="J1630" t="s">
        <v>214</v>
      </c>
      <c r="K1630" t="s">
        <v>158</v>
      </c>
      <c r="L1630" s="25">
        <v>45614.518055555563</v>
      </c>
      <c r="M1630" t="s">
        <v>506</v>
      </c>
      <c r="N1630" t="s">
        <v>181</v>
      </c>
      <c r="Q1630" t="s">
        <v>186</v>
      </c>
      <c r="R1630" t="s">
        <v>216</v>
      </c>
      <c r="S1630" t="s">
        <v>162</v>
      </c>
      <c r="T1630" t="s">
        <v>162</v>
      </c>
      <c r="W1630" t="s">
        <v>1887</v>
      </c>
      <c r="X1630" t="s">
        <v>189</v>
      </c>
      <c r="Y1630" t="s">
        <v>158</v>
      </c>
      <c r="Z1630">
        <v>0.45836864155251139</v>
      </c>
      <c r="AH1630" t="s">
        <v>164</v>
      </c>
      <c r="AL1630" t="s">
        <v>162</v>
      </c>
      <c r="AM1630" t="s">
        <v>189</v>
      </c>
      <c r="AN1630" t="s">
        <v>180</v>
      </c>
      <c r="AP1630" t="s">
        <v>218</v>
      </c>
      <c r="AQ1630" t="s">
        <v>556</v>
      </c>
      <c r="AR1630">
        <v>4</v>
      </c>
    </row>
    <row r="1631" spans="1:44" x14ac:dyDescent="0.35">
      <c r="A1631" t="s">
        <v>202</v>
      </c>
      <c r="B1631" t="s">
        <v>1893</v>
      </c>
      <c r="C1631" t="s">
        <v>1894</v>
      </c>
      <c r="D1631">
        <v>2</v>
      </c>
      <c r="E1631" t="s">
        <v>184</v>
      </c>
      <c r="F1631">
        <v>2.2848000000000002</v>
      </c>
      <c r="G1631">
        <v>23</v>
      </c>
      <c r="I1631" t="s">
        <v>158</v>
      </c>
      <c r="J1631" t="s">
        <v>505</v>
      </c>
      <c r="K1631" t="s">
        <v>158</v>
      </c>
      <c r="L1631" s="25">
        <v>45608.591666666667</v>
      </c>
      <c r="M1631" t="s">
        <v>524</v>
      </c>
      <c r="N1631" t="s">
        <v>270</v>
      </c>
      <c r="S1631" t="s">
        <v>162</v>
      </c>
      <c r="T1631" t="s">
        <v>162</v>
      </c>
      <c r="W1631" t="s">
        <v>1895</v>
      </c>
      <c r="X1631" t="s">
        <v>189</v>
      </c>
      <c r="Y1631" t="s">
        <v>164</v>
      </c>
      <c r="AH1631" t="s">
        <v>164</v>
      </c>
      <c r="AL1631" t="s">
        <v>162</v>
      </c>
      <c r="AM1631" t="s">
        <v>189</v>
      </c>
      <c r="AN1631" t="s">
        <v>180</v>
      </c>
      <c r="AP1631" t="s">
        <v>218</v>
      </c>
      <c r="AQ1631" t="s">
        <v>556</v>
      </c>
      <c r="AR1631">
        <v>4</v>
      </c>
    </row>
    <row r="1632" spans="1:44" x14ac:dyDescent="0.35">
      <c r="A1632" t="s">
        <v>181</v>
      </c>
      <c r="B1632" t="s">
        <v>1893</v>
      </c>
      <c r="C1632" t="s">
        <v>1894</v>
      </c>
      <c r="D1632">
        <v>2</v>
      </c>
      <c r="E1632" t="s">
        <v>184</v>
      </c>
      <c r="F1632">
        <v>4.9727999999999994</v>
      </c>
      <c r="G1632">
        <v>27</v>
      </c>
      <c r="I1632" t="s">
        <v>158</v>
      </c>
      <c r="J1632" t="s">
        <v>505</v>
      </c>
      <c r="K1632" t="s">
        <v>158</v>
      </c>
      <c r="L1632" s="25">
        <v>45608.591666666667</v>
      </c>
      <c r="M1632" t="s">
        <v>524</v>
      </c>
      <c r="N1632" t="s">
        <v>181</v>
      </c>
      <c r="Q1632" t="s">
        <v>186</v>
      </c>
      <c r="R1632" t="s">
        <v>216</v>
      </c>
      <c r="S1632" t="s">
        <v>162</v>
      </c>
      <c r="T1632" t="s">
        <v>162</v>
      </c>
      <c r="W1632" t="s">
        <v>1896</v>
      </c>
      <c r="X1632" t="s">
        <v>189</v>
      </c>
      <c r="Y1632" t="s">
        <v>158</v>
      </c>
      <c r="Z1632">
        <v>0.46586434931506848</v>
      </c>
      <c r="AH1632" t="s">
        <v>164</v>
      </c>
      <c r="AL1632" t="s">
        <v>162</v>
      </c>
      <c r="AM1632" t="s">
        <v>189</v>
      </c>
      <c r="AN1632" t="s">
        <v>180</v>
      </c>
      <c r="AP1632" t="s">
        <v>218</v>
      </c>
      <c r="AQ1632" t="s">
        <v>556</v>
      </c>
      <c r="AR1632">
        <v>4</v>
      </c>
    </row>
    <row r="1633" spans="1:44" x14ac:dyDescent="0.35">
      <c r="A1633" t="s">
        <v>181</v>
      </c>
      <c r="B1633" t="s">
        <v>1893</v>
      </c>
      <c r="C1633" t="s">
        <v>1894</v>
      </c>
      <c r="D1633">
        <v>2</v>
      </c>
      <c r="E1633" t="s">
        <v>184</v>
      </c>
      <c r="F1633">
        <v>25.958400000000001</v>
      </c>
      <c r="G1633">
        <v>27</v>
      </c>
      <c r="I1633" t="s">
        <v>158</v>
      </c>
      <c r="J1633" t="s">
        <v>505</v>
      </c>
      <c r="K1633" t="s">
        <v>158</v>
      </c>
      <c r="L1633" s="25">
        <v>45608.591666666667</v>
      </c>
      <c r="M1633" t="s">
        <v>524</v>
      </c>
      <c r="N1633" t="s">
        <v>181</v>
      </c>
      <c r="Q1633" t="s">
        <v>186</v>
      </c>
      <c r="R1633" t="s">
        <v>216</v>
      </c>
      <c r="S1633" t="s">
        <v>162</v>
      </c>
      <c r="T1633" t="s">
        <v>162</v>
      </c>
      <c r="W1633" t="s">
        <v>1896</v>
      </c>
      <c r="X1633" t="s">
        <v>189</v>
      </c>
      <c r="Y1633" t="s">
        <v>158</v>
      </c>
      <c r="Z1633">
        <v>0.46586434931506848</v>
      </c>
      <c r="AH1633" t="s">
        <v>164</v>
      </c>
      <c r="AL1633" t="s">
        <v>162</v>
      </c>
      <c r="AM1633" t="s">
        <v>189</v>
      </c>
      <c r="AN1633" t="s">
        <v>180</v>
      </c>
      <c r="AP1633" t="s">
        <v>218</v>
      </c>
      <c r="AQ1633" t="s">
        <v>556</v>
      </c>
      <c r="AR1633">
        <v>4</v>
      </c>
    </row>
    <row r="1634" spans="1:44" x14ac:dyDescent="0.35">
      <c r="A1634" t="s">
        <v>181</v>
      </c>
      <c r="B1634" t="s">
        <v>1897</v>
      </c>
      <c r="C1634" t="s">
        <v>1898</v>
      </c>
      <c r="D1634">
        <v>2</v>
      </c>
      <c r="E1634" t="s">
        <v>157</v>
      </c>
      <c r="F1634">
        <v>34.252799999999993</v>
      </c>
      <c r="G1634">
        <v>17</v>
      </c>
      <c r="I1634" t="s">
        <v>158</v>
      </c>
      <c r="J1634" t="s">
        <v>505</v>
      </c>
      <c r="K1634" t="s">
        <v>158</v>
      </c>
      <c r="L1634" s="25">
        <v>45603.413888888892</v>
      </c>
      <c r="M1634" t="s">
        <v>524</v>
      </c>
      <c r="N1634" t="s">
        <v>181</v>
      </c>
      <c r="S1634" t="s">
        <v>364</v>
      </c>
      <c r="T1634" t="s">
        <v>270</v>
      </c>
      <c r="W1634" t="s">
        <v>1899</v>
      </c>
      <c r="X1634" t="s">
        <v>270</v>
      </c>
      <c r="Y1634" t="s">
        <v>164</v>
      </c>
      <c r="AH1634" t="s">
        <v>164</v>
      </c>
      <c r="AL1634" t="s">
        <v>20</v>
      </c>
      <c r="AM1634" t="s">
        <v>20</v>
      </c>
      <c r="AN1634" t="s">
        <v>290</v>
      </c>
      <c r="AP1634" t="s">
        <v>20</v>
      </c>
      <c r="AQ1634" t="s">
        <v>556</v>
      </c>
      <c r="AR1634">
        <v>4</v>
      </c>
    </row>
    <row r="1635" spans="1:44" x14ac:dyDescent="0.35">
      <c r="A1635" t="s">
        <v>181</v>
      </c>
      <c r="B1635" t="s">
        <v>1897</v>
      </c>
      <c r="C1635" t="s">
        <v>1898</v>
      </c>
      <c r="D1635">
        <v>2</v>
      </c>
      <c r="E1635" t="s">
        <v>157</v>
      </c>
      <c r="F1635">
        <v>34.252799999999993</v>
      </c>
      <c r="G1635">
        <v>17</v>
      </c>
      <c r="I1635" t="s">
        <v>158</v>
      </c>
      <c r="J1635" t="s">
        <v>505</v>
      </c>
      <c r="K1635" t="s">
        <v>158</v>
      </c>
      <c r="L1635" s="25">
        <v>45603.413888888892</v>
      </c>
      <c r="M1635" t="s">
        <v>524</v>
      </c>
      <c r="N1635" t="s">
        <v>181</v>
      </c>
      <c r="S1635" t="s">
        <v>364</v>
      </c>
      <c r="T1635" t="s">
        <v>270</v>
      </c>
      <c r="W1635" t="s">
        <v>1899</v>
      </c>
      <c r="X1635" t="s">
        <v>270</v>
      </c>
      <c r="Y1635" t="s">
        <v>164</v>
      </c>
      <c r="AH1635" t="s">
        <v>164</v>
      </c>
      <c r="AL1635" t="s">
        <v>20</v>
      </c>
      <c r="AM1635" t="s">
        <v>20</v>
      </c>
      <c r="AN1635" t="s">
        <v>290</v>
      </c>
      <c r="AP1635" t="s">
        <v>20</v>
      </c>
      <c r="AQ1635" t="s">
        <v>556</v>
      </c>
      <c r="AR1635">
        <v>4</v>
      </c>
    </row>
    <row r="1636" spans="1:44" x14ac:dyDescent="0.35">
      <c r="A1636" t="s">
        <v>181</v>
      </c>
      <c r="B1636" t="s">
        <v>1897</v>
      </c>
      <c r="C1636" t="s">
        <v>1898</v>
      </c>
      <c r="D1636">
        <v>2</v>
      </c>
      <c r="E1636" t="s">
        <v>184</v>
      </c>
      <c r="F1636">
        <v>17.4528</v>
      </c>
      <c r="G1636">
        <v>20</v>
      </c>
      <c r="I1636" t="s">
        <v>158</v>
      </c>
      <c r="J1636" t="s">
        <v>505</v>
      </c>
      <c r="K1636" t="s">
        <v>158</v>
      </c>
      <c r="L1636" s="25">
        <v>45603.413888888892</v>
      </c>
      <c r="M1636" t="s">
        <v>524</v>
      </c>
      <c r="N1636" t="s">
        <v>181</v>
      </c>
      <c r="S1636" t="s">
        <v>364</v>
      </c>
      <c r="T1636" t="s">
        <v>270</v>
      </c>
      <c r="W1636" t="s">
        <v>1899</v>
      </c>
      <c r="X1636" t="s">
        <v>270</v>
      </c>
      <c r="Y1636" t="s">
        <v>164</v>
      </c>
      <c r="AH1636" t="s">
        <v>164</v>
      </c>
      <c r="AL1636" t="s">
        <v>20</v>
      </c>
      <c r="AM1636" t="s">
        <v>20</v>
      </c>
      <c r="AN1636" t="s">
        <v>290</v>
      </c>
      <c r="AP1636" t="s">
        <v>20</v>
      </c>
      <c r="AQ1636" t="s">
        <v>556</v>
      </c>
      <c r="AR1636">
        <v>4</v>
      </c>
    </row>
    <row r="1637" spans="1:44" x14ac:dyDescent="0.35">
      <c r="A1637" t="s">
        <v>181</v>
      </c>
      <c r="B1637" t="s">
        <v>1900</v>
      </c>
      <c r="C1637" t="s">
        <v>1901</v>
      </c>
      <c r="D1637">
        <v>2</v>
      </c>
      <c r="E1637" t="s">
        <v>184</v>
      </c>
      <c r="F1637">
        <v>14.6496</v>
      </c>
      <c r="G1637">
        <v>24</v>
      </c>
      <c r="I1637" t="s">
        <v>158</v>
      </c>
      <c r="J1637" t="s">
        <v>505</v>
      </c>
      <c r="K1637" t="s">
        <v>158</v>
      </c>
      <c r="L1637" s="25">
        <v>45610.704861111109</v>
      </c>
      <c r="M1637" t="s">
        <v>506</v>
      </c>
      <c r="N1637" t="s">
        <v>181</v>
      </c>
      <c r="Q1637" t="s">
        <v>186</v>
      </c>
      <c r="R1637" t="s">
        <v>216</v>
      </c>
      <c r="S1637" t="s">
        <v>162</v>
      </c>
      <c r="T1637" t="s">
        <v>162</v>
      </c>
      <c r="W1637" t="s">
        <v>1887</v>
      </c>
      <c r="X1637" t="s">
        <v>189</v>
      </c>
      <c r="Y1637" t="s">
        <v>158</v>
      </c>
      <c r="Z1637">
        <v>8.0560000000000007E-2</v>
      </c>
      <c r="AH1637" t="s">
        <v>164</v>
      </c>
      <c r="AL1637" t="s">
        <v>162</v>
      </c>
      <c r="AM1637" t="s">
        <v>189</v>
      </c>
      <c r="AN1637" t="s">
        <v>180</v>
      </c>
      <c r="AP1637" t="s">
        <v>218</v>
      </c>
      <c r="AQ1637" t="s">
        <v>556</v>
      </c>
      <c r="AR1637">
        <v>4</v>
      </c>
    </row>
    <row r="1638" spans="1:44" x14ac:dyDescent="0.35">
      <c r="A1638" t="s">
        <v>181</v>
      </c>
      <c r="B1638" t="s">
        <v>1900</v>
      </c>
      <c r="C1638" t="s">
        <v>1901</v>
      </c>
      <c r="D1638">
        <v>2</v>
      </c>
      <c r="E1638" t="s">
        <v>184</v>
      </c>
      <c r="F1638">
        <v>14.6496</v>
      </c>
      <c r="G1638">
        <v>24</v>
      </c>
      <c r="I1638" t="s">
        <v>158</v>
      </c>
      <c r="J1638" t="s">
        <v>505</v>
      </c>
      <c r="K1638" t="s">
        <v>158</v>
      </c>
      <c r="L1638" s="25">
        <v>45610.704861111109</v>
      </c>
      <c r="M1638" t="s">
        <v>506</v>
      </c>
      <c r="N1638" t="s">
        <v>181</v>
      </c>
      <c r="Q1638" t="s">
        <v>186</v>
      </c>
      <c r="R1638" t="s">
        <v>216</v>
      </c>
      <c r="S1638" t="s">
        <v>162</v>
      </c>
      <c r="T1638" t="s">
        <v>162</v>
      </c>
      <c r="W1638" t="s">
        <v>1887</v>
      </c>
      <c r="X1638" t="s">
        <v>189</v>
      </c>
      <c r="Y1638" t="s">
        <v>158</v>
      </c>
      <c r="Z1638">
        <v>8.0560000000000007E-2</v>
      </c>
      <c r="AH1638" t="s">
        <v>164</v>
      </c>
      <c r="AL1638" t="s">
        <v>162</v>
      </c>
      <c r="AM1638" t="s">
        <v>189</v>
      </c>
      <c r="AN1638" t="s">
        <v>180</v>
      </c>
      <c r="AP1638" t="s">
        <v>218</v>
      </c>
      <c r="AQ1638" t="s">
        <v>556</v>
      </c>
      <c r="AR1638">
        <v>4</v>
      </c>
    </row>
    <row r="1639" spans="1:44" x14ac:dyDescent="0.35">
      <c r="A1639" t="s">
        <v>202</v>
      </c>
      <c r="B1639" t="s">
        <v>1902</v>
      </c>
      <c r="C1639" t="s">
        <v>1903</v>
      </c>
      <c r="D1639">
        <v>2</v>
      </c>
      <c r="E1639" t="s">
        <v>184</v>
      </c>
      <c r="F1639">
        <v>2.4</v>
      </c>
      <c r="G1639">
        <v>8</v>
      </c>
      <c r="I1639" t="s">
        <v>164</v>
      </c>
      <c r="AH1639" t="s">
        <v>164</v>
      </c>
      <c r="AL1639" t="s">
        <v>162</v>
      </c>
      <c r="AM1639" t="s">
        <v>189</v>
      </c>
      <c r="AN1639" t="s">
        <v>180</v>
      </c>
      <c r="AP1639" t="s">
        <v>218</v>
      </c>
      <c r="AQ1639" t="s">
        <v>556</v>
      </c>
      <c r="AR1639">
        <v>4</v>
      </c>
    </row>
    <row r="1640" spans="1:44" x14ac:dyDescent="0.35">
      <c r="A1640" t="s">
        <v>202</v>
      </c>
      <c r="B1640" t="s">
        <v>1904</v>
      </c>
      <c r="C1640" t="s">
        <v>1905</v>
      </c>
      <c r="D1640">
        <v>5</v>
      </c>
      <c r="E1640" t="s">
        <v>184</v>
      </c>
      <c r="F1640">
        <v>1.2096</v>
      </c>
      <c r="G1640">
        <v>9</v>
      </c>
      <c r="I1640" t="s">
        <v>164</v>
      </c>
      <c r="AH1640" t="s">
        <v>164</v>
      </c>
      <c r="AL1640" t="s">
        <v>162</v>
      </c>
      <c r="AM1640" t="s">
        <v>189</v>
      </c>
      <c r="AN1640" t="s">
        <v>180</v>
      </c>
      <c r="AP1640" t="s">
        <v>218</v>
      </c>
      <c r="AQ1640" t="s">
        <v>556</v>
      </c>
      <c r="AR1640">
        <v>4</v>
      </c>
    </row>
    <row r="1641" spans="1:44" x14ac:dyDescent="0.35">
      <c r="A1641" t="s">
        <v>202</v>
      </c>
      <c r="B1641" t="s">
        <v>1904</v>
      </c>
      <c r="C1641" t="s">
        <v>1905</v>
      </c>
      <c r="D1641">
        <v>5</v>
      </c>
      <c r="E1641" t="s">
        <v>184</v>
      </c>
      <c r="F1641">
        <v>1.3632</v>
      </c>
      <c r="G1641">
        <v>9</v>
      </c>
      <c r="I1641" t="s">
        <v>164</v>
      </c>
      <c r="AH1641" t="s">
        <v>164</v>
      </c>
      <c r="AL1641" t="s">
        <v>162</v>
      </c>
      <c r="AM1641" t="s">
        <v>189</v>
      </c>
      <c r="AN1641" t="s">
        <v>180</v>
      </c>
      <c r="AP1641" t="s">
        <v>218</v>
      </c>
      <c r="AQ1641" t="s">
        <v>556</v>
      </c>
      <c r="AR1641">
        <v>4</v>
      </c>
    </row>
    <row r="1642" spans="1:44" x14ac:dyDescent="0.35">
      <c r="A1642" t="s">
        <v>181</v>
      </c>
      <c r="B1642" t="s">
        <v>1906</v>
      </c>
      <c r="C1642" t="s">
        <v>1907</v>
      </c>
      <c r="D1642">
        <v>2</v>
      </c>
      <c r="E1642" t="s">
        <v>157</v>
      </c>
      <c r="F1642">
        <v>45.619199999999999</v>
      </c>
      <c r="G1642">
        <v>24</v>
      </c>
      <c r="I1642" t="s">
        <v>158</v>
      </c>
      <c r="J1642" t="s">
        <v>505</v>
      </c>
      <c r="K1642" t="s">
        <v>158</v>
      </c>
      <c r="L1642" s="25">
        <v>45616.304861111108</v>
      </c>
      <c r="M1642" t="s">
        <v>506</v>
      </c>
      <c r="N1642" t="s">
        <v>181</v>
      </c>
      <c r="Q1642" t="s">
        <v>186</v>
      </c>
      <c r="R1642" t="s">
        <v>216</v>
      </c>
      <c r="S1642" t="s">
        <v>162</v>
      </c>
      <c r="T1642" t="s">
        <v>162</v>
      </c>
      <c r="W1642" t="s">
        <v>1887</v>
      </c>
      <c r="X1642" t="s">
        <v>189</v>
      </c>
      <c r="Y1642" t="s">
        <v>158</v>
      </c>
      <c r="Z1642">
        <v>0.62283229166666665</v>
      </c>
      <c r="AH1642" t="s">
        <v>164</v>
      </c>
      <c r="AL1642" t="s">
        <v>162</v>
      </c>
      <c r="AM1642" t="s">
        <v>189</v>
      </c>
      <c r="AN1642" t="s">
        <v>180</v>
      </c>
      <c r="AP1642" t="s">
        <v>218</v>
      </c>
      <c r="AQ1642" t="s">
        <v>556</v>
      </c>
      <c r="AR1642">
        <v>4</v>
      </c>
    </row>
    <row r="1643" spans="1:44" x14ac:dyDescent="0.35">
      <c r="A1643" t="s">
        <v>181</v>
      </c>
      <c r="B1643" t="s">
        <v>1906</v>
      </c>
      <c r="C1643" t="s">
        <v>1907</v>
      </c>
      <c r="D1643">
        <v>2</v>
      </c>
      <c r="E1643" t="s">
        <v>184</v>
      </c>
      <c r="F1643">
        <v>25.766400000000001</v>
      </c>
      <c r="G1643">
        <v>22</v>
      </c>
      <c r="I1643" t="s">
        <v>158</v>
      </c>
      <c r="J1643" t="s">
        <v>505</v>
      </c>
      <c r="K1643" t="s">
        <v>158</v>
      </c>
      <c r="L1643" s="25">
        <v>45616.304861111108</v>
      </c>
      <c r="M1643" t="s">
        <v>506</v>
      </c>
      <c r="N1643" t="s">
        <v>181</v>
      </c>
      <c r="Q1643" t="s">
        <v>186</v>
      </c>
      <c r="R1643" t="s">
        <v>216</v>
      </c>
      <c r="S1643" t="s">
        <v>162</v>
      </c>
      <c r="T1643" t="s">
        <v>162</v>
      </c>
      <c r="W1643" t="s">
        <v>1887</v>
      </c>
      <c r="X1643" t="s">
        <v>189</v>
      </c>
      <c r="Y1643" t="s">
        <v>158</v>
      </c>
      <c r="Z1643">
        <v>0.62283229166666665</v>
      </c>
      <c r="AH1643" t="s">
        <v>164</v>
      </c>
      <c r="AL1643" t="s">
        <v>162</v>
      </c>
      <c r="AM1643" t="s">
        <v>189</v>
      </c>
      <c r="AN1643" t="s">
        <v>180</v>
      </c>
      <c r="AP1643" t="s">
        <v>218</v>
      </c>
      <c r="AQ1643" t="s">
        <v>556</v>
      </c>
      <c r="AR1643">
        <v>4</v>
      </c>
    </row>
    <row r="1644" spans="1:44" x14ac:dyDescent="0.35">
      <c r="A1644" t="s">
        <v>181</v>
      </c>
      <c r="B1644" t="s">
        <v>1906</v>
      </c>
      <c r="C1644" t="s">
        <v>1907</v>
      </c>
      <c r="D1644">
        <v>2</v>
      </c>
      <c r="E1644" t="s">
        <v>157</v>
      </c>
      <c r="F1644">
        <v>45.619199999999999</v>
      </c>
      <c r="G1644">
        <v>24</v>
      </c>
      <c r="I1644" t="s">
        <v>158</v>
      </c>
      <c r="J1644" t="s">
        <v>505</v>
      </c>
      <c r="K1644" t="s">
        <v>158</v>
      </c>
      <c r="L1644" s="25">
        <v>45616.304861111108</v>
      </c>
      <c r="M1644" t="s">
        <v>506</v>
      </c>
      <c r="N1644" t="s">
        <v>181</v>
      </c>
      <c r="Q1644" t="s">
        <v>186</v>
      </c>
      <c r="R1644" t="s">
        <v>216</v>
      </c>
      <c r="S1644" t="s">
        <v>162</v>
      </c>
      <c r="T1644" t="s">
        <v>162</v>
      </c>
      <c r="W1644" t="s">
        <v>1887</v>
      </c>
      <c r="X1644" t="s">
        <v>189</v>
      </c>
      <c r="Y1644" t="s">
        <v>158</v>
      </c>
      <c r="Z1644">
        <v>0.62283229166666665</v>
      </c>
      <c r="AH1644" t="s">
        <v>164</v>
      </c>
      <c r="AL1644" t="s">
        <v>162</v>
      </c>
      <c r="AM1644" t="s">
        <v>189</v>
      </c>
      <c r="AN1644" t="s">
        <v>180</v>
      </c>
      <c r="AP1644" t="s">
        <v>218</v>
      </c>
      <c r="AQ1644" t="s">
        <v>556</v>
      </c>
      <c r="AR1644">
        <v>4</v>
      </c>
    </row>
    <row r="1645" spans="1:44" x14ac:dyDescent="0.35">
      <c r="A1645" t="s">
        <v>202</v>
      </c>
      <c r="B1645" t="s">
        <v>1908</v>
      </c>
      <c r="C1645" t="s">
        <v>1909</v>
      </c>
      <c r="D1645">
        <v>2</v>
      </c>
      <c r="E1645" t="s">
        <v>184</v>
      </c>
      <c r="F1645">
        <v>0.86399999999999988</v>
      </c>
      <c r="G1645">
        <v>5</v>
      </c>
      <c r="I1645" t="s">
        <v>164</v>
      </c>
      <c r="AH1645" t="s">
        <v>164</v>
      </c>
      <c r="AL1645" t="s">
        <v>162</v>
      </c>
      <c r="AM1645" t="s">
        <v>189</v>
      </c>
      <c r="AN1645" t="s">
        <v>180</v>
      </c>
      <c r="AP1645" t="s">
        <v>218</v>
      </c>
      <c r="AQ1645" t="s">
        <v>556</v>
      </c>
      <c r="AR1645">
        <v>4</v>
      </c>
    </row>
    <row r="1646" spans="1:44" x14ac:dyDescent="0.35">
      <c r="A1646" t="s">
        <v>181</v>
      </c>
      <c r="B1646" t="s">
        <v>1910</v>
      </c>
      <c r="C1646" t="s">
        <v>1911</v>
      </c>
      <c r="D1646">
        <v>2</v>
      </c>
      <c r="E1646" t="s">
        <v>157</v>
      </c>
      <c r="F1646">
        <v>6.8735999999999997</v>
      </c>
      <c r="G1646">
        <v>32</v>
      </c>
      <c r="I1646" t="s">
        <v>164</v>
      </c>
      <c r="AH1646" t="s">
        <v>164</v>
      </c>
      <c r="AL1646" t="s">
        <v>162</v>
      </c>
      <c r="AM1646" t="s">
        <v>189</v>
      </c>
      <c r="AN1646" t="s">
        <v>180</v>
      </c>
      <c r="AP1646" t="s">
        <v>218</v>
      </c>
      <c r="AQ1646" t="s">
        <v>556</v>
      </c>
      <c r="AR1646">
        <v>4</v>
      </c>
    </row>
    <row r="1647" spans="1:44" x14ac:dyDescent="0.35">
      <c r="A1647" t="s">
        <v>181</v>
      </c>
      <c r="B1647" t="s">
        <v>1912</v>
      </c>
      <c r="C1647" t="s">
        <v>1913</v>
      </c>
      <c r="D1647">
        <v>2</v>
      </c>
      <c r="E1647" t="s">
        <v>184</v>
      </c>
      <c r="F1647">
        <v>4.5695999999999994</v>
      </c>
      <c r="G1647">
        <v>33</v>
      </c>
      <c r="I1647" t="s">
        <v>158</v>
      </c>
      <c r="J1647" t="s">
        <v>214</v>
      </c>
      <c r="K1647" t="s">
        <v>158</v>
      </c>
      <c r="L1647" s="25">
        <v>45616.468055555553</v>
      </c>
      <c r="M1647" t="s">
        <v>506</v>
      </c>
      <c r="N1647" t="s">
        <v>181</v>
      </c>
      <c r="Q1647" t="s">
        <v>186</v>
      </c>
      <c r="R1647" t="s">
        <v>216</v>
      </c>
      <c r="S1647" t="s">
        <v>162</v>
      </c>
      <c r="T1647" t="s">
        <v>162</v>
      </c>
      <c r="W1647" t="s">
        <v>1887</v>
      </c>
      <c r="X1647" t="s">
        <v>189</v>
      </c>
      <c r="Y1647" t="s">
        <v>158</v>
      </c>
      <c r="Z1647">
        <v>0.62438734018264841</v>
      </c>
      <c r="AH1647" t="s">
        <v>164</v>
      </c>
      <c r="AL1647" t="s">
        <v>162</v>
      </c>
      <c r="AM1647" t="s">
        <v>189</v>
      </c>
      <c r="AN1647" t="s">
        <v>180</v>
      </c>
      <c r="AP1647" t="s">
        <v>218</v>
      </c>
      <c r="AQ1647" t="s">
        <v>556</v>
      </c>
      <c r="AR1647">
        <v>4</v>
      </c>
    </row>
    <row r="1648" spans="1:44" x14ac:dyDescent="0.35">
      <c r="A1648" t="s">
        <v>193</v>
      </c>
      <c r="B1648" t="s">
        <v>1912</v>
      </c>
      <c r="C1648" t="s">
        <v>1913</v>
      </c>
      <c r="D1648">
        <v>2</v>
      </c>
      <c r="E1648" t="s">
        <v>184</v>
      </c>
      <c r="F1648">
        <v>6.2015999999999991</v>
      </c>
      <c r="G1648">
        <v>15</v>
      </c>
      <c r="I1648" t="s">
        <v>158</v>
      </c>
      <c r="J1648" t="s">
        <v>214</v>
      </c>
      <c r="K1648" t="s">
        <v>158</v>
      </c>
      <c r="L1648" s="25">
        <v>45616.468055555553</v>
      </c>
      <c r="M1648" t="s">
        <v>506</v>
      </c>
      <c r="N1648" t="s">
        <v>314</v>
      </c>
      <c r="S1648" t="s">
        <v>162</v>
      </c>
      <c r="T1648" t="s">
        <v>162</v>
      </c>
      <c r="W1648" t="s">
        <v>1887</v>
      </c>
      <c r="X1648" t="s">
        <v>189</v>
      </c>
      <c r="Y1648" t="s">
        <v>164</v>
      </c>
      <c r="AH1648" t="s">
        <v>164</v>
      </c>
      <c r="AL1648" t="s">
        <v>162</v>
      </c>
      <c r="AM1648" t="s">
        <v>189</v>
      </c>
      <c r="AN1648" t="s">
        <v>180</v>
      </c>
      <c r="AP1648" t="s">
        <v>218</v>
      </c>
      <c r="AQ1648" t="s">
        <v>556</v>
      </c>
      <c r="AR1648">
        <v>4</v>
      </c>
    </row>
    <row r="1649" spans="1:44" x14ac:dyDescent="0.35">
      <c r="A1649" t="s">
        <v>181</v>
      </c>
      <c r="B1649" t="s">
        <v>1912</v>
      </c>
      <c r="C1649" t="s">
        <v>1913</v>
      </c>
      <c r="D1649">
        <v>2</v>
      </c>
      <c r="E1649" t="s">
        <v>157</v>
      </c>
      <c r="F1649">
        <v>2.2848000000000002</v>
      </c>
      <c r="G1649">
        <v>35</v>
      </c>
      <c r="I1649" t="s">
        <v>158</v>
      </c>
      <c r="J1649" t="s">
        <v>214</v>
      </c>
      <c r="K1649" t="s">
        <v>158</v>
      </c>
      <c r="L1649" s="25">
        <v>45616.468055555553</v>
      </c>
      <c r="M1649" t="s">
        <v>506</v>
      </c>
      <c r="N1649" t="s">
        <v>181</v>
      </c>
      <c r="Q1649" t="s">
        <v>186</v>
      </c>
      <c r="R1649" t="s">
        <v>216</v>
      </c>
      <c r="S1649" t="s">
        <v>162</v>
      </c>
      <c r="T1649" t="s">
        <v>162</v>
      </c>
      <c r="W1649" t="s">
        <v>1887</v>
      </c>
      <c r="X1649" t="s">
        <v>189</v>
      </c>
      <c r="Y1649" t="s">
        <v>158</v>
      </c>
      <c r="Z1649">
        <v>0.62438734018264841</v>
      </c>
      <c r="AH1649" t="s">
        <v>164</v>
      </c>
      <c r="AL1649" t="s">
        <v>162</v>
      </c>
      <c r="AM1649" t="s">
        <v>189</v>
      </c>
      <c r="AN1649" t="s">
        <v>180</v>
      </c>
      <c r="AP1649" t="s">
        <v>218</v>
      </c>
      <c r="AQ1649" t="s">
        <v>556</v>
      </c>
      <c r="AR1649">
        <v>4</v>
      </c>
    </row>
    <row r="1650" spans="1:44" x14ac:dyDescent="0.35">
      <c r="A1650" t="s">
        <v>202</v>
      </c>
      <c r="B1650" t="s">
        <v>1914</v>
      </c>
      <c r="C1650" t="s">
        <v>1915</v>
      </c>
      <c r="D1650">
        <v>2</v>
      </c>
      <c r="E1650" t="s">
        <v>184</v>
      </c>
      <c r="F1650">
        <v>1.3824000000000001</v>
      </c>
      <c r="G1650">
        <v>10</v>
      </c>
      <c r="I1650" t="s">
        <v>164</v>
      </c>
      <c r="AH1650" t="s">
        <v>164</v>
      </c>
      <c r="AL1650" t="s">
        <v>162</v>
      </c>
      <c r="AM1650" t="s">
        <v>189</v>
      </c>
      <c r="AN1650" t="s">
        <v>180</v>
      </c>
      <c r="AP1650" t="s">
        <v>218</v>
      </c>
      <c r="AQ1650" t="s">
        <v>556</v>
      </c>
      <c r="AR1650">
        <v>4</v>
      </c>
    </row>
    <row r="1651" spans="1:44" x14ac:dyDescent="0.35">
      <c r="A1651" t="s">
        <v>181</v>
      </c>
      <c r="B1651" t="s">
        <v>1916</v>
      </c>
      <c r="C1651" t="s">
        <v>1917</v>
      </c>
      <c r="D1651">
        <v>2</v>
      </c>
      <c r="E1651" t="s">
        <v>184</v>
      </c>
      <c r="F1651">
        <v>12.7296</v>
      </c>
      <c r="G1651">
        <v>26</v>
      </c>
      <c r="I1651" t="s">
        <v>158</v>
      </c>
      <c r="J1651" t="s">
        <v>214</v>
      </c>
      <c r="K1651" t="s">
        <v>158</v>
      </c>
      <c r="L1651" s="25">
        <v>45614.324999999997</v>
      </c>
      <c r="M1651" t="s">
        <v>506</v>
      </c>
      <c r="N1651" t="s">
        <v>181</v>
      </c>
      <c r="Q1651" t="s">
        <v>186</v>
      </c>
      <c r="R1651" t="s">
        <v>216</v>
      </c>
      <c r="S1651" t="s">
        <v>162</v>
      </c>
      <c r="T1651" t="s">
        <v>162</v>
      </c>
      <c r="W1651" t="s">
        <v>1887</v>
      </c>
      <c r="X1651" t="s">
        <v>189</v>
      </c>
      <c r="Y1651" t="s">
        <v>158</v>
      </c>
      <c r="Z1651">
        <v>9.6729554794520556E-2</v>
      </c>
      <c r="AH1651" t="s">
        <v>164</v>
      </c>
      <c r="AL1651" t="s">
        <v>162</v>
      </c>
      <c r="AM1651" t="s">
        <v>189</v>
      </c>
      <c r="AN1651" t="s">
        <v>180</v>
      </c>
      <c r="AP1651" t="s">
        <v>218</v>
      </c>
      <c r="AQ1651" t="s">
        <v>556</v>
      </c>
      <c r="AR1651">
        <v>4</v>
      </c>
    </row>
    <row r="1652" spans="1:44" x14ac:dyDescent="0.35">
      <c r="B1652" t="s">
        <v>1918</v>
      </c>
      <c r="C1652" t="s">
        <v>1919</v>
      </c>
      <c r="D1652">
        <v>2</v>
      </c>
      <c r="E1652" t="s">
        <v>184</v>
      </c>
      <c r="F1652">
        <v>19.0656</v>
      </c>
      <c r="G1652">
        <v>27</v>
      </c>
      <c r="I1652" t="s">
        <v>158</v>
      </c>
      <c r="J1652" t="s">
        <v>505</v>
      </c>
      <c r="K1652" t="s">
        <v>164</v>
      </c>
      <c r="L1652" s="25">
        <v>45617.458333333343</v>
      </c>
      <c r="M1652" t="s">
        <v>202</v>
      </c>
      <c r="N1652" t="s">
        <v>270</v>
      </c>
      <c r="S1652" t="s">
        <v>162</v>
      </c>
      <c r="T1652" t="s">
        <v>270</v>
      </c>
      <c r="W1652" t="s">
        <v>1920</v>
      </c>
      <c r="X1652" t="s">
        <v>270</v>
      </c>
      <c r="Y1652" t="s">
        <v>164</v>
      </c>
      <c r="AH1652" t="s">
        <v>164</v>
      </c>
      <c r="AL1652" t="s">
        <v>199</v>
      </c>
      <c r="AM1652" t="s">
        <v>199</v>
      </c>
      <c r="AN1652" t="s">
        <v>200</v>
      </c>
      <c r="AP1652" t="s">
        <v>201</v>
      </c>
      <c r="AQ1652" t="s">
        <v>556</v>
      </c>
      <c r="AR1652">
        <v>4</v>
      </c>
    </row>
    <row r="1653" spans="1:44" x14ac:dyDescent="0.35">
      <c r="B1653" t="s">
        <v>1918</v>
      </c>
      <c r="C1653" t="s">
        <v>1919</v>
      </c>
      <c r="D1653">
        <v>2</v>
      </c>
      <c r="E1653" t="s">
        <v>184</v>
      </c>
      <c r="F1653">
        <v>8.121599999999999</v>
      </c>
      <c r="G1653">
        <v>27</v>
      </c>
      <c r="I1653" t="s">
        <v>158</v>
      </c>
      <c r="J1653" t="s">
        <v>505</v>
      </c>
      <c r="K1653" t="s">
        <v>158</v>
      </c>
      <c r="L1653" s="25">
        <v>45617.458333333343</v>
      </c>
      <c r="M1653" t="s">
        <v>202</v>
      </c>
      <c r="N1653" t="s">
        <v>181</v>
      </c>
      <c r="Q1653" t="s">
        <v>186</v>
      </c>
      <c r="R1653" t="s">
        <v>216</v>
      </c>
      <c r="S1653" t="s">
        <v>162</v>
      </c>
      <c r="T1653" t="s">
        <v>270</v>
      </c>
      <c r="W1653" t="s">
        <v>1921</v>
      </c>
      <c r="X1653" t="s">
        <v>189</v>
      </c>
      <c r="Y1653" t="s">
        <v>158</v>
      </c>
      <c r="Z1653">
        <v>7.8270205479452053E-3</v>
      </c>
      <c r="AH1653" t="s">
        <v>164</v>
      </c>
      <c r="AL1653" t="s">
        <v>167</v>
      </c>
      <c r="AM1653" t="s">
        <v>189</v>
      </c>
      <c r="AN1653" t="s">
        <v>180</v>
      </c>
      <c r="AP1653" t="s">
        <v>218</v>
      </c>
      <c r="AQ1653" t="s">
        <v>556</v>
      </c>
      <c r="AR1653">
        <v>4</v>
      </c>
    </row>
    <row r="1654" spans="1:44" x14ac:dyDescent="0.35">
      <c r="A1654" t="s">
        <v>236</v>
      </c>
      <c r="B1654" t="s">
        <v>1922</v>
      </c>
      <c r="C1654" t="s">
        <v>1923</v>
      </c>
      <c r="D1654">
        <v>2</v>
      </c>
      <c r="E1654" t="s">
        <v>157</v>
      </c>
      <c r="F1654">
        <v>67.295999999999992</v>
      </c>
      <c r="G1654">
        <v>24</v>
      </c>
      <c r="I1654" t="s">
        <v>158</v>
      </c>
      <c r="J1654" t="s">
        <v>505</v>
      </c>
      <c r="K1654" t="s">
        <v>164</v>
      </c>
      <c r="L1654" s="25">
        <v>45617.716666666667</v>
      </c>
      <c r="M1654" t="s">
        <v>202</v>
      </c>
      <c r="N1654" t="s">
        <v>236</v>
      </c>
      <c r="S1654" t="s">
        <v>162</v>
      </c>
      <c r="T1654" t="s">
        <v>270</v>
      </c>
      <c r="W1654" t="s">
        <v>1924</v>
      </c>
      <c r="X1654" t="s">
        <v>270</v>
      </c>
      <c r="Y1654" t="s">
        <v>164</v>
      </c>
      <c r="AH1654" t="s">
        <v>164</v>
      </c>
      <c r="AL1654" t="s">
        <v>199</v>
      </c>
      <c r="AM1654" t="s">
        <v>199</v>
      </c>
      <c r="AN1654" t="s">
        <v>200</v>
      </c>
      <c r="AP1654" t="s">
        <v>201</v>
      </c>
      <c r="AQ1654" t="s">
        <v>556</v>
      </c>
      <c r="AR1654">
        <v>4</v>
      </c>
    </row>
    <row r="1655" spans="1:44" x14ac:dyDescent="0.35">
      <c r="A1655" t="s">
        <v>181</v>
      </c>
      <c r="B1655" t="s">
        <v>1925</v>
      </c>
      <c r="C1655" t="s">
        <v>1926</v>
      </c>
      <c r="D1655">
        <v>2</v>
      </c>
      <c r="E1655" t="s">
        <v>184</v>
      </c>
      <c r="F1655">
        <v>162.91200000000001</v>
      </c>
      <c r="G1655">
        <v>24</v>
      </c>
      <c r="I1655" t="s">
        <v>158</v>
      </c>
      <c r="J1655" t="s">
        <v>505</v>
      </c>
      <c r="K1655" t="s">
        <v>158</v>
      </c>
      <c r="L1655" s="25">
        <v>45617.723611111112</v>
      </c>
      <c r="M1655" t="s">
        <v>524</v>
      </c>
      <c r="N1655" t="s">
        <v>181</v>
      </c>
      <c r="Q1655" t="s">
        <v>186</v>
      </c>
      <c r="R1655" t="s">
        <v>216</v>
      </c>
      <c r="S1655" t="s">
        <v>364</v>
      </c>
      <c r="T1655" t="s">
        <v>22</v>
      </c>
      <c r="W1655" t="s">
        <v>1927</v>
      </c>
      <c r="X1655" t="s">
        <v>189</v>
      </c>
      <c r="Y1655" t="s">
        <v>158</v>
      </c>
      <c r="Z1655">
        <v>559.99999999999989</v>
      </c>
      <c r="AH1655" t="s">
        <v>164</v>
      </c>
      <c r="AL1655" t="s">
        <v>20</v>
      </c>
      <c r="AM1655" t="s">
        <v>22</v>
      </c>
      <c r="AN1655" t="s">
        <v>290</v>
      </c>
      <c r="AP1655" t="s">
        <v>22</v>
      </c>
      <c r="AQ1655" t="s">
        <v>556</v>
      </c>
      <c r="AR1655">
        <v>4</v>
      </c>
    </row>
    <row r="1656" spans="1:44" x14ac:dyDescent="0.35">
      <c r="A1656" t="s">
        <v>181</v>
      </c>
      <c r="B1656" t="s">
        <v>1925</v>
      </c>
      <c r="C1656" t="s">
        <v>1926</v>
      </c>
      <c r="D1656">
        <v>2</v>
      </c>
      <c r="E1656" t="s">
        <v>184</v>
      </c>
      <c r="F1656">
        <v>162.91200000000001</v>
      </c>
      <c r="G1656">
        <v>24</v>
      </c>
      <c r="I1656" t="s">
        <v>158</v>
      </c>
      <c r="J1656" t="s">
        <v>505</v>
      </c>
      <c r="K1656" t="s">
        <v>158</v>
      </c>
      <c r="L1656" s="25">
        <v>45617.723611111112</v>
      </c>
      <c r="M1656" t="s">
        <v>524</v>
      </c>
      <c r="N1656" t="s">
        <v>181</v>
      </c>
      <c r="Q1656" t="s">
        <v>186</v>
      </c>
      <c r="R1656" t="s">
        <v>216</v>
      </c>
      <c r="S1656" t="s">
        <v>364</v>
      </c>
      <c r="T1656" t="s">
        <v>22</v>
      </c>
      <c r="W1656" t="s">
        <v>1927</v>
      </c>
      <c r="X1656" t="s">
        <v>189</v>
      </c>
      <c r="Y1656" t="s">
        <v>158</v>
      </c>
      <c r="Z1656">
        <v>559.99999999999989</v>
      </c>
      <c r="AH1656" t="s">
        <v>164</v>
      </c>
      <c r="AL1656" t="s">
        <v>20</v>
      </c>
      <c r="AM1656" t="s">
        <v>22</v>
      </c>
      <c r="AN1656" t="s">
        <v>290</v>
      </c>
      <c r="AP1656" t="s">
        <v>22</v>
      </c>
      <c r="AQ1656" t="s">
        <v>556</v>
      </c>
      <c r="AR1656">
        <v>4</v>
      </c>
    </row>
    <row r="1657" spans="1:44" x14ac:dyDescent="0.35">
      <c r="A1657" t="s">
        <v>181</v>
      </c>
      <c r="B1657" t="s">
        <v>1928</v>
      </c>
      <c r="C1657" t="s">
        <v>1929</v>
      </c>
      <c r="D1657">
        <v>3</v>
      </c>
      <c r="E1657" t="s">
        <v>184</v>
      </c>
      <c r="F1657">
        <v>15.36</v>
      </c>
      <c r="G1657">
        <v>18</v>
      </c>
      <c r="I1657" t="s">
        <v>158</v>
      </c>
      <c r="J1657" t="s">
        <v>505</v>
      </c>
      <c r="K1657" t="s">
        <v>158</v>
      </c>
      <c r="L1657" s="25">
        <v>45617.723611111112</v>
      </c>
      <c r="M1657" t="s">
        <v>506</v>
      </c>
      <c r="N1657" t="s">
        <v>181</v>
      </c>
      <c r="Q1657" t="s">
        <v>186</v>
      </c>
      <c r="R1657" t="s">
        <v>216</v>
      </c>
      <c r="S1657" t="s">
        <v>162</v>
      </c>
      <c r="T1657" t="s">
        <v>162</v>
      </c>
      <c r="W1657" t="s">
        <v>1930</v>
      </c>
      <c r="X1657" t="s">
        <v>189</v>
      </c>
      <c r="Y1657" t="s">
        <v>158</v>
      </c>
      <c r="Z1657">
        <v>7.1988162100456616</v>
      </c>
      <c r="AH1657" t="s">
        <v>164</v>
      </c>
      <c r="AL1657" t="s">
        <v>167</v>
      </c>
      <c r="AM1657" t="s">
        <v>189</v>
      </c>
      <c r="AN1657" t="s">
        <v>180</v>
      </c>
      <c r="AP1657" t="s">
        <v>218</v>
      </c>
      <c r="AQ1657" t="s">
        <v>556</v>
      </c>
      <c r="AR1657">
        <v>4</v>
      </c>
    </row>
    <row r="1658" spans="1:44" x14ac:dyDescent="0.35">
      <c r="A1658" t="s">
        <v>236</v>
      </c>
      <c r="B1658" t="s">
        <v>1928</v>
      </c>
      <c r="C1658" t="s">
        <v>1929</v>
      </c>
      <c r="D1658">
        <v>2</v>
      </c>
      <c r="E1658" t="s">
        <v>184</v>
      </c>
      <c r="F1658">
        <v>14.8032</v>
      </c>
      <c r="G1658">
        <v>19</v>
      </c>
      <c r="I1658" t="s">
        <v>158</v>
      </c>
      <c r="J1658" t="s">
        <v>505</v>
      </c>
      <c r="K1658" t="s">
        <v>158</v>
      </c>
      <c r="L1658" s="25">
        <v>45617.723611111112</v>
      </c>
      <c r="M1658" t="s">
        <v>506</v>
      </c>
      <c r="N1658" t="s">
        <v>236</v>
      </c>
      <c r="S1658" t="s">
        <v>162</v>
      </c>
      <c r="T1658" t="s">
        <v>162</v>
      </c>
      <c r="W1658" t="s">
        <v>1931</v>
      </c>
      <c r="X1658" t="s">
        <v>242</v>
      </c>
      <c r="Y1658" t="s">
        <v>158</v>
      </c>
      <c r="Z1658">
        <v>2.1689497716894979E-2</v>
      </c>
      <c r="AH1658" t="s">
        <v>164</v>
      </c>
      <c r="AL1658" t="s">
        <v>167</v>
      </c>
      <c r="AM1658" t="s">
        <v>242</v>
      </c>
      <c r="AN1658" t="s">
        <v>162</v>
      </c>
      <c r="AP1658" t="s">
        <v>162</v>
      </c>
      <c r="AQ1658" t="s">
        <v>556</v>
      </c>
      <c r="AR1658">
        <v>4</v>
      </c>
    </row>
    <row r="1659" spans="1:44" x14ac:dyDescent="0.35">
      <c r="A1659" t="s">
        <v>181</v>
      </c>
      <c r="B1659" t="s">
        <v>1932</v>
      </c>
      <c r="C1659" t="s">
        <v>1933</v>
      </c>
      <c r="D1659">
        <v>2</v>
      </c>
      <c r="E1659" t="s">
        <v>157</v>
      </c>
      <c r="F1659">
        <v>152.1216</v>
      </c>
      <c r="G1659">
        <v>21</v>
      </c>
      <c r="I1659" t="s">
        <v>158</v>
      </c>
      <c r="J1659" t="s">
        <v>505</v>
      </c>
      <c r="K1659" t="s">
        <v>158</v>
      </c>
      <c r="L1659" s="25">
        <v>45629.356944444437</v>
      </c>
      <c r="M1659" t="s">
        <v>524</v>
      </c>
      <c r="N1659" t="s">
        <v>181</v>
      </c>
      <c r="Q1659" t="s">
        <v>186</v>
      </c>
      <c r="R1659" t="s">
        <v>216</v>
      </c>
      <c r="S1659" t="s">
        <v>364</v>
      </c>
      <c r="T1659" t="s">
        <v>22</v>
      </c>
      <c r="W1659" t="s">
        <v>1863</v>
      </c>
      <c r="X1659" t="s">
        <v>189</v>
      </c>
      <c r="Y1659" t="s">
        <v>158</v>
      </c>
      <c r="Z1659">
        <v>903.33333333333337</v>
      </c>
      <c r="AH1659" t="s">
        <v>164</v>
      </c>
      <c r="AL1659" t="s">
        <v>20</v>
      </c>
      <c r="AM1659" t="s">
        <v>22</v>
      </c>
      <c r="AN1659" t="s">
        <v>290</v>
      </c>
      <c r="AP1659" t="s">
        <v>22</v>
      </c>
      <c r="AQ1659" t="s">
        <v>556</v>
      </c>
      <c r="AR1659">
        <v>4</v>
      </c>
    </row>
    <row r="1660" spans="1:44" x14ac:dyDescent="0.35">
      <c r="A1660" t="s">
        <v>181</v>
      </c>
      <c r="B1660" t="s">
        <v>1932</v>
      </c>
      <c r="C1660" t="s">
        <v>1933</v>
      </c>
      <c r="D1660">
        <v>2</v>
      </c>
      <c r="E1660" t="s">
        <v>157</v>
      </c>
      <c r="F1660">
        <v>152.1216</v>
      </c>
      <c r="G1660">
        <v>21</v>
      </c>
      <c r="I1660" t="s">
        <v>158</v>
      </c>
      <c r="J1660" t="s">
        <v>505</v>
      </c>
      <c r="K1660" t="s">
        <v>158</v>
      </c>
      <c r="L1660" s="25">
        <v>45629.356944444437</v>
      </c>
      <c r="M1660" t="s">
        <v>524</v>
      </c>
      <c r="N1660" t="s">
        <v>181</v>
      </c>
      <c r="Q1660" t="s">
        <v>186</v>
      </c>
      <c r="R1660" t="s">
        <v>216</v>
      </c>
      <c r="S1660" t="s">
        <v>364</v>
      </c>
      <c r="T1660" t="s">
        <v>22</v>
      </c>
      <c r="W1660" t="s">
        <v>1863</v>
      </c>
      <c r="X1660" t="s">
        <v>189</v>
      </c>
      <c r="Y1660" t="s">
        <v>158</v>
      </c>
      <c r="Z1660">
        <v>903.33333333333337</v>
      </c>
      <c r="AH1660" t="s">
        <v>164</v>
      </c>
      <c r="AL1660" t="s">
        <v>20</v>
      </c>
      <c r="AM1660" t="s">
        <v>22</v>
      </c>
      <c r="AN1660" t="s">
        <v>290</v>
      </c>
      <c r="AP1660" t="s">
        <v>22</v>
      </c>
      <c r="AQ1660" t="s">
        <v>556</v>
      </c>
      <c r="AR1660">
        <v>4</v>
      </c>
    </row>
    <row r="1661" spans="1:44" x14ac:dyDescent="0.35">
      <c r="A1661" t="s">
        <v>181</v>
      </c>
      <c r="B1661" t="s">
        <v>1932</v>
      </c>
      <c r="C1661" t="s">
        <v>1933</v>
      </c>
      <c r="D1661">
        <v>2</v>
      </c>
      <c r="E1661" t="s">
        <v>157</v>
      </c>
      <c r="F1661">
        <v>152.1216</v>
      </c>
      <c r="G1661">
        <v>21</v>
      </c>
      <c r="I1661" t="s">
        <v>158</v>
      </c>
      <c r="J1661" t="s">
        <v>505</v>
      </c>
      <c r="K1661" t="s">
        <v>158</v>
      </c>
      <c r="L1661" s="25">
        <v>45629.356944444437</v>
      </c>
      <c r="M1661" t="s">
        <v>524</v>
      </c>
      <c r="N1661" t="s">
        <v>181</v>
      </c>
      <c r="Q1661" t="s">
        <v>186</v>
      </c>
      <c r="R1661" t="s">
        <v>216</v>
      </c>
      <c r="S1661" t="s">
        <v>364</v>
      </c>
      <c r="T1661" t="s">
        <v>22</v>
      </c>
      <c r="W1661" t="s">
        <v>1863</v>
      </c>
      <c r="X1661" t="s">
        <v>189</v>
      </c>
      <c r="Y1661" t="s">
        <v>158</v>
      </c>
      <c r="Z1661">
        <v>903.33333333333337</v>
      </c>
      <c r="AH1661" t="s">
        <v>164</v>
      </c>
      <c r="AL1661" t="s">
        <v>20</v>
      </c>
      <c r="AM1661" t="s">
        <v>22</v>
      </c>
      <c r="AN1661" t="s">
        <v>290</v>
      </c>
      <c r="AP1661" t="s">
        <v>22</v>
      </c>
      <c r="AQ1661" t="s">
        <v>556</v>
      </c>
      <c r="AR1661">
        <v>4</v>
      </c>
    </row>
    <row r="1662" spans="1:44" x14ac:dyDescent="0.35">
      <c r="A1662" t="s">
        <v>181</v>
      </c>
      <c r="B1662" t="s">
        <v>1932</v>
      </c>
      <c r="C1662" t="s">
        <v>1933</v>
      </c>
      <c r="D1662">
        <v>2</v>
      </c>
      <c r="E1662" t="s">
        <v>157</v>
      </c>
      <c r="F1662">
        <v>152.1216</v>
      </c>
      <c r="G1662">
        <v>21</v>
      </c>
      <c r="I1662" t="s">
        <v>158</v>
      </c>
      <c r="J1662" t="s">
        <v>505</v>
      </c>
      <c r="K1662" t="s">
        <v>158</v>
      </c>
      <c r="L1662" s="25">
        <v>45629.356944444437</v>
      </c>
      <c r="M1662" t="s">
        <v>524</v>
      </c>
      <c r="N1662" t="s">
        <v>181</v>
      </c>
      <c r="Q1662" t="s">
        <v>186</v>
      </c>
      <c r="R1662" t="s">
        <v>216</v>
      </c>
      <c r="S1662" t="s">
        <v>364</v>
      </c>
      <c r="T1662" t="s">
        <v>22</v>
      </c>
      <c r="W1662" t="s">
        <v>1863</v>
      </c>
      <c r="X1662" t="s">
        <v>189</v>
      </c>
      <c r="Y1662" t="s">
        <v>158</v>
      </c>
      <c r="Z1662">
        <v>903.33333333333337</v>
      </c>
      <c r="AH1662" t="s">
        <v>164</v>
      </c>
      <c r="AL1662" t="s">
        <v>20</v>
      </c>
      <c r="AM1662" t="s">
        <v>22</v>
      </c>
      <c r="AN1662" t="s">
        <v>290</v>
      </c>
      <c r="AP1662" t="s">
        <v>22</v>
      </c>
      <c r="AQ1662" t="s">
        <v>556</v>
      </c>
      <c r="AR1662">
        <v>4</v>
      </c>
    </row>
    <row r="1663" spans="1:44" x14ac:dyDescent="0.35">
      <c r="A1663" t="s">
        <v>181</v>
      </c>
      <c r="B1663" t="s">
        <v>1932</v>
      </c>
      <c r="C1663" t="s">
        <v>1933</v>
      </c>
      <c r="D1663">
        <v>2</v>
      </c>
      <c r="E1663" t="s">
        <v>157</v>
      </c>
      <c r="F1663">
        <v>152.1216</v>
      </c>
      <c r="G1663">
        <v>21</v>
      </c>
      <c r="I1663" t="s">
        <v>158</v>
      </c>
      <c r="J1663" t="s">
        <v>505</v>
      </c>
      <c r="K1663" t="s">
        <v>158</v>
      </c>
      <c r="L1663" s="25">
        <v>45629.356944444437</v>
      </c>
      <c r="M1663" t="s">
        <v>524</v>
      </c>
      <c r="N1663" t="s">
        <v>181</v>
      </c>
      <c r="Q1663" t="s">
        <v>186</v>
      </c>
      <c r="R1663" t="s">
        <v>216</v>
      </c>
      <c r="S1663" t="s">
        <v>364</v>
      </c>
      <c r="T1663" t="s">
        <v>22</v>
      </c>
      <c r="W1663" t="s">
        <v>1863</v>
      </c>
      <c r="X1663" t="s">
        <v>189</v>
      </c>
      <c r="Y1663" t="s">
        <v>158</v>
      </c>
      <c r="Z1663">
        <v>903.33333333333337</v>
      </c>
      <c r="AH1663" t="s">
        <v>164</v>
      </c>
      <c r="AL1663" t="s">
        <v>162</v>
      </c>
      <c r="AM1663" t="s">
        <v>189</v>
      </c>
      <c r="AN1663" t="s">
        <v>180</v>
      </c>
      <c r="AP1663" t="s">
        <v>218</v>
      </c>
      <c r="AQ1663" t="s">
        <v>556</v>
      </c>
      <c r="AR1663">
        <v>4</v>
      </c>
    </row>
    <row r="1664" spans="1:44" x14ac:dyDescent="0.35">
      <c r="A1664" t="s">
        <v>181</v>
      </c>
      <c r="B1664" t="s">
        <v>1934</v>
      </c>
      <c r="C1664" t="s">
        <v>1935</v>
      </c>
      <c r="D1664">
        <v>2</v>
      </c>
      <c r="E1664" t="s">
        <v>157</v>
      </c>
      <c r="F1664">
        <v>90.163199999999989</v>
      </c>
      <c r="G1664">
        <v>23</v>
      </c>
      <c r="I1664" t="s">
        <v>158</v>
      </c>
      <c r="J1664" t="s">
        <v>505</v>
      </c>
      <c r="K1664" t="s">
        <v>158</v>
      </c>
      <c r="M1664" t="s">
        <v>506</v>
      </c>
      <c r="N1664" t="s">
        <v>181</v>
      </c>
      <c r="Q1664" t="s">
        <v>186</v>
      </c>
      <c r="R1664" t="s">
        <v>216</v>
      </c>
      <c r="S1664" t="s">
        <v>162</v>
      </c>
      <c r="T1664" t="s">
        <v>162</v>
      </c>
      <c r="W1664" t="s">
        <v>1806</v>
      </c>
      <c r="X1664" t="s">
        <v>189</v>
      </c>
      <c r="Y1664" t="s">
        <v>158</v>
      </c>
      <c r="Z1664">
        <v>1.1059497716894981E-2</v>
      </c>
      <c r="AH1664" t="s">
        <v>164</v>
      </c>
      <c r="AL1664" t="s">
        <v>162</v>
      </c>
      <c r="AM1664" t="s">
        <v>189</v>
      </c>
      <c r="AN1664" t="s">
        <v>180</v>
      </c>
      <c r="AP1664" t="s">
        <v>218</v>
      </c>
      <c r="AQ1664" t="s">
        <v>556</v>
      </c>
      <c r="AR1664">
        <v>4</v>
      </c>
    </row>
    <row r="1665" spans="1:44" x14ac:dyDescent="0.35">
      <c r="A1665" t="s">
        <v>181</v>
      </c>
      <c r="B1665" t="s">
        <v>1936</v>
      </c>
      <c r="C1665" t="s">
        <v>1937</v>
      </c>
      <c r="D1665">
        <v>2</v>
      </c>
      <c r="E1665" t="s">
        <v>184</v>
      </c>
      <c r="F1665">
        <v>14.112</v>
      </c>
      <c r="G1665">
        <v>19</v>
      </c>
      <c r="I1665" t="s">
        <v>158</v>
      </c>
      <c r="J1665" t="s">
        <v>505</v>
      </c>
      <c r="K1665" t="s">
        <v>158</v>
      </c>
      <c r="L1665" s="25">
        <v>45618.631249999999</v>
      </c>
      <c r="M1665" t="s">
        <v>506</v>
      </c>
      <c r="N1665" t="s">
        <v>181</v>
      </c>
      <c r="Q1665" t="s">
        <v>186</v>
      </c>
      <c r="R1665" t="s">
        <v>216</v>
      </c>
      <c r="S1665" t="s">
        <v>162</v>
      </c>
      <c r="T1665" t="s">
        <v>162</v>
      </c>
      <c r="W1665" t="s">
        <v>1806</v>
      </c>
      <c r="X1665" t="s">
        <v>189</v>
      </c>
      <c r="Y1665" t="s">
        <v>158</v>
      </c>
      <c r="Z1665">
        <v>1.949570890410959</v>
      </c>
      <c r="AH1665" t="s">
        <v>164</v>
      </c>
      <c r="AL1665" t="s">
        <v>162</v>
      </c>
      <c r="AM1665" t="s">
        <v>189</v>
      </c>
      <c r="AN1665" t="s">
        <v>180</v>
      </c>
      <c r="AP1665" t="s">
        <v>218</v>
      </c>
      <c r="AQ1665" t="s">
        <v>556</v>
      </c>
      <c r="AR1665">
        <v>4</v>
      </c>
    </row>
    <row r="1666" spans="1:44" x14ac:dyDescent="0.35">
      <c r="A1666" t="s">
        <v>181</v>
      </c>
      <c r="B1666" t="s">
        <v>1936</v>
      </c>
      <c r="C1666" t="s">
        <v>1937</v>
      </c>
      <c r="D1666">
        <v>2</v>
      </c>
      <c r="E1666" t="s">
        <v>157</v>
      </c>
      <c r="F1666">
        <v>24.288</v>
      </c>
      <c r="G1666">
        <v>21</v>
      </c>
      <c r="I1666" t="s">
        <v>158</v>
      </c>
      <c r="J1666" t="s">
        <v>505</v>
      </c>
      <c r="K1666" t="s">
        <v>158</v>
      </c>
      <c r="L1666" s="25">
        <v>45618.631249999999</v>
      </c>
      <c r="M1666" t="s">
        <v>506</v>
      </c>
      <c r="N1666" t="s">
        <v>181</v>
      </c>
      <c r="Q1666" t="s">
        <v>186</v>
      </c>
      <c r="R1666" t="s">
        <v>216</v>
      </c>
      <c r="S1666" t="s">
        <v>162</v>
      </c>
      <c r="T1666" t="s">
        <v>162</v>
      </c>
      <c r="W1666" t="s">
        <v>1806</v>
      </c>
      <c r="X1666" t="s">
        <v>189</v>
      </c>
      <c r="Y1666" t="s">
        <v>158</v>
      </c>
      <c r="Z1666">
        <v>1.949570890410959</v>
      </c>
      <c r="AH1666" t="s">
        <v>164</v>
      </c>
      <c r="AL1666" t="s">
        <v>162</v>
      </c>
      <c r="AM1666" t="s">
        <v>189</v>
      </c>
      <c r="AN1666" t="s">
        <v>180</v>
      </c>
      <c r="AP1666" t="s">
        <v>218</v>
      </c>
      <c r="AQ1666" t="s">
        <v>556</v>
      </c>
      <c r="AR1666">
        <v>4</v>
      </c>
    </row>
    <row r="1667" spans="1:44" x14ac:dyDescent="0.35">
      <c r="A1667" t="s">
        <v>181</v>
      </c>
      <c r="B1667" t="s">
        <v>1936</v>
      </c>
      <c r="C1667" t="s">
        <v>1937</v>
      </c>
      <c r="D1667">
        <v>2</v>
      </c>
      <c r="E1667" t="s">
        <v>184</v>
      </c>
      <c r="F1667">
        <v>14.112</v>
      </c>
      <c r="G1667">
        <v>19</v>
      </c>
      <c r="I1667" t="s">
        <v>158</v>
      </c>
      <c r="J1667" t="s">
        <v>505</v>
      </c>
      <c r="K1667" t="s">
        <v>158</v>
      </c>
      <c r="L1667" s="25">
        <v>45618.631249999999</v>
      </c>
      <c r="M1667" t="s">
        <v>506</v>
      </c>
      <c r="N1667" t="s">
        <v>181</v>
      </c>
      <c r="Q1667" t="s">
        <v>186</v>
      </c>
      <c r="R1667" t="s">
        <v>216</v>
      </c>
      <c r="S1667" t="s">
        <v>162</v>
      </c>
      <c r="T1667" t="s">
        <v>162</v>
      </c>
      <c r="W1667" t="s">
        <v>1806</v>
      </c>
      <c r="X1667" t="s">
        <v>189</v>
      </c>
      <c r="Y1667" t="s">
        <v>158</v>
      </c>
      <c r="Z1667">
        <v>1.949570890410959</v>
      </c>
      <c r="AH1667" t="s">
        <v>164</v>
      </c>
      <c r="AL1667" t="s">
        <v>162</v>
      </c>
      <c r="AM1667" t="s">
        <v>189</v>
      </c>
      <c r="AN1667" t="s">
        <v>180</v>
      </c>
      <c r="AP1667" t="s">
        <v>218</v>
      </c>
      <c r="AQ1667" t="s">
        <v>556</v>
      </c>
      <c r="AR1667">
        <v>4</v>
      </c>
    </row>
    <row r="1668" spans="1:44" x14ac:dyDescent="0.35">
      <c r="A1668" t="s">
        <v>181</v>
      </c>
      <c r="B1668" t="s">
        <v>1936</v>
      </c>
      <c r="C1668" t="s">
        <v>1937</v>
      </c>
      <c r="D1668">
        <v>2</v>
      </c>
      <c r="E1668" t="s">
        <v>157</v>
      </c>
      <c r="F1668">
        <v>24.288</v>
      </c>
      <c r="G1668">
        <v>21</v>
      </c>
      <c r="I1668" t="s">
        <v>158</v>
      </c>
      <c r="J1668" t="s">
        <v>505</v>
      </c>
      <c r="K1668" t="s">
        <v>158</v>
      </c>
      <c r="L1668" s="25">
        <v>45618.631249999999</v>
      </c>
      <c r="M1668" t="s">
        <v>506</v>
      </c>
      <c r="N1668" t="s">
        <v>181</v>
      </c>
      <c r="Q1668" t="s">
        <v>186</v>
      </c>
      <c r="R1668" t="s">
        <v>216</v>
      </c>
      <c r="S1668" t="s">
        <v>162</v>
      </c>
      <c r="T1668" t="s">
        <v>162</v>
      </c>
      <c r="W1668" t="s">
        <v>1806</v>
      </c>
      <c r="X1668" t="s">
        <v>189</v>
      </c>
      <c r="Y1668" t="s">
        <v>158</v>
      </c>
      <c r="Z1668">
        <v>1.949570890410959</v>
      </c>
      <c r="AH1668" t="s">
        <v>164</v>
      </c>
      <c r="AL1668" t="s">
        <v>162</v>
      </c>
      <c r="AM1668" t="s">
        <v>189</v>
      </c>
      <c r="AN1668" t="s">
        <v>180</v>
      </c>
      <c r="AP1668" t="s">
        <v>218</v>
      </c>
      <c r="AQ1668" t="s">
        <v>556</v>
      </c>
      <c r="AR1668">
        <v>4</v>
      </c>
    </row>
    <row r="1669" spans="1:44" x14ac:dyDescent="0.35">
      <c r="A1669" t="s">
        <v>181</v>
      </c>
      <c r="B1669" t="s">
        <v>1936</v>
      </c>
      <c r="C1669" t="s">
        <v>1937</v>
      </c>
      <c r="D1669">
        <v>2</v>
      </c>
      <c r="E1669" t="s">
        <v>184</v>
      </c>
      <c r="F1669">
        <v>14.112</v>
      </c>
      <c r="G1669">
        <v>19</v>
      </c>
      <c r="I1669" t="s">
        <v>158</v>
      </c>
      <c r="J1669" t="s">
        <v>505</v>
      </c>
      <c r="K1669" t="s">
        <v>158</v>
      </c>
      <c r="L1669" s="25">
        <v>45618.631249999999</v>
      </c>
      <c r="M1669" t="s">
        <v>506</v>
      </c>
      <c r="N1669" t="s">
        <v>181</v>
      </c>
      <c r="Q1669" t="s">
        <v>186</v>
      </c>
      <c r="R1669" t="s">
        <v>216</v>
      </c>
      <c r="S1669" t="s">
        <v>162</v>
      </c>
      <c r="T1669" t="s">
        <v>162</v>
      </c>
      <c r="W1669" t="s">
        <v>1806</v>
      </c>
      <c r="X1669" t="s">
        <v>189</v>
      </c>
      <c r="Y1669" t="s">
        <v>158</v>
      </c>
      <c r="Z1669">
        <v>1.949570890410959</v>
      </c>
      <c r="AH1669" t="s">
        <v>164</v>
      </c>
      <c r="AL1669" t="s">
        <v>162</v>
      </c>
      <c r="AM1669" t="s">
        <v>189</v>
      </c>
      <c r="AN1669" t="s">
        <v>180</v>
      </c>
      <c r="AP1669" t="s">
        <v>218</v>
      </c>
      <c r="AQ1669" t="s">
        <v>556</v>
      </c>
      <c r="AR1669">
        <v>4</v>
      </c>
    </row>
    <row r="1670" spans="1:44" x14ac:dyDescent="0.35">
      <c r="A1670" t="s">
        <v>181</v>
      </c>
      <c r="B1670" t="s">
        <v>1938</v>
      </c>
      <c r="C1670" t="s">
        <v>1939</v>
      </c>
      <c r="D1670">
        <v>3</v>
      </c>
      <c r="E1670" t="s">
        <v>184</v>
      </c>
      <c r="F1670">
        <v>40.396799999999999</v>
      </c>
      <c r="G1670">
        <v>12</v>
      </c>
      <c r="I1670" t="s">
        <v>158</v>
      </c>
      <c r="J1670" t="s">
        <v>505</v>
      </c>
      <c r="K1670" t="s">
        <v>158</v>
      </c>
      <c r="L1670" s="25">
        <v>45665.438888888893</v>
      </c>
      <c r="M1670" t="s">
        <v>202</v>
      </c>
      <c r="N1670" t="s">
        <v>270</v>
      </c>
      <c r="S1670" t="s">
        <v>507</v>
      </c>
      <c r="T1670" t="s">
        <v>270</v>
      </c>
      <c r="W1670" t="s">
        <v>1940</v>
      </c>
      <c r="X1670" t="s">
        <v>270</v>
      </c>
      <c r="Y1670" t="s">
        <v>164</v>
      </c>
      <c r="AH1670" t="s">
        <v>164</v>
      </c>
      <c r="AL1670" t="s">
        <v>179</v>
      </c>
      <c r="AM1670" t="s">
        <v>1362</v>
      </c>
      <c r="AN1670" t="s">
        <v>180</v>
      </c>
      <c r="AP1670" t="s">
        <v>24</v>
      </c>
      <c r="AQ1670" t="s">
        <v>556</v>
      </c>
      <c r="AR1670">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8E83A-4BF2-4A25-97B5-6118C7135177}">
  <dimension ref="A3:J13"/>
  <sheetViews>
    <sheetView showGridLines="0" zoomScale="89" zoomScaleNormal="89" workbookViewId="0">
      <selection activeCell="F17" sqref="F17"/>
    </sheetView>
  </sheetViews>
  <sheetFormatPr defaultRowHeight="14.5" x14ac:dyDescent="0.35"/>
  <cols>
    <col min="1" max="1" width="23.54296875" bestFit="1" customWidth="1"/>
    <col min="2" max="2" width="15.6328125" customWidth="1"/>
    <col min="3" max="3" width="13.453125" customWidth="1"/>
    <col min="4" max="4" width="11.81640625" customWidth="1"/>
    <col min="5" max="5" width="14.453125" bestFit="1" customWidth="1"/>
    <col min="6" max="6" width="18.26953125" customWidth="1"/>
    <col min="7" max="7" width="22" customWidth="1"/>
    <col min="8" max="8" width="14.81640625" bestFit="1" customWidth="1"/>
    <col min="9" max="9" width="17.1796875" customWidth="1"/>
    <col min="10" max="10" width="10.7265625" customWidth="1"/>
  </cols>
  <sheetData>
    <row r="3" spans="1:10" s="27" customFormat="1" ht="18.5" x14ac:dyDescent="0.45">
      <c r="A3" s="26" t="s">
        <v>8</v>
      </c>
      <c r="B3" s="26" t="s">
        <v>103</v>
      </c>
      <c r="C3" s="26" t="s">
        <v>9</v>
      </c>
      <c r="D3" s="26" t="s">
        <v>10</v>
      </c>
      <c r="E3" s="26" t="s">
        <v>104</v>
      </c>
      <c r="F3" s="26" t="s">
        <v>110</v>
      </c>
      <c r="G3" s="26" t="s">
        <v>105</v>
      </c>
      <c r="H3" s="26" t="s">
        <v>106</v>
      </c>
      <c r="I3" s="26" t="s">
        <v>107</v>
      </c>
      <c r="J3" s="26" t="s">
        <v>108</v>
      </c>
    </row>
    <row r="4" spans="1:10" s="27" customFormat="1" ht="18.5" x14ac:dyDescent="0.45">
      <c r="A4" s="28" t="s">
        <v>11</v>
      </c>
      <c r="B4" s="28">
        <v>10.241286000000001</v>
      </c>
      <c r="C4" s="29">
        <f t="shared" ref="C4:C12" si="0">1+(((B4-$B$4)/($B$13-$B$4))*(10-1))</f>
        <v>1</v>
      </c>
      <c r="D4" s="30">
        <v>30</v>
      </c>
      <c r="E4" s="29">
        <f t="shared" ref="E4:E12" si="1">1+(((D4-$D$12)/($D$7-$D$12))*(10-1))</f>
        <v>1.677115987460815</v>
      </c>
      <c r="F4" s="30" t="s">
        <v>12</v>
      </c>
      <c r="G4" s="30">
        <f>24*24</f>
        <v>576</v>
      </c>
      <c r="H4" s="29">
        <f>1+((($G$4-G4)/($G$4-$G$8))*(10-1))</f>
        <v>1</v>
      </c>
      <c r="I4" s="31">
        <f t="shared" ref="I4:I12" si="2">C4*E4*H4</f>
        <v>1.677115987460815</v>
      </c>
      <c r="J4" s="28">
        <f>2</f>
        <v>2</v>
      </c>
    </row>
    <row r="5" spans="1:10" s="27" customFormat="1" ht="18.5" x14ac:dyDescent="0.45">
      <c r="A5" s="28" t="s">
        <v>13</v>
      </c>
      <c r="B5" s="28">
        <v>22.132107000000001</v>
      </c>
      <c r="C5" s="29">
        <f t="shared" si="0"/>
        <v>2.7778614861267856</v>
      </c>
      <c r="D5" s="30">
        <v>210</v>
      </c>
      <c r="E5" s="29">
        <f t="shared" si="1"/>
        <v>6.7554858934169282</v>
      </c>
      <c r="F5" s="30" t="s">
        <v>14</v>
      </c>
      <c r="G5" s="30">
        <f>14*24</f>
        <v>336</v>
      </c>
      <c r="H5" s="29">
        <f t="shared" ref="H5:H12" si="3">1+((($G$4-G5)/($G$4-$G$8))*(10-1))</f>
        <v>4.7565217391304344</v>
      </c>
      <c r="I5" s="31">
        <f t="shared" si="2"/>
        <v>89.25995507493424</v>
      </c>
      <c r="J5" s="28">
        <f>3*7*5</f>
        <v>105</v>
      </c>
    </row>
    <row r="6" spans="1:10" s="27" customFormat="1" ht="18.5" x14ac:dyDescent="0.45">
      <c r="A6" s="28" t="s">
        <v>15</v>
      </c>
      <c r="B6" s="28">
        <v>21.785512000000001</v>
      </c>
      <c r="C6" s="29">
        <f t="shared" si="0"/>
        <v>2.7260401777592542</v>
      </c>
      <c r="D6" s="30">
        <v>138</v>
      </c>
      <c r="E6" s="29">
        <f t="shared" si="1"/>
        <v>4.7241379310344822</v>
      </c>
      <c r="F6" s="30" t="s">
        <v>16</v>
      </c>
      <c r="G6" s="30">
        <f>8*24</f>
        <v>192</v>
      </c>
      <c r="H6" s="29">
        <f t="shared" si="3"/>
        <v>7.0104347826086961</v>
      </c>
      <c r="I6" s="31">
        <f t="shared" si="2"/>
        <v>90.28170974794692</v>
      </c>
      <c r="J6" s="28">
        <f>3*5*7</f>
        <v>105</v>
      </c>
    </row>
    <row r="7" spans="1:10" s="27" customFormat="1" ht="18.5" x14ac:dyDescent="0.45">
      <c r="A7" s="28" t="s">
        <v>5</v>
      </c>
      <c r="B7" s="28">
        <v>52.644247999999997</v>
      </c>
      <c r="C7" s="29">
        <f t="shared" si="0"/>
        <v>7.3398980640190947</v>
      </c>
      <c r="D7" s="30">
        <v>325</v>
      </c>
      <c r="E7" s="29">
        <f t="shared" si="1"/>
        <v>10</v>
      </c>
      <c r="F7" s="30" t="s">
        <v>17</v>
      </c>
      <c r="G7" s="30">
        <f>9*24</f>
        <v>216</v>
      </c>
      <c r="H7" s="29">
        <f t="shared" si="3"/>
        <v>6.6347826086956525</v>
      </c>
      <c r="I7" s="31">
        <f t="shared" si="2"/>
        <v>486.98628024752776</v>
      </c>
      <c r="J7" s="28">
        <v>350</v>
      </c>
    </row>
    <row r="8" spans="1:10" s="27" customFormat="1" ht="18.5" x14ac:dyDescent="0.45">
      <c r="A8" s="28" t="s">
        <v>18</v>
      </c>
      <c r="B8" s="28">
        <v>31.455086000000001</v>
      </c>
      <c r="C8" s="29">
        <f t="shared" si="0"/>
        <v>4.1717909128727442</v>
      </c>
      <c r="D8" s="30">
        <v>43</v>
      </c>
      <c r="E8" s="29">
        <f t="shared" si="1"/>
        <v>2.0438871473354232</v>
      </c>
      <c r="F8" s="30" t="s">
        <v>19</v>
      </c>
      <c r="G8" s="30">
        <v>1</v>
      </c>
      <c r="H8" s="29">
        <f t="shared" si="3"/>
        <v>10</v>
      </c>
      <c r="I8" s="31">
        <f t="shared" si="2"/>
        <v>85.26669828191315</v>
      </c>
      <c r="J8" s="28">
        <v>80</v>
      </c>
    </row>
    <row r="9" spans="1:10" s="27" customFormat="1" ht="18.5" x14ac:dyDescent="0.45">
      <c r="A9" s="28" t="s">
        <v>20</v>
      </c>
      <c r="B9" s="28">
        <v>16.756015000000001</v>
      </c>
      <c r="C9" s="29">
        <f t="shared" si="0"/>
        <v>1.9740526563853973</v>
      </c>
      <c r="D9" s="30">
        <v>55</v>
      </c>
      <c r="E9" s="29">
        <f t="shared" si="1"/>
        <v>2.3824451410658307</v>
      </c>
      <c r="F9" s="30" t="s">
        <v>21</v>
      </c>
      <c r="G9" s="30">
        <v>24</v>
      </c>
      <c r="H9" s="29">
        <f t="shared" si="3"/>
        <v>9.64</v>
      </c>
      <c r="I9" s="31">
        <f t="shared" si="2"/>
        <v>45.337615616746007</v>
      </c>
      <c r="J9" s="28">
        <v>40</v>
      </c>
    </row>
    <row r="10" spans="1:10" s="27" customFormat="1" ht="18.5" x14ac:dyDescent="0.45">
      <c r="A10" s="28" t="s">
        <v>22</v>
      </c>
      <c r="B10" s="28">
        <v>70.435732999999999</v>
      </c>
      <c r="C10" s="29">
        <f t="shared" si="0"/>
        <v>10</v>
      </c>
      <c r="D10" s="30">
        <v>96</v>
      </c>
      <c r="E10" s="29">
        <f t="shared" si="1"/>
        <v>3.5391849529780561</v>
      </c>
      <c r="F10" s="30" t="s">
        <v>23</v>
      </c>
      <c r="G10" s="30">
        <v>2.2999999999999998</v>
      </c>
      <c r="H10" s="29">
        <f t="shared" si="3"/>
        <v>9.9796521739130437</v>
      </c>
      <c r="I10" s="31">
        <f t="shared" si="2"/>
        <v>353.19834809867785</v>
      </c>
      <c r="J10" s="28">
        <v>400</v>
      </c>
    </row>
    <row r="11" spans="1:10" s="27" customFormat="1" ht="18.5" x14ac:dyDescent="0.45">
      <c r="A11" s="28" t="s">
        <v>24</v>
      </c>
      <c r="B11" s="28">
        <v>32.238759000000002</v>
      </c>
      <c r="C11" s="29">
        <f t="shared" si="0"/>
        <v>4.2889621363246349</v>
      </c>
      <c r="D11" s="30">
        <v>108</v>
      </c>
      <c r="E11" s="29">
        <f t="shared" si="1"/>
        <v>3.8777429467084641</v>
      </c>
      <c r="F11" s="30" t="s">
        <v>25</v>
      </c>
      <c r="G11" s="30">
        <f>4*24</f>
        <v>96</v>
      </c>
      <c r="H11" s="29">
        <f t="shared" si="3"/>
        <v>8.5130434782608688</v>
      </c>
      <c r="I11" s="31">
        <f t="shared" si="2"/>
        <v>141.58462023220031</v>
      </c>
      <c r="J11" s="28">
        <f>4*4*9</f>
        <v>144</v>
      </c>
    </row>
    <row r="12" spans="1:10" s="27" customFormat="1" ht="18.5" x14ac:dyDescent="0.45">
      <c r="A12" s="28" t="s">
        <v>26</v>
      </c>
      <c r="B12" s="28">
        <v>33.622132999999998</v>
      </c>
      <c r="C12" s="29">
        <f t="shared" si="0"/>
        <v>4.4957979263436041</v>
      </c>
      <c r="D12" s="30">
        <v>6</v>
      </c>
      <c r="E12" s="29">
        <f t="shared" si="1"/>
        <v>1</v>
      </c>
      <c r="F12" s="30" t="s">
        <v>27</v>
      </c>
      <c r="G12" s="30">
        <v>48</v>
      </c>
      <c r="H12" s="29">
        <f t="shared" si="3"/>
        <v>9.2643478260869561</v>
      </c>
      <c r="I12" s="31">
        <f t="shared" si="2"/>
        <v>41.650635745447616</v>
      </c>
      <c r="J12" s="28">
        <v>45</v>
      </c>
    </row>
    <row r="13" spans="1:10" s="27" customFormat="1" ht="18.5" x14ac:dyDescent="0.45">
      <c r="A13" s="32" t="s">
        <v>109</v>
      </c>
      <c r="B13" s="32">
        <f>MAX(B2:B12)</f>
        <v>70.435732999999999</v>
      </c>
      <c r="C13" s="33"/>
      <c r="D13" s="32">
        <v>325</v>
      </c>
      <c r="E13" s="32"/>
      <c r="F13" s="32"/>
      <c r="G13" s="32"/>
      <c r="H13" s="32"/>
      <c r="I13" s="32"/>
      <c r="J13" s="3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0F931-4FCD-4DE7-840F-019C5D0ABE18}">
  <dimension ref="B1:I25"/>
  <sheetViews>
    <sheetView showGridLines="0" zoomScale="86" zoomScaleNormal="86" workbookViewId="0">
      <selection activeCell="E18" sqref="E18"/>
    </sheetView>
  </sheetViews>
  <sheetFormatPr defaultRowHeight="15.5" x14ac:dyDescent="0.35"/>
  <cols>
    <col min="1" max="1" width="4.36328125" style="12" customWidth="1"/>
    <col min="2" max="2" width="14.54296875" style="12" customWidth="1"/>
    <col min="3" max="3" width="36.6328125" style="12" customWidth="1"/>
    <col min="4" max="4" width="16" style="12" bestFit="1" customWidth="1"/>
    <col min="5" max="5" width="19.54296875" style="12" bestFit="1" customWidth="1"/>
    <col min="6" max="6" width="12.7265625" style="12" customWidth="1"/>
    <col min="7" max="7" width="36.81640625" style="12" customWidth="1"/>
    <col min="8" max="8" width="22.36328125" style="12" customWidth="1"/>
    <col min="9" max="9" width="19.1796875" style="12" customWidth="1"/>
    <col min="10" max="16384" width="8.7265625" style="12"/>
  </cols>
  <sheetData>
    <row r="1" spans="2:9" x14ac:dyDescent="0.35">
      <c r="B1" s="21" t="s">
        <v>80</v>
      </c>
      <c r="C1" s="21"/>
      <c r="D1" s="21"/>
      <c r="E1" s="21"/>
      <c r="F1" s="21"/>
      <c r="G1" s="13"/>
      <c r="H1" s="13"/>
      <c r="I1" s="13"/>
    </row>
    <row r="2" spans="2:9" ht="15.5" customHeight="1" thickBot="1" x14ac:dyDescent="0.4">
      <c r="G2" s="1"/>
      <c r="H2" s="1"/>
    </row>
    <row r="3" spans="2:9" ht="16" thickBot="1" x14ac:dyDescent="0.4">
      <c r="B3" s="9" t="s">
        <v>28</v>
      </c>
      <c r="C3" s="10" t="s">
        <v>29</v>
      </c>
      <c r="D3" s="11" t="s">
        <v>30</v>
      </c>
      <c r="E3" s="10" t="s">
        <v>31</v>
      </c>
      <c r="G3" s="17" t="s">
        <v>94</v>
      </c>
      <c r="H3" s="17" t="s">
        <v>79</v>
      </c>
      <c r="I3" s="17" t="s">
        <v>102</v>
      </c>
    </row>
    <row r="4" spans="2:9" ht="19" thickBot="1" x14ac:dyDescent="0.4">
      <c r="B4" s="2" t="s">
        <v>32</v>
      </c>
      <c r="C4" s="3" t="s">
        <v>33</v>
      </c>
      <c r="D4" s="4">
        <v>1.8E-5</v>
      </c>
      <c r="E4" s="5" t="s">
        <v>34</v>
      </c>
      <c r="G4" s="15" t="s">
        <v>78</v>
      </c>
      <c r="H4" s="15" t="s">
        <v>82</v>
      </c>
      <c r="I4" s="16">
        <f>SUM(D4:D6)-PRODUCT(D4:D6)</f>
        <v>1.4017999279999999E-2</v>
      </c>
    </row>
    <row r="5" spans="2:9" ht="19" thickBot="1" x14ac:dyDescent="0.4">
      <c r="B5" s="6" t="s">
        <v>35</v>
      </c>
      <c r="C5" s="7" t="s">
        <v>36</v>
      </c>
      <c r="D5" s="4">
        <v>4.0000000000000001E-3</v>
      </c>
      <c r="E5" s="5">
        <v>2</v>
      </c>
      <c r="G5" s="15" t="s">
        <v>81</v>
      </c>
      <c r="H5" s="15" t="s">
        <v>83</v>
      </c>
      <c r="I5" s="16">
        <f>SUM(D8:D9)-PRODUCT(D8:D9)</f>
        <v>4.0996000000000001E-3</v>
      </c>
    </row>
    <row r="6" spans="2:9" ht="19" thickBot="1" x14ac:dyDescent="0.4">
      <c r="B6" s="2" t="s">
        <v>37</v>
      </c>
      <c r="C6" s="3" t="s">
        <v>38</v>
      </c>
      <c r="D6" s="4">
        <v>0.01</v>
      </c>
      <c r="E6" s="5">
        <v>1</v>
      </c>
      <c r="G6" s="15" t="s">
        <v>85</v>
      </c>
      <c r="H6" s="15" t="s">
        <v>84</v>
      </c>
      <c r="I6" s="16">
        <f>D10</f>
        <v>1E-4</v>
      </c>
    </row>
    <row r="7" spans="2:9" ht="19" thickBot="1" x14ac:dyDescent="0.4">
      <c r="B7" s="6" t="s">
        <v>39</v>
      </c>
      <c r="C7" s="3" t="s">
        <v>40</v>
      </c>
      <c r="D7" s="4">
        <v>8.5000000000000006E-3</v>
      </c>
      <c r="E7" s="5">
        <v>3</v>
      </c>
      <c r="G7" s="15" t="s">
        <v>86</v>
      </c>
      <c r="H7" s="15" t="s">
        <v>87</v>
      </c>
      <c r="I7" s="16">
        <f>SUM(D11:D13)-PRODUCT(D11:D13)</f>
        <v>2.0104999990000001E-2</v>
      </c>
    </row>
    <row r="8" spans="2:9" ht="19" thickBot="1" x14ac:dyDescent="0.4">
      <c r="B8" s="2" t="s">
        <v>41</v>
      </c>
      <c r="C8" s="3" t="s">
        <v>42</v>
      </c>
      <c r="D8" s="8">
        <v>4.0000000000000001E-3</v>
      </c>
      <c r="E8" s="5">
        <v>4</v>
      </c>
      <c r="G8" s="15" t="s">
        <v>89</v>
      </c>
      <c r="H8" s="15" t="s">
        <v>88</v>
      </c>
      <c r="I8" s="16">
        <f>SUM(D20:D22)-PRODUCT(D20:D22)</f>
        <v>1.8078999999874372E-4</v>
      </c>
    </row>
    <row r="9" spans="2:9" ht="19" thickBot="1" x14ac:dyDescent="0.4">
      <c r="B9" s="6" t="s">
        <v>43</v>
      </c>
      <c r="C9" s="3" t="s">
        <v>44</v>
      </c>
      <c r="D9" s="8">
        <v>1E-4</v>
      </c>
      <c r="E9" s="5">
        <v>5</v>
      </c>
      <c r="G9" s="15" t="s">
        <v>90</v>
      </c>
      <c r="H9" s="15" t="s">
        <v>91</v>
      </c>
      <c r="I9" s="16">
        <f>(I8+D19)-(I8*D19)</f>
        <v>3.3276251991874392E-4</v>
      </c>
    </row>
    <row r="10" spans="2:9" ht="19" thickBot="1" x14ac:dyDescent="0.4">
      <c r="B10" s="2" t="s">
        <v>45</v>
      </c>
      <c r="C10" s="7" t="s">
        <v>46</v>
      </c>
      <c r="D10" s="4">
        <v>1E-4</v>
      </c>
      <c r="E10" s="5">
        <v>5</v>
      </c>
      <c r="G10" s="15" t="s">
        <v>92</v>
      </c>
      <c r="H10" s="15" t="s">
        <v>93</v>
      </c>
      <c r="I10" s="16">
        <f>SUM(D23:D25)-PRODUCT(D23:D25)</f>
        <v>1.2849999870040002E-3</v>
      </c>
    </row>
    <row r="11" spans="2:9" ht="19" thickBot="1" x14ac:dyDescent="0.4">
      <c r="B11" s="6" t="s">
        <v>47</v>
      </c>
      <c r="C11" s="7" t="s">
        <v>48</v>
      </c>
      <c r="D11" s="4">
        <v>1E-4</v>
      </c>
      <c r="E11" s="5">
        <v>5</v>
      </c>
      <c r="G11" s="14"/>
      <c r="H11" s="14"/>
      <c r="I11" s="14"/>
    </row>
    <row r="12" spans="2:9" ht="19" thickBot="1" x14ac:dyDescent="0.4">
      <c r="B12" s="2" t="s">
        <v>49</v>
      </c>
      <c r="C12" s="7" t="s">
        <v>50</v>
      </c>
      <c r="D12" s="4">
        <v>5.0000000000000004E-6</v>
      </c>
      <c r="E12" s="5">
        <v>5</v>
      </c>
      <c r="G12" s="14"/>
      <c r="H12" s="14"/>
      <c r="I12" s="14"/>
    </row>
    <row r="13" spans="2:9" ht="19" thickBot="1" x14ac:dyDescent="0.4">
      <c r="B13" s="6" t="s">
        <v>51</v>
      </c>
      <c r="C13" s="7" t="s">
        <v>52</v>
      </c>
      <c r="D13" s="4">
        <v>0.02</v>
      </c>
      <c r="E13" s="5">
        <v>6</v>
      </c>
      <c r="G13" s="20" t="s">
        <v>95</v>
      </c>
      <c r="H13" s="20" t="s">
        <v>102</v>
      </c>
      <c r="I13" s="14"/>
    </row>
    <row r="14" spans="2:9" ht="19" thickBot="1" x14ac:dyDescent="0.4">
      <c r="B14" s="6" t="s">
        <v>53</v>
      </c>
      <c r="C14" s="7" t="s">
        <v>54</v>
      </c>
      <c r="D14" s="4">
        <v>3.15E-3</v>
      </c>
      <c r="E14" s="5" t="s">
        <v>55</v>
      </c>
      <c r="G14" s="18" t="s">
        <v>96</v>
      </c>
      <c r="H14" s="19">
        <f>(I4+I5+D7)-(I4*I5*D7)</f>
        <v>2.6617110800386291E-2</v>
      </c>
      <c r="I14" s="14"/>
    </row>
    <row r="15" spans="2:9" ht="19" thickBot="1" x14ac:dyDescent="0.4">
      <c r="B15" s="2" t="s">
        <v>56</v>
      </c>
      <c r="C15" s="7" t="s">
        <v>57</v>
      </c>
      <c r="D15" s="4">
        <v>5.1749999999999999E-3</v>
      </c>
      <c r="E15" s="5" t="s">
        <v>55</v>
      </c>
      <c r="G15" s="18" t="s">
        <v>15</v>
      </c>
      <c r="H15" s="19">
        <f>SUM(I6:I7)-PRODUCT(I6:I7)</f>
        <v>2.0202989490000999E-2</v>
      </c>
      <c r="I15" s="14"/>
    </row>
    <row r="16" spans="2:9" ht="19" thickBot="1" x14ac:dyDescent="0.4">
      <c r="B16" s="2" t="s">
        <v>58</v>
      </c>
      <c r="C16" s="7" t="s">
        <v>59</v>
      </c>
      <c r="D16" s="4">
        <v>2.5500000000000002E-3</v>
      </c>
      <c r="E16" s="5" t="s">
        <v>55</v>
      </c>
      <c r="G16" s="18" t="s">
        <v>97</v>
      </c>
      <c r="H16" s="19">
        <f>SUM(D14:D18)-PRODUCT(D14:D18)</f>
        <v>2.4874999998129432E-2</v>
      </c>
      <c r="I16" s="14"/>
    </row>
    <row r="17" spans="2:9" ht="19" thickBot="1" x14ac:dyDescent="0.4">
      <c r="B17" s="6" t="s">
        <v>60</v>
      </c>
      <c r="C17" s="7" t="s">
        <v>61</v>
      </c>
      <c r="D17" s="4">
        <v>5.0000000000000001E-3</v>
      </c>
      <c r="E17" s="5">
        <v>3</v>
      </c>
      <c r="G17" s="18" t="s">
        <v>98</v>
      </c>
      <c r="H17" s="19">
        <f>SUM(I9:I10)-PRODUCT(I9:I10)</f>
        <v>1.6173349070889732E-3</v>
      </c>
      <c r="I17" s="14"/>
    </row>
    <row r="18" spans="2:9" ht="19" thickBot="1" x14ac:dyDescent="0.4">
      <c r="B18" s="6" t="s">
        <v>62</v>
      </c>
      <c r="C18" s="7" t="s">
        <v>63</v>
      </c>
      <c r="D18" s="4">
        <v>8.9999999999999993E-3</v>
      </c>
      <c r="E18" s="5" t="s">
        <v>55</v>
      </c>
      <c r="G18" s="14"/>
      <c r="H18" s="14"/>
      <c r="I18" s="14"/>
    </row>
    <row r="19" spans="2:9" ht="19" thickBot="1" x14ac:dyDescent="0.4">
      <c r="B19" s="6" t="s">
        <v>64</v>
      </c>
      <c r="C19" s="7" t="s">
        <v>65</v>
      </c>
      <c r="D19" s="4">
        <v>1.5200000000000001E-4</v>
      </c>
      <c r="E19" s="5">
        <v>7</v>
      </c>
      <c r="G19" s="14"/>
      <c r="H19" s="14"/>
      <c r="I19" s="14"/>
    </row>
    <row r="20" spans="2:9" ht="19" thickBot="1" x14ac:dyDescent="0.4">
      <c r="B20" s="6" t="s">
        <v>66</v>
      </c>
      <c r="C20" s="7" t="s">
        <v>67</v>
      </c>
      <c r="D20" s="4">
        <v>2.8999999999999998E-7</v>
      </c>
      <c r="E20" s="5">
        <v>7</v>
      </c>
      <c r="G20" s="22" t="s">
        <v>100</v>
      </c>
      <c r="H20" s="22" t="s">
        <v>102</v>
      </c>
      <c r="I20" s="14"/>
    </row>
    <row r="21" spans="2:9" ht="19" thickBot="1" x14ac:dyDescent="0.45">
      <c r="B21" s="2" t="s">
        <v>68</v>
      </c>
      <c r="C21" s="7" t="s">
        <v>69</v>
      </c>
      <c r="D21" s="4">
        <v>1.5200000000000001E-4</v>
      </c>
      <c r="E21" s="5">
        <v>7</v>
      </c>
      <c r="G21" s="22" t="s">
        <v>101</v>
      </c>
      <c r="H21" s="23">
        <f>SUM(H14:H16)-PRODUCT(H14:H16)</f>
        <v>7.1681723876425088E-2</v>
      </c>
    </row>
    <row r="22" spans="2:9" ht="22.5" customHeight="1" thickBot="1" x14ac:dyDescent="0.4">
      <c r="B22" s="2" t="s">
        <v>70</v>
      </c>
      <c r="C22" s="7" t="s">
        <v>71</v>
      </c>
      <c r="D22" s="4">
        <v>2.8500000000000002E-5</v>
      </c>
      <c r="E22" s="5">
        <v>7</v>
      </c>
    </row>
    <row r="23" spans="2:9" ht="22" customHeight="1" thickBot="1" x14ac:dyDescent="0.4">
      <c r="B23" s="2" t="s">
        <v>72</v>
      </c>
      <c r="C23" s="7" t="s">
        <v>73</v>
      </c>
      <c r="D23" s="4">
        <v>5.7000000000000003E-5</v>
      </c>
      <c r="E23" s="5">
        <v>7</v>
      </c>
    </row>
    <row r="24" spans="2:9" ht="19" thickBot="1" x14ac:dyDescent="0.4">
      <c r="B24" s="2" t="s">
        <v>74</v>
      </c>
      <c r="C24" s="7" t="s">
        <v>75</v>
      </c>
      <c r="D24" s="4">
        <v>2.2800000000000001E-4</v>
      </c>
      <c r="E24" s="5">
        <v>7</v>
      </c>
    </row>
    <row r="25" spans="2:9" ht="19" thickBot="1" x14ac:dyDescent="0.4">
      <c r="B25" s="2" t="s">
        <v>76</v>
      </c>
      <c r="C25" s="7" t="s">
        <v>77</v>
      </c>
      <c r="D25" s="4">
        <v>1E-3</v>
      </c>
      <c r="E25" s="5">
        <v>7</v>
      </c>
    </row>
  </sheetData>
  <mergeCells count="1">
    <mergeCell ref="B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10B99-4F66-4DF3-A17A-85CF57F69BD5}">
  <dimension ref="B2:G15"/>
  <sheetViews>
    <sheetView showGridLines="0" workbookViewId="0">
      <selection activeCell="L10" sqref="L10"/>
    </sheetView>
  </sheetViews>
  <sheetFormatPr defaultRowHeight="14.5" x14ac:dyDescent="0.35"/>
  <cols>
    <col min="2" max="2" width="31.90625" customWidth="1"/>
  </cols>
  <sheetData>
    <row r="2" spans="2:7" ht="18.5" x14ac:dyDescent="0.45">
      <c r="B2" s="34" t="s">
        <v>0</v>
      </c>
      <c r="C2" s="34" t="s">
        <v>1</v>
      </c>
      <c r="D2" s="34" t="s">
        <v>2</v>
      </c>
      <c r="E2" s="34" t="s">
        <v>3</v>
      </c>
      <c r="F2" s="34" t="s">
        <v>4</v>
      </c>
      <c r="G2" s="34" t="s">
        <v>1951</v>
      </c>
    </row>
    <row r="3" spans="2:7" ht="18.5" x14ac:dyDescent="0.45">
      <c r="B3" s="35" t="s">
        <v>1941</v>
      </c>
      <c r="C3" s="35">
        <v>739</v>
      </c>
      <c r="D3" s="35">
        <v>749</v>
      </c>
      <c r="E3" s="35">
        <v>786</v>
      </c>
      <c r="F3" s="35">
        <v>792</v>
      </c>
      <c r="G3" s="35"/>
    </row>
    <row r="4" spans="2:7" ht="18.5" x14ac:dyDescent="0.45">
      <c r="B4" s="35" t="s">
        <v>1942</v>
      </c>
      <c r="C4" s="35">
        <v>569</v>
      </c>
      <c r="D4" s="35">
        <v>563</v>
      </c>
      <c r="E4" s="35">
        <v>560</v>
      </c>
      <c r="F4" s="35">
        <v>599</v>
      </c>
      <c r="G4" s="35"/>
    </row>
    <row r="5" spans="2:7" ht="18.5" x14ac:dyDescent="0.45">
      <c r="B5" s="35" t="s">
        <v>1943</v>
      </c>
      <c r="C5" s="35">
        <v>2294</v>
      </c>
      <c r="D5" s="35">
        <v>2354</v>
      </c>
      <c r="E5" s="35">
        <v>2368</v>
      </c>
      <c r="F5" s="35">
        <v>2351</v>
      </c>
      <c r="G5" s="35"/>
    </row>
    <row r="6" spans="2:7" ht="18.5" x14ac:dyDescent="0.45">
      <c r="B6" s="35" t="s">
        <v>1944</v>
      </c>
      <c r="C6" s="35"/>
      <c r="D6" s="35">
        <v>459</v>
      </c>
      <c r="E6" s="35"/>
      <c r="F6" s="35">
        <v>466</v>
      </c>
      <c r="G6" s="35"/>
    </row>
    <row r="7" spans="2:7" ht="18.5" x14ac:dyDescent="0.45">
      <c r="B7" s="35" t="s">
        <v>1945</v>
      </c>
      <c r="C7" s="35"/>
      <c r="D7" s="35">
        <v>985</v>
      </c>
      <c r="E7" s="35"/>
      <c r="F7" s="35"/>
      <c r="G7" s="35"/>
    </row>
    <row r="8" spans="2:7" ht="18.5" x14ac:dyDescent="0.45">
      <c r="B8" s="35" t="s">
        <v>1951</v>
      </c>
      <c r="C8" s="35">
        <f>SUM(C3:C7)</f>
        <v>3602</v>
      </c>
      <c r="D8" s="35">
        <f>SUM(D3:D7)</f>
        <v>5110</v>
      </c>
      <c r="E8" s="35">
        <f>SUM(E3:E7)</f>
        <v>3714</v>
      </c>
      <c r="F8" s="35">
        <f>SUM(F3:F7)</f>
        <v>4208</v>
      </c>
      <c r="G8" s="35">
        <f>SUM(C8:F8)</f>
        <v>16634</v>
      </c>
    </row>
    <row r="9" spans="2:7" ht="18.5" x14ac:dyDescent="0.45">
      <c r="B9" s="27"/>
      <c r="C9" s="27"/>
      <c r="D9" s="27"/>
      <c r="E9" s="27"/>
      <c r="F9" s="27"/>
      <c r="G9" s="27"/>
    </row>
    <row r="10" spans="2:7" ht="18.5" x14ac:dyDescent="0.45">
      <c r="B10" s="34" t="s">
        <v>1953</v>
      </c>
      <c r="C10" s="34"/>
      <c r="D10" s="34"/>
      <c r="E10" s="34"/>
      <c r="F10" s="34"/>
      <c r="G10" s="34">
        <v>325</v>
      </c>
    </row>
    <row r="11" spans="2:7" ht="18.5" x14ac:dyDescent="0.45">
      <c r="B11" s="35" t="s">
        <v>1946</v>
      </c>
      <c r="C11" s="35"/>
      <c r="D11" s="35"/>
      <c r="E11" s="35"/>
      <c r="F11" s="35"/>
      <c r="G11" s="35">
        <f>G10/G8</f>
        <v>1.9538295058314295E-2</v>
      </c>
    </row>
    <row r="12" spans="2:7" ht="18.5" x14ac:dyDescent="0.45">
      <c r="B12" s="35" t="s">
        <v>1947</v>
      </c>
      <c r="C12" s="35"/>
      <c r="D12" s="35"/>
      <c r="E12" s="35"/>
      <c r="F12" s="35"/>
      <c r="G12" s="35">
        <v>11</v>
      </c>
    </row>
    <row r="13" spans="2:7" ht="18.5" x14ac:dyDescent="0.45">
      <c r="B13" s="35" t="s">
        <v>1948</v>
      </c>
      <c r="C13" s="35"/>
      <c r="D13" s="35"/>
      <c r="E13" s="35"/>
      <c r="F13" s="35"/>
      <c r="G13" s="35">
        <f>11/G8</f>
        <v>6.6129614043525307E-4</v>
      </c>
    </row>
    <row r="14" spans="2:7" ht="18.5" x14ac:dyDescent="0.45">
      <c r="B14" s="35" t="s">
        <v>1949</v>
      </c>
      <c r="C14" s="35"/>
      <c r="D14" s="35"/>
      <c r="E14" s="35"/>
      <c r="F14" s="35"/>
      <c r="G14" s="35">
        <v>305</v>
      </c>
    </row>
    <row r="15" spans="2:7" ht="18.5" x14ac:dyDescent="0.45">
      <c r="B15" s="35" t="s">
        <v>1950</v>
      </c>
      <c r="C15" s="35"/>
      <c r="D15" s="35"/>
      <c r="E15" s="35"/>
      <c r="F15" s="35"/>
      <c r="G15" s="35">
        <f>G14/G8</f>
        <v>1.8335938439341108E-2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F43F5-090B-4620-B34D-C2EFB6E9CB0C}">
  <dimension ref="B2:G11"/>
  <sheetViews>
    <sheetView showGridLines="0" workbookViewId="0">
      <selection activeCell="I11" sqref="I11"/>
    </sheetView>
  </sheetViews>
  <sheetFormatPr defaultRowHeight="14.5" x14ac:dyDescent="0.35"/>
  <cols>
    <col min="2" max="2" width="40.26953125" customWidth="1"/>
  </cols>
  <sheetData>
    <row r="2" spans="2:7" ht="18.5" x14ac:dyDescent="0.45">
      <c r="B2" s="34" t="s">
        <v>0</v>
      </c>
      <c r="C2" s="34" t="s">
        <v>1</v>
      </c>
      <c r="D2" s="34" t="s">
        <v>2</v>
      </c>
      <c r="E2" s="34" t="s">
        <v>3</v>
      </c>
      <c r="F2" s="34" t="s">
        <v>4</v>
      </c>
      <c r="G2" s="34" t="s">
        <v>1951</v>
      </c>
    </row>
    <row r="3" spans="2:7" ht="18.5" x14ac:dyDescent="0.45">
      <c r="B3" s="35" t="s">
        <v>1941</v>
      </c>
      <c r="C3" s="35">
        <v>126</v>
      </c>
      <c r="D3" s="35">
        <v>129</v>
      </c>
      <c r="E3" s="35">
        <v>132</v>
      </c>
      <c r="F3" s="35">
        <v>134</v>
      </c>
      <c r="G3" s="35"/>
    </row>
    <row r="4" spans="2:7" ht="18.5" x14ac:dyDescent="0.45">
      <c r="B4" s="35" t="s">
        <v>1942</v>
      </c>
      <c r="C4" s="35">
        <v>49</v>
      </c>
      <c r="D4" s="35">
        <v>58</v>
      </c>
      <c r="E4" s="35">
        <v>60</v>
      </c>
      <c r="F4" s="35">
        <v>63</v>
      </c>
      <c r="G4" s="35"/>
    </row>
    <row r="5" spans="2:7" ht="18.5" x14ac:dyDescent="0.45">
      <c r="B5" s="35" t="s">
        <v>1943</v>
      </c>
      <c r="C5" s="35">
        <v>138</v>
      </c>
      <c r="D5" s="35">
        <v>146</v>
      </c>
      <c r="E5" s="35">
        <v>177</v>
      </c>
      <c r="F5" s="35">
        <v>183</v>
      </c>
      <c r="G5" s="35"/>
    </row>
    <row r="6" spans="2:7" ht="18.5" x14ac:dyDescent="0.45">
      <c r="B6" s="35" t="s">
        <v>1944</v>
      </c>
      <c r="C6" s="35"/>
      <c r="D6" s="35">
        <v>1</v>
      </c>
      <c r="E6" s="35"/>
      <c r="F6" s="35">
        <v>3</v>
      </c>
      <c r="G6" s="35"/>
    </row>
    <row r="7" spans="2:7" ht="18.5" x14ac:dyDescent="0.45">
      <c r="B7" s="35" t="s">
        <v>1945</v>
      </c>
      <c r="C7" s="35"/>
      <c r="D7" s="35">
        <v>3</v>
      </c>
      <c r="E7" s="35"/>
      <c r="F7" s="35">
        <v>14</v>
      </c>
      <c r="G7" s="35"/>
    </row>
    <row r="8" spans="2:7" ht="18.5" x14ac:dyDescent="0.45">
      <c r="B8" s="35" t="s">
        <v>1951</v>
      </c>
      <c r="C8" s="35">
        <f>SUM(C3:C7)</f>
        <v>313</v>
      </c>
      <c r="D8" s="35">
        <f>SUM(D3:D7)</f>
        <v>337</v>
      </c>
      <c r="E8" s="35">
        <f>SUM(E3:E7)</f>
        <v>369</v>
      </c>
      <c r="F8" s="35">
        <f>SUM(F3:F7)</f>
        <v>397</v>
      </c>
      <c r="G8" s="35">
        <f>SUM(C8:F8)</f>
        <v>1416</v>
      </c>
    </row>
    <row r="9" spans="2:7" ht="18.5" x14ac:dyDescent="0.45">
      <c r="B9" s="27"/>
      <c r="C9" s="27"/>
      <c r="D9" s="27"/>
      <c r="E9" s="27"/>
      <c r="F9" s="27"/>
      <c r="G9" s="27"/>
    </row>
    <row r="10" spans="2:7" ht="18.5" x14ac:dyDescent="0.45">
      <c r="B10" s="34" t="s">
        <v>1952</v>
      </c>
      <c r="C10" s="34"/>
      <c r="D10" s="34"/>
      <c r="E10" s="34"/>
      <c r="F10" s="34"/>
      <c r="G10" s="34">
        <v>108</v>
      </c>
    </row>
    <row r="11" spans="2:7" ht="18.5" x14ac:dyDescent="0.45">
      <c r="B11" s="34" t="s">
        <v>1954</v>
      </c>
      <c r="C11" s="34"/>
      <c r="D11" s="34"/>
      <c r="E11" s="34"/>
      <c r="F11" s="34"/>
      <c r="G11" s="34">
        <f>G10/G8</f>
        <v>7.6271186440677971E-2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 Content</vt:lpstr>
      <vt:lpstr>1. Anonymized Causal Analysis S</vt:lpstr>
      <vt:lpstr>2. FMEA calculation</vt:lpstr>
      <vt:lpstr>3. FTA calculation</vt:lpstr>
      <vt:lpstr>4. Tank Emprical Probability</vt:lpstr>
      <vt:lpstr>5. Flare Empirical Probability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Adekomi, Muiz A</dc:creator>
  <cp:lastModifiedBy>Adekomi, Muiz A</cp:lastModifiedBy>
  <dcterms:created xsi:type="dcterms:W3CDTF">2025-07-28T19:39:30Z</dcterms:created>
  <dcterms:modified xsi:type="dcterms:W3CDTF">2025-08-04T18:17:37Z</dcterms:modified>
</cp:coreProperties>
</file>