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lkumar.s\Downloads\"/>
    </mc:Choice>
  </mc:AlternateContent>
  <xr:revisionPtr revIDLastSave="0" documentId="13_ncr:1_{2EDD0B3D-9195-4F3F-9B42-2FE70FAE190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2" r:id="rId1"/>
    <sheet name="15030" sheetId="3" r:id="rId2"/>
    <sheet name="15010" sheetId="5" r:id="rId3"/>
    <sheet name="15532" sheetId="11" r:id="rId4"/>
    <sheet name="15359" sheetId="12" r:id="rId5"/>
    <sheet name="15096" sheetId="6" r:id="rId6"/>
    <sheet name="15098" sheetId="8" r:id="rId7"/>
    <sheet name="15529" sheetId="9" r:id="rId8"/>
    <sheet name="15530" sheetId="7" r:id="rId9"/>
    <sheet name="15326" sheetId="10" r:id="rId10"/>
    <sheet name="15338" sheetId="13" r:id="rId11"/>
    <sheet name="15322" sheetId="14" r:id="rId12"/>
    <sheet name="15325" sheetId="15" r:id="rId13"/>
    <sheet name="15539" sheetId="16" r:id="rId14"/>
    <sheet name="15362" sheetId="17" r:id="rId15"/>
    <sheet name="15205" sheetId="18" r:id="rId16"/>
    <sheet name="15008" sheetId="19" r:id="rId17"/>
    <sheet name="15340" sheetId="20" r:id="rId18"/>
    <sheet name="1589" sheetId="21" r:id="rId19"/>
    <sheet name="15027" sheetId="22" r:id="rId20"/>
    <sheet name="15538" sheetId="23" r:id="rId21"/>
    <sheet name="15128" sheetId="24" r:id="rId22"/>
    <sheet name="15045" sheetId="25" r:id="rId23"/>
    <sheet name="15627" sheetId="27" r:id="rId24"/>
    <sheet name="15542" sheetId="26" r:id="rId25"/>
    <sheet name="15360" sheetId="28" r:id="rId26"/>
    <sheet name="15237" sheetId="29" r:id="rId27"/>
    <sheet name="15203" sheetId="31" r:id="rId28"/>
    <sheet name="15342" sheetId="30" r:id="rId29"/>
    <sheet name="15038" sheetId="33" r:id="rId30"/>
    <sheet name="15543" sheetId="32" r:id="rId31"/>
    <sheet name="1572A" sheetId="34" r:id="rId32"/>
    <sheet name="1759A" sheetId="35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35" l="1"/>
  <c r="M37" i="35"/>
  <c r="L37" i="35"/>
  <c r="K37" i="35"/>
  <c r="J37" i="35"/>
  <c r="I37" i="35"/>
  <c r="H36" i="35"/>
  <c r="O36" i="35" s="1"/>
  <c r="H35" i="35"/>
  <c r="O35" i="35" s="1"/>
  <c r="H34" i="35"/>
  <c r="O34" i="35" s="1"/>
  <c r="H32" i="35"/>
  <c r="O32" i="35" s="1"/>
  <c r="H31" i="35"/>
  <c r="O31" i="35" s="1"/>
  <c r="H30" i="35"/>
  <c r="O30" i="35" s="1"/>
  <c r="H29" i="35"/>
  <c r="O29" i="35" s="1"/>
  <c r="H28" i="35"/>
  <c r="O28" i="35" s="1"/>
  <c r="H27" i="35"/>
  <c r="O27" i="35" s="1"/>
  <c r="H26" i="35"/>
  <c r="O26" i="35" s="1"/>
  <c r="H22" i="35"/>
  <c r="O22" i="35" s="1"/>
  <c r="H21" i="35"/>
  <c r="O21" i="35" s="1"/>
  <c r="H20" i="35"/>
  <c r="O20" i="35" s="1"/>
  <c r="H19" i="35"/>
  <c r="O19" i="35" s="1"/>
  <c r="H18" i="35"/>
  <c r="O18" i="35" s="1"/>
  <c r="H16" i="35"/>
  <c r="O16" i="35" s="1"/>
  <c r="H15" i="35"/>
  <c r="O15" i="35" s="1"/>
  <c r="H13" i="35"/>
  <c r="O13" i="35" s="1"/>
  <c r="H11" i="35"/>
  <c r="O11" i="35" s="1"/>
  <c r="H10" i="35"/>
  <c r="O10" i="35" s="1"/>
  <c r="H9" i="35"/>
  <c r="O9" i="35" s="1"/>
  <c r="H8" i="35"/>
  <c r="O8" i="35" s="1"/>
  <c r="H7" i="35"/>
  <c r="O7" i="35" s="1"/>
  <c r="H37" i="35"/>
  <c r="O37" i="35" s="1"/>
  <c r="O4" i="35"/>
  <c r="H13" i="26"/>
  <c r="H36" i="3"/>
  <c r="H35" i="3"/>
  <c r="H34" i="3"/>
  <c r="H32" i="3"/>
  <c r="H31" i="3"/>
  <c r="H30" i="3"/>
  <c r="H29" i="3"/>
  <c r="H28" i="3"/>
  <c r="H27" i="3"/>
  <c r="H26" i="3"/>
  <c r="H24" i="3"/>
  <c r="H23" i="3"/>
  <c r="H22" i="3"/>
  <c r="H21" i="3"/>
  <c r="H20" i="3"/>
  <c r="H19" i="3"/>
  <c r="H18" i="3"/>
  <c r="H16" i="3"/>
  <c r="H15" i="3"/>
  <c r="H14" i="3"/>
  <c r="H13" i="3"/>
  <c r="H7" i="3"/>
  <c r="H8" i="3"/>
  <c r="H9" i="3"/>
  <c r="H10" i="3"/>
  <c r="H11" i="3"/>
  <c r="H6" i="3"/>
  <c r="L2" i="2"/>
  <c r="N37" i="34" l="1"/>
  <c r="K22" i="2" s="1"/>
  <c r="M37" i="34"/>
  <c r="J22" i="2" s="1"/>
  <c r="L37" i="34"/>
  <c r="I22" i="2" s="1"/>
  <c r="K37" i="34"/>
  <c r="H22" i="2" s="1"/>
  <c r="J37" i="34"/>
  <c r="G22" i="2" s="1"/>
  <c r="I37" i="34"/>
  <c r="F22" i="2" s="1"/>
  <c r="H36" i="34"/>
  <c r="O36" i="34" s="1"/>
  <c r="H35" i="34"/>
  <c r="O35" i="34" s="1"/>
  <c r="H34" i="34"/>
  <c r="O34" i="34" s="1"/>
  <c r="H32" i="34"/>
  <c r="O32" i="34" s="1"/>
  <c r="H31" i="34"/>
  <c r="O31" i="34" s="1"/>
  <c r="H30" i="34"/>
  <c r="O30" i="34" s="1"/>
  <c r="H29" i="34"/>
  <c r="O29" i="34" s="1"/>
  <c r="H28" i="34"/>
  <c r="O28" i="34" s="1"/>
  <c r="H27" i="34"/>
  <c r="O27" i="34" s="1"/>
  <c r="H26" i="34"/>
  <c r="O26" i="34" s="1"/>
  <c r="H24" i="34"/>
  <c r="O24" i="34" s="1"/>
  <c r="H22" i="34"/>
  <c r="O22" i="34" s="1"/>
  <c r="H21" i="34"/>
  <c r="O21" i="34" s="1"/>
  <c r="H16" i="34"/>
  <c r="O16" i="34" s="1"/>
  <c r="H15" i="34"/>
  <c r="O15" i="34" s="1"/>
  <c r="H14" i="34"/>
  <c r="O14" i="34" s="1"/>
  <c r="H13" i="34"/>
  <c r="O13" i="34" s="1"/>
  <c r="H11" i="34"/>
  <c r="O11" i="34" s="1"/>
  <c r="H10" i="34"/>
  <c r="O10" i="34" s="1"/>
  <c r="H9" i="34"/>
  <c r="O9" i="34" s="1"/>
  <c r="H8" i="34"/>
  <c r="O8" i="34" s="1"/>
  <c r="H7" i="34"/>
  <c r="H6" i="34"/>
  <c r="O6" i="34" s="1"/>
  <c r="O4" i="34"/>
  <c r="N37" i="33"/>
  <c r="K32" i="2" s="1"/>
  <c r="M37" i="33"/>
  <c r="J32" i="2" s="1"/>
  <c r="L37" i="33"/>
  <c r="I32" i="2" s="1"/>
  <c r="K37" i="33"/>
  <c r="H32" i="2" s="1"/>
  <c r="J37" i="33"/>
  <c r="G32" i="2" s="1"/>
  <c r="I37" i="33"/>
  <c r="F32" i="2" s="1"/>
  <c r="H36" i="33"/>
  <c r="O36" i="33" s="1"/>
  <c r="H35" i="33"/>
  <c r="O35" i="33" s="1"/>
  <c r="H34" i="33"/>
  <c r="O34" i="33" s="1"/>
  <c r="H32" i="33"/>
  <c r="O32" i="33" s="1"/>
  <c r="H31" i="33"/>
  <c r="O31" i="33" s="1"/>
  <c r="H30" i="33"/>
  <c r="O30" i="33" s="1"/>
  <c r="H29" i="33"/>
  <c r="O29" i="33" s="1"/>
  <c r="H28" i="33"/>
  <c r="O28" i="33" s="1"/>
  <c r="H27" i="33"/>
  <c r="O27" i="33" s="1"/>
  <c r="H26" i="33"/>
  <c r="O26" i="33" s="1"/>
  <c r="H24" i="33"/>
  <c r="O24" i="33" s="1"/>
  <c r="H23" i="33"/>
  <c r="O23" i="33" s="1"/>
  <c r="H22" i="33"/>
  <c r="O22" i="33" s="1"/>
  <c r="H21" i="33"/>
  <c r="O21" i="33" s="1"/>
  <c r="H20" i="33"/>
  <c r="O20" i="33" s="1"/>
  <c r="H19" i="33"/>
  <c r="O19" i="33" s="1"/>
  <c r="H18" i="33"/>
  <c r="O18" i="33" s="1"/>
  <c r="H16" i="33"/>
  <c r="O16" i="33" s="1"/>
  <c r="H15" i="33"/>
  <c r="O15" i="33" s="1"/>
  <c r="H14" i="33"/>
  <c r="O14" i="33" s="1"/>
  <c r="H13" i="33"/>
  <c r="O13" i="33" s="1"/>
  <c r="H11" i="33"/>
  <c r="O11" i="33" s="1"/>
  <c r="H10" i="33"/>
  <c r="O10" i="33" s="1"/>
  <c r="H9" i="33"/>
  <c r="O9" i="33" s="1"/>
  <c r="H8" i="33"/>
  <c r="O8" i="33" s="1"/>
  <c r="H7" i="33"/>
  <c r="H6" i="33"/>
  <c r="O6" i="33" s="1"/>
  <c r="O4" i="33"/>
  <c r="N37" i="32"/>
  <c r="K33" i="2" s="1"/>
  <c r="M37" i="32"/>
  <c r="J33" i="2" s="1"/>
  <c r="L37" i="32"/>
  <c r="I33" i="2" s="1"/>
  <c r="K37" i="32"/>
  <c r="H33" i="2" s="1"/>
  <c r="J37" i="32"/>
  <c r="G33" i="2" s="1"/>
  <c r="I37" i="32"/>
  <c r="F33" i="2" s="1"/>
  <c r="H36" i="32"/>
  <c r="O36" i="32" s="1"/>
  <c r="H35" i="32"/>
  <c r="O35" i="32" s="1"/>
  <c r="H34" i="32"/>
  <c r="O34" i="32" s="1"/>
  <c r="H32" i="32"/>
  <c r="O32" i="32" s="1"/>
  <c r="H31" i="32"/>
  <c r="O31" i="32" s="1"/>
  <c r="H30" i="32"/>
  <c r="O30" i="32" s="1"/>
  <c r="H29" i="32"/>
  <c r="O29" i="32" s="1"/>
  <c r="H28" i="32"/>
  <c r="O28" i="32" s="1"/>
  <c r="H27" i="32"/>
  <c r="O27" i="32" s="1"/>
  <c r="H26" i="32"/>
  <c r="O26" i="32" s="1"/>
  <c r="H24" i="32"/>
  <c r="O24" i="32" s="1"/>
  <c r="H23" i="32"/>
  <c r="O23" i="32" s="1"/>
  <c r="H22" i="32"/>
  <c r="O22" i="32" s="1"/>
  <c r="H21" i="32"/>
  <c r="O21" i="32" s="1"/>
  <c r="H20" i="32"/>
  <c r="O20" i="32" s="1"/>
  <c r="H19" i="32"/>
  <c r="O19" i="32" s="1"/>
  <c r="H18" i="32"/>
  <c r="O18" i="32" s="1"/>
  <c r="H16" i="32"/>
  <c r="O16" i="32" s="1"/>
  <c r="H15" i="32"/>
  <c r="O15" i="32" s="1"/>
  <c r="H14" i="32"/>
  <c r="O14" i="32" s="1"/>
  <c r="H13" i="32"/>
  <c r="O13" i="32" s="1"/>
  <c r="H11" i="32"/>
  <c r="O11" i="32" s="1"/>
  <c r="H10" i="32"/>
  <c r="O10" i="32" s="1"/>
  <c r="H9" i="32"/>
  <c r="O9" i="32" s="1"/>
  <c r="H8" i="32"/>
  <c r="O8" i="32" s="1"/>
  <c r="H7" i="32"/>
  <c r="H6" i="32"/>
  <c r="O6" i="32" s="1"/>
  <c r="O4" i="32"/>
  <c r="N37" i="31"/>
  <c r="K24" i="2" s="1"/>
  <c r="M37" i="31"/>
  <c r="J24" i="2" s="1"/>
  <c r="L37" i="31"/>
  <c r="I24" i="2" s="1"/>
  <c r="K37" i="31"/>
  <c r="H24" i="2" s="1"/>
  <c r="J37" i="31"/>
  <c r="G24" i="2" s="1"/>
  <c r="I37" i="31"/>
  <c r="F24" i="2" s="1"/>
  <c r="H36" i="31"/>
  <c r="O36" i="31" s="1"/>
  <c r="H35" i="31"/>
  <c r="O35" i="31" s="1"/>
  <c r="H32" i="31"/>
  <c r="O32" i="31" s="1"/>
  <c r="H31" i="31"/>
  <c r="O31" i="31" s="1"/>
  <c r="H30" i="31"/>
  <c r="O30" i="31" s="1"/>
  <c r="H29" i="31"/>
  <c r="O29" i="31" s="1"/>
  <c r="H28" i="31"/>
  <c r="O28" i="31" s="1"/>
  <c r="H27" i="31"/>
  <c r="O27" i="31" s="1"/>
  <c r="H26" i="31"/>
  <c r="O26" i="31" s="1"/>
  <c r="H24" i="31"/>
  <c r="O24" i="31" s="1"/>
  <c r="H23" i="31"/>
  <c r="O23" i="31" s="1"/>
  <c r="H22" i="31"/>
  <c r="O22" i="31" s="1"/>
  <c r="H21" i="31"/>
  <c r="O21" i="31" s="1"/>
  <c r="H20" i="31"/>
  <c r="O20" i="31" s="1"/>
  <c r="H19" i="31"/>
  <c r="O19" i="31" s="1"/>
  <c r="H18" i="31"/>
  <c r="O18" i="31" s="1"/>
  <c r="H16" i="31"/>
  <c r="O16" i="31" s="1"/>
  <c r="H15" i="31"/>
  <c r="O15" i="31" s="1"/>
  <c r="H14" i="31"/>
  <c r="O14" i="31" s="1"/>
  <c r="H13" i="31"/>
  <c r="O13" i="31" s="1"/>
  <c r="H11" i="31"/>
  <c r="O11" i="31" s="1"/>
  <c r="H10" i="31"/>
  <c r="O10" i="31" s="1"/>
  <c r="H9" i="31"/>
  <c r="O9" i="31" s="1"/>
  <c r="H8" i="31"/>
  <c r="O8" i="31" s="1"/>
  <c r="H7" i="31"/>
  <c r="O7" i="31" s="1"/>
  <c r="H6" i="31"/>
  <c r="O6" i="31" s="1"/>
  <c r="O4" i="31"/>
  <c r="N37" i="30"/>
  <c r="K31" i="2" s="1"/>
  <c r="M37" i="30"/>
  <c r="J31" i="2" s="1"/>
  <c r="L37" i="30"/>
  <c r="I31" i="2" s="1"/>
  <c r="K37" i="30"/>
  <c r="H31" i="2" s="1"/>
  <c r="J37" i="30"/>
  <c r="G31" i="2" s="1"/>
  <c r="I37" i="30"/>
  <c r="F31" i="2" s="1"/>
  <c r="H36" i="30"/>
  <c r="O36" i="30" s="1"/>
  <c r="H35" i="30"/>
  <c r="O35" i="30" s="1"/>
  <c r="H34" i="30"/>
  <c r="O34" i="30" s="1"/>
  <c r="H32" i="30"/>
  <c r="O32" i="30" s="1"/>
  <c r="H31" i="30"/>
  <c r="O31" i="30" s="1"/>
  <c r="H30" i="30"/>
  <c r="O30" i="30" s="1"/>
  <c r="H29" i="30"/>
  <c r="O29" i="30" s="1"/>
  <c r="H28" i="30"/>
  <c r="O28" i="30" s="1"/>
  <c r="H27" i="30"/>
  <c r="O27" i="30" s="1"/>
  <c r="H26" i="30"/>
  <c r="O26" i="30" s="1"/>
  <c r="H24" i="30"/>
  <c r="O24" i="30" s="1"/>
  <c r="H23" i="30"/>
  <c r="O23" i="30" s="1"/>
  <c r="H22" i="30"/>
  <c r="O22" i="30" s="1"/>
  <c r="H21" i="30"/>
  <c r="O21" i="30" s="1"/>
  <c r="H20" i="30"/>
  <c r="O20" i="30" s="1"/>
  <c r="H19" i="30"/>
  <c r="O19" i="30" s="1"/>
  <c r="H18" i="30"/>
  <c r="O18" i="30" s="1"/>
  <c r="H16" i="30"/>
  <c r="O16" i="30" s="1"/>
  <c r="H15" i="30"/>
  <c r="O15" i="30" s="1"/>
  <c r="H14" i="30"/>
  <c r="O14" i="30" s="1"/>
  <c r="H13" i="30"/>
  <c r="O13" i="30" s="1"/>
  <c r="H11" i="30"/>
  <c r="O11" i="30" s="1"/>
  <c r="H10" i="30"/>
  <c r="O10" i="30" s="1"/>
  <c r="H9" i="30"/>
  <c r="O9" i="30" s="1"/>
  <c r="H8" i="30"/>
  <c r="O8" i="30" s="1"/>
  <c r="H7" i="30"/>
  <c r="O7" i="30" s="1"/>
  <c r="H6" i="30"/>
  <c r="O6" i="30" s="1"/>
  <c r="O4" i="30"/>
  <c r="N37" i="29"/>
  <c r="K23" i="2" s="1"/>
  <c r="M37" i="29"/>
  <c r="J23" i="2" s="1"/>
  <c r="L37" i="29"/>
  <c r="I23" i="2" s="1"/>
  <c r="K37" i="29"/>
  <c r="H23" i="2" s="1"/>
  <c r="J37" i="29"/>
  <c r="G23" i="2" s="1"/>
  <c r="I37" i="29"/>
  <c r="F23" i="2" s="1"/>
  <c r="H36" i="29"/>
  <c r="O36" i="29" s="1"/>
  <c r="H35" i="29"/>
  <c r="O35" i="29" s="1"/>
  <c r="H34" i="29"/>
  <c r="O34" i="29" s="1"/>
  <c r="H32" i="29"/>
  <c r="O32" i="29" s="1"/>
  <c r="H31" i="29"/>
  <c r="O31" i="29" s="1"/>
  <c r="H30" i="29"/>
  <c r="O30" i="29" s="1"/>
  <c r="H29" i="29"/>
  <c r="O29" i="29" s="1"/>
  <c r="H28" i="29"/>
  <c r="O28" i="29" s="1"/>
  <c r="H24" i="29"/>
  <c r="O24" i="29" s="1"/>
  <c r="H23" i="29"/>
  <c r="O23" i="29" s="1"/>
  <c r="H22" i="29"/>
  <c r="O22" i="29" s="1"/>
  <c r="H21" i="29"/>
  <c r="O21" i="29" s="1"/>
  <c r="H20" i="29"/>
  <c r="O20" i="29" s="1"/>
  <c r="H19" i="29"/>
  <c r="O19" i="29" s="1"/>
  <c r="H18" i="29"/>
  <c r="O18" i="29" s="1"/>
  <c r="H16" i="29"/>
  <c r="O16" i="29" s="1"/>
  <c r="H15" i="29"/>
  <c r="O15" i="29" s="1"/>
  <c r="H14" i="29"/>
  <c r="O14" i="29" s="1"/>
  <c r="H13" i="29"/>
  <c r="O13" i="29" s="1"/>
  <c r="H11" i="29"/>
  <c r="O11" i="29" s="1"/>
  <c r="H10" i="29"/>
  <c r="O10" i="29" s="1"/>
  <c r="H9" i="29"/>
  <c r="O9" i="29" s="1"/>
  <c r="H8" i="29"/>
  <c r="O8" i="29" s="1"/>
  <c r="H7" i="29"/>
  <c r="H6" i="29"/>
  <c r="O6" i="29" s="1"/>
  <c r="O4" i="29"/>
  <c r="N37" i="28"/>
  <c r="K30" i="2" s="1"/>
  <c r="M37" i="28"/>
  <c r="J30" i="2" s="1"/>
  <c r="L37" i="28"/>
  <c r="I30" i="2" s="1"/>
  <c r="K37" i="28"/>
  <c r="H30" i="2" s="1"/>
  <c r="J37" i="28"/>
  <c r="G30" i="2" s="1"/>
  <c r="I37" i="28"/>
  <c r="F30" i="2" s="1"/>
  <c r="H36" i="28"/>
  <c r="O36" i="28" s="1"/>
  <c r="H35" i="28"/>
  <c r="O35" i="28" s="1"/>
  <c r="H34" i="28"/>
  <c r="O34" i="28" s="1"/>
  <c r="H32" i="28"/>
  <c r="O32" i="28" s="1"/>
  <c r="H31" i="28"/>
  <c r="O31" i="28" s="1"/>
  <c r="H29" i="28"/>
  <c r="O29" i="28" s="1"/>
  <c r="H28" i="28"/>
  <c r="O28" i="28" s="1"/>
  <c r="H27" i="28"/>
  <c r="O27" i="28" s="1"/>
  <c r="H26" i="28"/>
  <c r="O26" i="28" s="1"/>
  <c r="H24" i="28"/>
  <c r="O24" i="28" s="1"/>
  <c r="H23" i="28"/>
  <c r="O23" i="28" s="1"/>
  <c r="H22" i="28"/>
  <c r="O22" i="28" s="1"/>
  <c r="H21" i="28"/>
  <c r="O21" i="28" s="1"/>
  <c r="H20" i="28"/>
  <c r="O20" i="28" s="1"/>
  <c r="H19" i="28"/>
  <c r="O19" i="28" s="1"/>
  <c r="H18" i="28"/>
  <c r="O18" i="28" s="1"/>
  <c r="H8" i="28"/>
  <c r="O8" i="28" s="1"/>
  <c r="H7" i="28"/>
  <c r="H6" i="28"/>
  <c r="O6" i="28" s="1"/>
  <c r="O4" i="28"/>
  <c r="N37" i="27"/>
  <c r="M37" i="27"/>
  <c r="L37" i="27"/>
  <c r="K37" i="27"/>
  <c r="J37" i="27"/>
  <c r="I37" i="27"/>
  <c r="H36" i="27"/>
  <c r="O36" i="27" s="1"/>
  <c r="H35" i="27"/>
  <c r="O35" i="27" s="1"/>
  <c r="H34" i="27"/>
  <c r="O34" i="27" s="1"/>
  <c r="H32" i="27"/>
  <c r="O32" i="27" s="1"/>
  <c r="H31" i="27"/>
  <c r="O31" i="27" s="1"/>
  <c r="H30" i="27"/>
  <c r="O30" i="27" s="1"/>
  <c r="H29" i="27"/>
  <c r="O29" i="27" s="1"/>
  <c r="H28" i="27"/>
  <c r="O28" i="27" s="1"/>
  <c r="H27" i="27"/>
  <c r="O27" i="27" s="1"/>
  <c r="H26" i="27"/>
  <c r="O26" i="27" s="1"/>
  <c r="H24" i="27"/>
  <c r="O24" i="27" s="1"/>
  <c r="H23" i="27"/>
  <c r="O23" i="27" s="1"/>
  <c r="H22" i="27"/>
  <c r="O22" i="27" s="1"/>
  <c r="H21" i="27"/>
  <c r="O21" i="27" s="1"/>
  <c r="H20" i="27"/>
  <c r="O20" i="27" s="1"/>
  <c r="H19" i="27"/>
  <c r="O19" i="27" s="1"/>
  <c r="H18" i="27"/>
  <c r="O18" i="27" s="1"/>
  <c r="H16" i="27"/>
  <c r="O16" i="27" s="1"/>
  <c r="H15" i="27"/>
  <c r="O15" i="27" s="1"/>
  <c r="H14" i="27"/>
  <c r="O14" i="27" s="1"/>
  <c r="H13" i="27"/>
  <c r="O13" i="27" s="1"/>
  <c r="H11" i="27"/>
  <c r="O11" i="27" s="1"/>
  <c r="H10" i="27"/>
  <c r="O10" i="27" s="1"/>
  <c r="H9" i="27"/>
  <c r="O9" i="27" s="1"/>
  <c r="H8" i="27"/>
  <c r="O8" i="27" s="1"/>
  <c r="H7" i="27"/>
  <c r="H6" i="27"/>
  <c r="O6" i="27" s="1"/>
  <c r="O4" i="27"/>
  <c r="N37" i="26"/>
  <c r="K27" i="2" s="1"/>
  <c r="M37" i="26"/>
  <c r="J27" i="2" s="1"/>
  <c r="L37" i="26"/>
  <c r="I27" i="2" s="1"/>
  <c r="K37" i="26"/>
  <c r="H27" i="2" s="1"/>
  <c r="J37" i="26"/>
  <c r="G27" i="2" s="1"/>
  <c r="I37" i="26"/>
  <c r="F27" i="2" s="1"/>
  <c r="H36" i="26"/>
  <c r="O36" i="26" s="1"/>
  <c r="H35" i="26"/>
  <c r="O35" i="26" s="1"/>
  <c r="H34" i="26"/>
  <c r="O34" i="26" s="1"/>
  <c r="H32" i="26"/>
  <c r="O32" i="26" s="1"/>
  <c r="H31" i="26"/>
  <c r="O31" i="26" s="1"/>
  <c r="H30" i="26"/>
  <c r="O30" i="26" s="1"/>
  <c r="H29" i="26"/>
  <c r="O29" i="26" s="1"/>
  <c r="H28" i="26"/>
  <c r="O28" i="26" s="1"/>
  <c r="H27" i="26"/>
  <c r="O27" i="26" s="1"/>
  <c r="H26" i="26"/>
  <c r="O26" i="26" s="1"/>
  <c r="H24" i="26"/>
  <c r="O24" i="26" s="1"/>
  <c r="H23" i="26"/>
  <c r="O23" i="26" s="1"/>
  <c r="H22" i="26"/>
  <c r="O22" i="26" s="1"/>
  <c r="H21" i="26"/>
  <c r="O21" i="26" s="1"/>
  <c r="H20" i="26"/>
  <c r="O20" i="26" s="1"/>
  <c r="H19" i="26"/>
  <c r="O19" i="26" s="1"/>
  <c r="H18" i="26"/>
  <c r="O18" i="26" s="1"/>
  <c r="H16" i="26"/>
  <c r="O16" i="26" s="1"/>
  <c r="H15" i="26"/>
  <c r="O15" i="26" s="1"/>
  <c r="H14" i="26"/>
  <c r="O14" i="26" s="1"/>
  <c r="O13" i="26"/>
  <c r="H11" i="26"/>
  <c r="O11" i="26" s="1"/>
  <c r="H10" i="26"/>
  <c r="O10" i="26" s="1"/>
  <c r="H9" i="26"/>
  <c r="O9" i="26" s="1"/>
  <c r="H7" i="26"/>
  <c r="H6" i="26"/>
  <c r="O6" i="26" s="1"/>
  <c r="O4" i="26"/>
  <c r="N37" i="25"/>
  <c r="K25" i="2" s="1"/>
  <c r="M37" i="25"/>
  <c r="J25" i="2" s="1"/>
  <c r="L37" i="25"/>
  <c r="I25" i="2" s="1"/>
  <c r="K37" i="25"/>
  <c r="H25" i="2" s="1"/>
  <c r="J37" i="25"/>
  <c r="G25" i="2" s="1"/>
  <c r="I37" i="25"/>
  <c r="F25" i="2" s="1"/>
  <c r="H36" i="25"/>
  <c r="O36" i="25" s="1"/>
  <c r="H35" i="25"/>
  <c r="O35" i="25" s="1"/>
  <c r="H34" i="25"/>
  <c r="O34" i="25" s="1"/>
  <c r="H32" i="25"/>
  <c r="O32" i="25" s="1"/>
  <c r="H31" i="25"/>
  <c r="O31" i="25" s="1"/>
  <c r="H30" i="25"/>
  <c r="O30" i="25" s="1"/>
  <c r="H29" i="25"/>
  <c r="O29" i="25" s="1"/>
  <c r="H28" i="25"/>
  <c r="O28" i="25" s="1"/>
  <c r="H27" i="25"/>
  <c r="O27" i="25" s="1"/>
  <c r="H26" i="25"/>
  <c r="O26" i="25" s="1"/>
  <c r="H24" i="25"/>
  <c r="O24" i="25" s="1"/>
  <c r="H23" i="25"/>
  <c r="O23" i="25" s="1"/>
  <c r="H22" i="25"/>
  <c r="O22" i="25" s="1"/>
  <c r="H21" i="25"/>
  <c r="O21" i="25" s="1"/>
  <c r="H20" i="25"/>
  <c r="O20" i="25" s="1"/>
  <c r="H19" i="25"/>
  <c r="O19" i="25" s="1"/>
  <c r="H18" i="25"/>
  <c r="O18" i="25" s="1"/>
  <c r="H15" i="25"/>
  <c r="O15" i="25" s="1"/>
  <c r="H14" i="25"/>
  <c r="O14" i="25" s="1"/>
  <c r="H13" i="25"/>
  <c r="O13" i="25" s="1"/>
  <c r="H11" i="25"/>
  <c r="O11" i="25" s="1"/>
  <c r="H10" i="25"/>
  <c r="O10" i="25" s="1"/>
  <c r="H9" i="25"/>
  <c r="O9" i="25" s="1"/>
  <c r="H8" i="25"/>
  <c r="O8" i="25" s="1"/>
  <c r="H7" i="25"/>
  <c r="H6" i="25"/>
  <c r="O6" i="25" s="1"/>
  <c r="O4" i="25"/>
  <c r="N37" i="24"/>
  <c r="K26" i="2" s="1"/>
  <c r="M37" i="24"/>
  <c r="J26" i="2" s="1"/>
  <c r="L37" i="24"/>
  <c r="I26" i="2" s="1"/>
  <c r="K37" i="24"/>
  <c r="H26" i="2" s="1"/>
  <c r="J37" i="24"/>
  <c r="G26" i="2" s="1"/>
  <c r="I37" i="24"/>
  <c r="F26" i="2" s="1"/>
  <c r="H36" i="24"/>
  <c r="O36" i="24" s="1"/>
  <c r="H35" i="24"/>
  <c r="O35" i="24" s="1"/>
  <c r="H34" i="24"/>
  <c r="O34" i="24" s="1"/>
  <c r="H32" i="24"/>
  <c r="O32" i="24" s="1"/>
  <c r="H31" i="24"/>
  <c r="O31" i="24" s="1"/>
  <c r="H30" i="24"/>
  <c r="O30" i="24" s="1"/>
  <c r="H29" i="24"/>
  <c r="O29" i="24" s="1"/>
  <c r="H28" i="24"/>
  <c r="O28" i="24" s="1"/>
  <c r="H27" i="24"/>
  <c r="O27" i="24" s="1"/>
  <c r="H26" i="24"/>
  <c r="O26" i="24" s="1"/>
  <c r="H24" i="24"/>
  <c r="O24" i="24" s="1"/>
  <c r="H23" i="24"/>
  <c r="O23" i="24" s="1"/>
  <c r="H22" i="24"/>
  <c r="O22" i="24" s="1"/>
  <c r="H20" i="24"/>
  <c r="O20" i="24" s="1"/>
  <c r="H19" i="24"/>
  <c r="O19" i="24" s="1"/>
  <c r="H18" i="24"/>
  <c r="O18" i="24" s="1"/>
  <c r="H16" i="24"/>
  <c r="O16" i="24" s="1"/>
  <c r="H15" i="24"/>
  <c r="O15" i="24" s="1"/>
  <c r="H14" i="24"/>
  <c r="O14" i="24" s="1"/>
  <c r="H13" i="24"/>
  <c r="O13" i="24" s="1"/>
  <c r="H11" i="24"/>
  <c r="O11" i="24" s="1"/>
  <c r="H10" i="24"/>
  <c r="O10" i="24" s="1"/>
  <c r="H9" i="24"/>
  <c r="O9" i="24" s="1"/>
  <c r="H8" i="24"/>
  <c r="O8" i="24" s="1"/>
  <c r="H7" i="24"/>
  <c r="H6" i="24"/>
  <c r="O6" i="24" s="1"/>
  <c r="O4" i="24"/>
  <c r="N37" i="23"/>
  <c r="K28" i="2" s="1"/>
  <c r="M37" i="23"/>
  <c r="J28" i="2" s="1"/>
  <c r="L37" i="23"/>
  <c r="I28" i="2" s="1"/>
  <c r="K37" i="23"/>
  <c r="H28" i="2" s="1"/>
  <c r="J37" i="23"/>
  <c r="G28" i="2" s="1"/>
  <c r="I37" i="23"/>
  <c r="F28" i="2" s="1"/>
  <c r="H36" i="23"/>
  <c r="O36" i="23" s="1"/>
  <c r="H35" i="23"/>
  <c r="O35" i="23" s="1"/>
  <c r="H34" i="23"/>
  <c r="O34" i="23" s="1"/>
  <c r="H32" i="23"/>
  <c r="O32" i="23" s="1"/>
  <c r="H31" i="23"/>
  <c r="O31" i="23" s="1"/>
  <c r="H30" i="23"/>
  <c r="O30" i="23" s="1"/>
  <c r="H29" i="23"/>
  <c r="O29" i="23" s="1"/>
  <c r="H28" i="23"/>
  <c r="O28" i="23" s="1"/>
  <c r="H27" i="23"/>
  <c r="O27" i="23" s="1"/>
  <c r="H26" i="23"/>
  <c r="O26" i="23" s="1"/>
  <c r="H24" i="23"/>
  <c r="O24" i="23" s="1"/>
  <c r="H23" i="23"/>
  <c r="O23" i="23" s="1"/>
  <c r="H22" i="23"/>
  <c r="O22" i="23" s="1"/>
  <c r="H21" i="23"/>
  <c r="O21" i="23" s="1"/>
  <c r="H20" i="23"/>
  <c r="O20" i="23" s="1"/>
  <c r="H19" i="23"/>
  <c r="O19" i="23" s="1"/>
  <c r="H18" i="23"/>
  <c r="O18" i="23" s="1"/>
  <c r="H16" i="23"/>
  <c r="O16" i="23" s="1"/>
  <c r="H15" i="23"/>
  <c r="O15" i="23" s="1"/>
  <c r="H14" i="23"/>
  <c r="O14" i="23" s="1"/>
  <c r="H13" i="23"/>
  <c r="O13" i="23" s="1"/>
  <c r="H11" i="23"/>
  <c r="O11" i="23" s="1"/>
  <c r="H10" i="23"/>
  <c r="O10" i="23" s="1"/>
  <c r="H9" i="23"/>
  <c r="O9" i="23" s="1"/>
  <c r="H8" i="23"/>
  <c r="O8" i="23" s="1"/>
  <c r="H6" i="23"/>
  <c r="O6" i="23" s="1"/>
  <c r="O4" i="23"/>
  <c r="N37" i="22"/>
  <c r="K29" i="2" s="1"/>
  <c r="M37" i="22"/>
  <c r="J29" i="2" s="1"/>
  <c r="L37" i="22"/>
  <c r="I29" i="2" s="1"/>
  <c r="K37" i="22"/>
  <c r="H29" i="2" s="1"/>
  <c r="J37" i="22"/>
  <c r="G29" i="2" s="1"/>
  <c r="I37" i="22"/>
  <c r="F29" i="2" s="1"/>
  <c r="H36" i="22"/>
  <c r="O36" i="22" s="1"/>
  <c r="H35" i="22"/>
  <c r="O35" i="22" s="1"/>
  <c r="H34" i="22"/>
  <c r="O34" i="22" s="1"/>
  <c r="H31" i="22"/>
  <c r="O31" i="22" s="1"/>
  <c r="H30" i="22"/>
  <c r="O30" i="22" s="1"/>
  <c r="H29" i="22"/>
  <c r="O29" i="22" s="1"/>
  <c r="H28" i="22"/>
  <c r="O28" i="22" s="1"/>
  <c r="H27" i="22"/>
  <c r="O27" i="22" s="1"/>
  <c r="H26" i="22"/>
  <c r="O26" i="22" s="1"/>
  <c r="H24" i="22"/>
  <c r="O24" i="22" s="1"/>
  <c r="H23" i="22"/>
  <c r="O23" i="22" s="1"/>
  <c r="H22" i="22"/>
  <c r="O22" i="22" s="1"/>
  <c r="H21" i="22"/>
  <c r="O21" i="22" s="1"/>
  <c r="H20" i="22"/>
  <c r="O20" i="22" s="1"/>
  <c r="H19" i="22"/>
  <c r="O19" i="22" s="1"/>
  <c r="H18" i="22"/>
  <c r="O18" i="22" s="1"/>
  <c r="H16" i="22"/>
  <c r="O16" i="22" s="1"/>
  <c r="H15" i="22"/>
  <c r="O15" i="22" s="1"/>
  <c r="H14" i="22"/>
  <c r="O14" i="22" s="1"/>
  <c r="H13" i="22"/>
  <c r="O13" i="22" s="1"/>
  <c r="H11" i="22"/>
  <c r="O11" i="22" s="1"/>
  <c r="H10" i="22"/>
  <c r="O10" i="22" s="1"/>
  <c r="H9" i="22"/>
  <c r="O9" i="22" s="1"/>
  <c r="H8" i="22"/>
  <c r="O8" i="22" s="1"/>
  <c r="H7" i="22"/>
  <c r="H6" i="22"/>
  <c r="O6" i="22" s="1"/>
  <c r="O4" i="22"/>
  <c r="N37" i="21"/>
  <c r="K5" i="2" s="1"/>
  <c r="M37" i="21"/>
  <c r="J5" i="2" s="1"/>
  <c r="L37" i="21"/>
  <c r="I5" i="2" s="1"/>
  <c r="K37" i="21"/>
  <c r="H5" i="2" s="1"/>
  <c r="J37" i="21"/>
  <c r="G5" i="2" s="1"/>
  <c r="I37" i="21"/>
  <c r="F5" i="2" s="1"/>
  <c r="H36" i="21"/>
  <c r="O36" i="21" s="1"/>
  <c r="H35" i="21"/>
  <c r="O35" i="21" s="1"/>
  <c r="H29" i="21"/>
  <c r="O29" i="21" s="1"/>
  <c r="H28" i="21"/>
  <c r="O28" i="21" s="1"/>
  <c r="H27" i="21"/>
  <c r="O27" i="21" s="1"/>
  <c r="H26" i="21"/>
  <c r="O26" i="21" s="1"/>
  <c r="H24" i="21"/>
  <c r="O24" i="21" s="1"/>
  <c r="H23" i="21"/>
  <c r="O23" i="21" s="1"/>
  <c r="H22" i="21"/>
  <c r="O22" i="21" s="1"/>
  <c r="H21" i="21"/>
  <c r="O21" i="21" s="1"/>
  <c r="H20" i="21"/>
  <c r="O20" i="21" s="1"/>
  <c r="H19" i="21"/>
  <c r="O19" i="21" s="1"/>
  <c r="H18" i="21"/>
  <c r="O18" i="21" s="1"/>
  <c r="H16" i="21"/>
  <c r="O16" i="21" s="1"/>
  <c r="H15" i="21"/>
  <c r="O15" i="21" s="1"/>
  <c r="H14" i="21"/>
  <c r="O14" i="21" s="1"/>
  <c r="H13" i="21"/>
  <c r="O13" i="21" s="1"/>
  <c r="H11" i="21"/>
  <c r="O11" i="21" s="1"/>
  <c r="H10" i="21"/>
  <c r="O10" i="21" s="1"/>
  <c r="H9" i="21"/>
  <c r="O9" i="21" s="1"/>
  <c r="H8" i="21"/>
  <c r="O8" i="21" s="1"/>
  <c r="H7" i="21"/>
  <c r="O4" i="21"/>
  <c r="N37" i="20"/>
  <c r="K21" i="2" s="1"/>
  <c r="M37" i="20"/>
  <c r="J21" i="2" s="1"/>
  <c r="L37" i="20"/>
  <c r="I21" i="2" s="1"/>
  <c r="K37" i="20"/>
  <c r="H21" i="2" s="1"/>
  <c r="J37" i="20"/>
  <c r="G21" i="2" s="1"/>
  <c r="I37" i="20"/>
  <c r="F21" i="2" s="1"/>
  <c r="H36" i="20"/>
  <c r="O36" i="20" s="1"/>
  <c r="H35" i="20"/>
  <c r="O35" i="20" s="1"/>
  <c r="H24" i="20"/>
  <c r="O24" i="20" s="1"/>
  <c r="H23" i="20"/>
  <c r="O23" i="20" s="1"/>
  <c r="H22" i="20"/>
  <c r="O22" i="20" s="1"/>
  <c r="H21" i="20"/>
  <c r="O21" i="20" s="1"/>
  <c r="H20" i="20"/>
  <c r="O20" i="20" s="1"/>
  <c r="H19" i="20"/>
  <c r="O19" i="20" s="1"/>
  <c r="H18" i="20"/>
  <c r="O18" i="20" s="1"/>
  <c r="H16" i="20"/>
  <c r="O16" i="20" s="1"/>
  <c r="H13" i="20"/>
  <c r="O13" i="20" s="1"/>
  <c r="H8" i="20"/>
  <c r="O8" i="20" s="1"/>
  <c r="H7" i="20"/>
  <c r="O7" i="20" s="1"/>
  <c r="H6" i="20"/>
  <c r="O4" i="20"/>
  <c r="N37" i="19"/>
  <c r="K20" i="2" s="1"/>
  <c r="M37" i="19"/>
  <c r="J20" i="2" s="1"/>
  <c r="L37" i="19"/>
  <c r="I20" i="2" s="1"/>
  <c r="K37" i="19"/>
  <c r="H20" i="2" s="1"/>
  <c r="J37" i="19"/>
  <c r="G20" i="2" s="1"/>
  <c r="I37" i="19"/>
  <c r="F20" i="2" s="1"/>
  <c r="H36" i="19"/>
  <c r="O36" i="19" s="1"/>
  <c r="H35" i="19"/>
  <c r="O35" i="19" s="1"/>
  <c r="H34" i="19"/>
  <c r="O34" i="19" s="1"/>
  <c r="H32" i="19"/>
  <c r="O32" i="19" s="1"/>
  <c r="H31" i="19"/>
  <c r="O31" i="19" s="1"/>
  <c r="H30" i="19"/>
  <c r="O30" i="19" s="1"/>
  <c r="H29" i="19"/>
  <c r="O29" i="19" s="1"/>
  <c r="H28" i="19"/>
  <c r="O28" i="19" s="1"/>
  <c r="H27" i="19"/>
  <c r="O27" i="19" s="1"/>
  <c r="H26" i="19"/>
  <c r="O26" i="19" s="1"/>
  <c r="H24" i="19"/>
  <c r="O24" i="19" s="1"/>
  <c r="H23" i="19"/>
  <c r="O23" i="19" s="1"/>
  <c r="H22" i="19"/>
  <c r="O22" i="19" s="1"/>
  <c r="H21" i="19"/>
  <c r="O21" i="19" s="1"/>
  <c r="H20" i="19"/>
  <c r="O20" i="19" s="1"/>
  <c r="H19" i="19"/>
  <c r="O19" i="19" s="1"/>
  <c r="H18" i="19"/>
  <c r="O18" i="19" s="1"/>
  <c r="H16" i="19"/>
  <c r="O16" i="19" s="1"/>
  <c r="H15" i="19"/>
  <c r="O15" i="19" s="1"/>
  <c r="H14" i="19"/>
  <c r="O14" i="19" s="1"/>
  <c r="H13" i="19"/>
  <c r="O13" i="19" s="1"/>
  <c r="H11" i="19"/>
  <c r="O11" i="19" s="1"/>
  <c r="H10" i="19"/>
  <c r="O10" i="19" s="1"/>
  <c r="H9" i="19"/>
  <c r="O9" i="19" s="1"/>
  <c r="H8" i="19"/>
  <c r="O8" i="19" s="1"/>
  <c r="H7" i="19"/>
  <c r="H6" i="19"/>
  <c r="O6" i="19" s="1"/>
  <c r="O4" i="19"/>
  <c r="N37" i="18"/>
  <c r="K4" i="2" s="1"/>
  <c r="M37" i="18"/>
  <c r="J4" i="2" s="1"/>
  <c r="L37" i="18"/>
  <c r="I4" i="2" s="1"/>
  <c r="K37" i="18"/>
  <c r="H4" i="2" s="1"/>
  <c r="J37" i="18"/>
  <c r="G4" i="2" s="1"/>
  <c r="I37" i="18"/>
  <c r="F4" i="2" s="1"/>
  <c r="H36" i="18"/>
  <c r="O36" i="18" s="1"/>
  <c r="H35" i="18"/>
  <c r="O35" i="18" s="1"/>
  <c r="H32" i="18"/>
  <c r="O32" i="18" s="1"/>
  <c r="H31" i="18"/>
  <c r="O31" i="18" s="1"/>
  <c r="H30" i="18"/>
  <c r="O30" i="18" s="1"/>
  <c r="H29" i="18"/>
  <c r="O29" i="18" s="1"/>
  <c r="H28" i="18"/>
  <c r="O28" i="18" s="1"/>
  <c r="H27" i="18"/>
  <c r="O27" i="18" s="1"/>
  <c r="H26" i="18"/>
  <c r="O26" i="18" s="1"/>
  <c r="H24" i="18"/>
  <c r="O24" i="18" s="1"/>
  <c r="H23" i="18"/>
  <c r="O23" i="18" s="1"/>
  <c r="H22" i="18"/>
  <c r="O22" i="18" s="1"/>
  <c r="H21" i="18"/>
  <c r="O21" i="18" s="1"/>
  <c r="H20" i="18"/>
  <c r="O20" i="18" s="1"/>
  <c r="H19" i="18"/>
  <c r="O19" i="18" s="1"/>
  <c r="H18" i="18"/>
  <c r="O18" i="18" s="1"/>
  <c r="H16" i="18"/>
  <c r="O16" i="18" s="1"/>
  <c r="H15" i="18"/>
  <c r="O15" i="18" s="1"/>
  <c r="H14" i="18"/>
  <c r="O14" i="18" s="1"/>
  <c r="H13" i="18"/>
  <c r="O13" i="18" s="1"/>
  <c r="H11" i="18"/>
  <c r="O11" i="18" s="1"/>
  <c r="H10" i="18"/>
  <c r="O10" i="18" s="1"/>
  <c r="H9" i="18"/>
  <c r="O9" i="18" s="1"/>
  <c r="H8" i="18"/>
  <c r="O8" i="18" s="1"/>
  <c r="H7" i="18"/>
  <c r="H6" i="18"/>
  <c r="O6" i="18" s="1"/>
  <c r="O4" i="18"/>
  <c r="N37" i="17"/>
  <c r="K19" i="2" s="1"/>
  <c r="M37" i="17"/>
  <c r="J19" i="2" s="1"/>
  <c r="L37" i="17"/>
  <c r="I19" i="2" s="1"/>
  <c r="K37" i="17"/>
  <c r="H19" i="2" s="1"/>
  <c r="J37" i="17"/>
  <c r="G19" i="2" s="1"/>
  <c r="I37" i="17"/>
  <c r="F19" i="2" s="1"/>
  <c r="H35" i="17"/>
  <c r="O35" i="17" s="1"/>
  <c r="H34" i="17"/>
  <c r="O34" i="17" s="1"/>
  <c r="H32" i="17"/>
  <c r="O32" i="17" s="1"/>
  <c r="H31" i="17"/>
  <c r="O31" i="17" s="1"/>
  <c r="H30" i="17"/>
  <c r="O30" i="17" s="1"/>
  <c r="H29" i="17"/>
  <c r="O29" i="17" s="1"/>
  <c r="H28" i="17"/>
  <c r="O28" i="17" s="1"/>
  <c r="H27" i="17"/>
  <c r="O27" i="17" s="1"/>
  <c r="H26" i="17"/>
  <c r="O26" i="17" s="1"/>
  <c r="H24" i="17"/>
  <c r="O24" i="17" s="1"/>
  <c r="H23" i="17"/>
  <c r="O23" i="17" s="1"/>
  <c r="H22" i="17"/>
  <c r="O22" i="17" s="1"/>
  <c r="H21" i="17"/>
  <c r="O21" i="17" s="1"/>
  <c r="H20" i="17"/>
  <c r="O20" i="17" s="1"/>
  <c r="H18" i="17"/>
  <c r="O18" i="17" s="1"/>
  <c r="H16" i="17"/>
  <c r="O16" i="17" s="1"/>
  <c r="H15" i="17"/>
  <c r="O15" i="17" s="1"/>
  <c r="H14" i="17"/>
  <c r="O14" i="17" s="1"/>
  <c r="H13" i="17"/>
  <c r="O13" i="17" s="1"/>
  <c r="H11" i="17"/>
  <c r="O11" i="17" s="1"/>
  <c r="H10" i="17"/>
  <c r="O10" i="17" s="1"/>
  <c r="H9" i="17"/>
  <c r="O9" i="17" s="1"/>
  <c r="H8" i="17"/>
  <c r="O8" i="17" s="1"/>
  <c r="H6" i="17"/>
  <c r="O6" i="17" s="1"/>
  <c r="O4" i="17"/>
  <c r="N37" i="16"/>
  <c r="K18" i="2" s="1"/>
  <c r="M37" i="16"/>
  <c r="J18" i="2" s="1"/>
  <c r="L37" i="16"/>
  <c r="I18" i="2" s="1"/>
  <c r="K37" i="16"/>
  <c r="H18" i="2" s="1"/>
  <c r="J37" i="16"/>
  <c r="G18" i="2" s="1"/>
  <c r="I37" i="16"/>
  <c r="F18" i="2" s="1"/>
  <c r="H36" i="16"/>
  <c r="O36" i="16" s="1"/>
  <c r="H35" i="16"/>
  <c r="O35" i="16" s="1"/>
  <c r="H34" i="16"/>
  <c r="O34" i="16" s="1"/>
  <c r="H32" i="16"/>
  <c r="O32" i="16" s="1"/>
  <c r="H31" i="16"/>
  <c r="O31" i="16" s="1"/>
  <c r="H30" i="16"/>
  <c r="O30" i="16" s="1"/>
  <c r="H29" i="16"/>
  <c r="O29" i="16" s="1"/>
  <c r="H28" i="16"/>
  <c r="O28" i="16" s="1"/>
  <c r="H27" i="16"/>
  <c r="O27" i="16" s="1"/>
  <c r="H26" i="16"/>
  <c r="O26" i="16" s="1"/>
  <c r="H24" i="16"/>
  <c r="O24" i="16" s="1"/>
  <c r="H23" i="16"/>
  <c r="O23" i="16" s="1"/>
  <c r="H22" i="16"/>
  <c r="O22" i="16" s="1"/>
  <c r="H21" i="16"/>
  <c r="O21" i="16" s="1"/>
  <c r="H20" i="16"/>
  <c r="O20" i="16" s="1"/>
  <c r="H18" i="16"/>
  <c r="O18" i="16" s="1"/>
  <c r="H16" i="16"/>
  <c r="O16" i="16" s="1"/>
  <c r="H15" i="16"/>
  <c r="O15" i="16" s="1"/>
  <c r="H14" i="16"/>
  <c r="O14" i="16" s="1"/>
  <c r="H13" i="16"/>
  <c r="O13" i="16" s="1"/>
  <c r="H11" i="16"/>
  <c r="O11" i="16" s="1"/>
  <c r="H8" i="16"/>
  <c r="O8" i="16" s="1"/>
  <c r="H7" i="16"/>
  <c r="H6" i="16"/>
  <c r="O6" i="16" s="1"/>
  <c r="O4" i="16"/>
  <c r="N37" i="15"/>
  <c r="K6" i="2" s="1"/>
  <c r="M37" i="15"/>
  <c r="J6" i="2" s="1"/>
  <c r="L37" i="15"/>
  <c r="I6" i="2" s="1"/>
  <c r="K37" i="15"/>
  <c r="H6" i="2" s="1"/>
  <c r="J37" i="15"/>
  <c r="G6" i="2" s="1"/>
  <c r="I37" i="15"/>
  <c r="F6" i="2" s="1"/>
  <c r="H36" i="15"/>
  <c r="O36" i="15" s="1"/>
  <c r="H35" i="15"/>
  <c r="O35" i="15" s="1"/>
  <c r="H34" i="15"/>
  <c r="O34" i="15" s="1"/>
  <c r="H32" i="15"/>
  <c r="O32" i="15" s="1"/>
  <c r="H31" i="15"/>
  <c r="O31" i="15" s="1"/>
  <c r="H27" i="15"/>
  <c r="O27" i="15" s="1"/>
  <c r="H26" i="15"/>
  <c r="O26" i="15" s="1"/>
  <c r="H24" i="15"/>
  <c r="O24" i="15" s="1"/>
  <c r="H23" i="15"/>
  <c r="O23" i="15" s="1"/>
  <c r="H22" i="15"/>
  <c r="O22" i="15" s="1"/>
  <c r="H21" i="15"/>
  <c r="O21" i="15" s="1"/>
  <c r="H20" i="15"/>
  <c r="O20" i="15" s="1"/>
  <c r="H18" i="15"/>
  <c r="O18" i="15" s="1"/>
  <c r="H16" i="15"/>
  <c r="O16" i="15" s="1"/>
  <c r="H15" i="15"/>
  <c r="O15" i="15" s="1"/>
  <c r="H14" i="15"/>
  <c r="O14" i="15" s="1"/>
  <c r="H13" i="15"/>
  <c r="O13" i="15" s="1"/>
  <c r="H11" i="15"/>
  <c r="O11" i="15" s="1"/>
  <c r="H10" i="15"/>
  <c r="O10" i="15" s="1"/>
  <c r="H9" i="15"/>
  <c r="O9" i="15" s="1"/>
  <c r="H8" i="15"/>
  <c r="O8" i="15" s="1"/>
  <c r="H7" i="15"/>
  <c r="O7" i="15" s="1"/>
  <c r="H6" i="15"/>
  <c r="O4" i="15"/>
  <c r="N37" i="14"/>
  <c r="K17" i="2" s="1"/>
  <c r="M37" i="14"/>
  <c r="J17" i="2" s="1"/>
  <c r="L37" i="14"/>
  <c r="I17" i="2" s="1"/>
  <c r="K37" i="14"/>
  <c r="H17" i="2" s="1"/>
  <c r="J37" i="14"/>
  <c r="G17" i="2" s="1"/>
  <c r="I37" i="14"/>
  <c r="F17" i="2" s="1"/>
  <c r="H35" i="14"/>
  <c r="O35" i="14" s="1"/>
  <c r="H34" i="14"/>
  <c r="O34" i="14" s="1"/>
  <c r="H32" i="14"/>
  <c r="O32" i="14" s="1"/>
  <c r="H31" i="14"/>
  <c r="O31" i="14" s="1"/>
  <c r="H30" i="14"/>
  <c r="O30" i="14" s="1"/>
  <c r="H29" i="14"/>
  <c r="O29" i="14" s="1"/>
  <c r="H28" i="14"/>
  <c r="O28" i="14" s="1"/>
  <c r="O27" i="14"/>
  <c r="H11" i="14"/>
  <c r="O11" i="14" s="1"/>
  <c r="H10" i="14"/>
  <c r="O10" i="14" s="1"/>
  <c r="H9" i="14"/>
  <c r="O9" i="14" s="1"/>
  <c r="H7" i="14"/>
  <c r="H6" i="14"/>
  <c r="O6" i="14" s="1"/>
  <c r="O4" i="14"/>
  <c r="N37" i="13"/>
  <c r="K12" i="2" s="1"/>
  <c r="M37" i="13"/>
  <c r="J12" i="2" s="1"/>
  <c r="L37" i="13"/>
  <c r="I12" i="2" s="1"/>
  <c r="K37" i="13"/>
  <c r="H12" i="2" s="1"/>
  <c r="J37" i="13"/>
  <c r="G12" i="2" s="1"/>
  <c r="I37" i="13"/>
  <c r="F12" i="2" s="1"/>
  <c r="H36" i="13"/>
  <c r="O36" i="13" s="1"/>
  <c r="H35" i="13"/>
  <c r="O35" i="13" s="1"/>
  <c r="H34" i="13"/>
  <c r="O34" i="13" s="1"/>
  <c r="H32" i="13"/>
  <c r="O32" i="13" s="1"/>
  <c r="H31" i="13"/>
  <c r="O31" i="13" s="1"/>
  <c r="H30" i="13"/>
  <c r="O30" i="13" s="1"/>
  <c r="H29" i="13"/>
  <c r="O29" i="13" s="1"/>
  <c r="H28" i="13"/>
  <c r="O28" i="13" s="1"/>
  <c r="H27" i="13"/>
  <c r="O27" i="13" s="1"/>
  <c r="H26" i="13"/>
  <c r="O26" i="13" s="1"/>
  <c r="H24" i="13"/>
  <c r="O24" i="13" s="1"/>
  <c r="H22" i="13"/>
  <c r="O22" i="13" s="1"/>
  <c r="H21" i="13"/>
  <c r="O21" i="13" s="1"/>
  <c r="H20" i="13"/>
  <c r="O20" i="13" s="1"/>
  <c r="H19" i="13"/>
  <c r="O19" i="13" s="1"/>
  <c r="H18" i="13"/>
  <c r="O18" i="13" s="1"/>
  <c r="H16" i="13"/>
  <c r="O16" i="13" s="1"/>
  <c r="H15" i="13"/>
  <c r="O15" i="13" s="1"/>
  <c r="H14" i="13"/>
  <c r="O14" i="13" s="1"/>
  <c r="H13" i="13"/>
  <c r="O13" i="13" s="1"/>
  <c r="H11" i="13"/>
  <c r="O11" i="13" s="1"/>
  <c r="H10" i="13"/>
  <c r="O10" i="13" s="1"/>
  <c r="H9" i="13"/>
  <c r="O9" i="13" s="1"/>
  <c r="H8" i="13"/>
  <c r="O8" i="13" s="1"/>
  <c r="H7" i="13"/>
  <c r="H6" i="13"/>
  <c r="O6" i="13" s="1"/>
  <c r="O4" i="13"/>
  <c r="N37" i="12"/>
  <c r="K10" i="2" s="1"/>
  <c r="M37" i="12"/>
  <c r="J10" i="2" s="1"/>
  <c r="L37" i="12"/>
  <c r="I10" i="2" s="1"/>
  <c r="K37" i="12"/>
  <c r="H10" i="2" s="1"/>
  <c r="J37" i="12"/>
  <c r="G10" i="2" s="1"/>
  <c r="I37" i="12"/>
  <c r="F10" i="2" s="1"/>
  <c r="H36" i="12"/>
  <c r="O36" i="12" s="1"/>
  <c r="H35" i="12"/>
  <c r="O35" i="12" s="1"/>
  <c r="H34" i="12"/>
  <c r="O34" i="12" s="1"/>
  <c r="H32" i="12"/>
  <c r="O32" i="12" s="1"/>
  <c r="H31" i="12"/>
  <c r="O31" i="12" s="1"/>
  <c r="H30" i="12"/>
  <c r="O30" i="12" s="1"/>
  <c r="H29" i="12"/>
  <c r="O29" i="12" s="1"/>
  <c r="H28" i="12"/>
  <c r="O28" i="12" s="1"/>
  <c r="H27" i="12"/>
  <c r="O27" i="12" s="1"/>
  <c r="H26" i="12"/>
  <c r="O26" i="12" s="1"/>
  <c r="H24" i="12"/>
  <c r="O24" i="12" s="1"/>
  <c r="H23" i="12"/>
  <c r="O23" i="12" s="1"/>
  <c r="H22" i="12"/>
  <c r="O22" i="12" s="1"/>
  <c r="H21" i="12"/>
  <c r="O21" i="12" s="1"/>
  <c r="H20" i="12"/>
  <c r="O20" i="12" s="1"/>
  <c r="H19" i="12"/>
  <c r="O19" i="12" s="1"/>
  <c r="H18" i="12"/>
  <c r="O18" i="12" s="1"/>
  <c r="H9" i="12"/>
  <c r="O9" i="12" s="1"/>
  <c r="H8" i="12"/>
  <c r="O8" i="12" s="1"/>
  <c r="H7" i="12"/>
  <c r="O4" i="12"/>
  <c r="N37" i="11"/>
  <c r="K11" i="2" s="1"/>
  <c r="M37" i="11"/>
  <c r="J11" i="2" s="1"/>
  <c r="L37" i="11"/>
  <c r="I11" i="2" s="1"/>
  <c r="K37" i="11"/>
  <c r="H11" i="2" s="1"/>
  <c r="J37" i="11"/>
  <c r="G11" i="2" s="1"/>
  <c r="I37" i="11"/>
  <c r="F11" i="2" s="1"/>
  <c r="H36" i="11"/>
  <c r="O36" i="11" s="1"/>
  <c r="H35" i="11"/>
  <c r="O35" i="11" s="1"/>
  <c r="H34" i="11"/>
  <c r="O34" i="11" s="1"/>
  <c r="H32" i="11"/>
  <c r="O32" i="11" s="1"/>
  <c r="H31" i="11"/>
  <c r="O31" i="11" s="1"/>
  <c r="H30" i="11"/>
  <c r="O30" i="11" s="1"/>
  <c r="H29" i="11"/>
  <c r="O29" i="11" s="1"/>
  <c r="H28" i="11"/>
  <c r="O28" i="11" s="1"/>
  <c r="H27" i="11"/>
  <c r="O27" i="11" s="1"/>
  <c r="H26" i="11"/>
  <c r="O26" i="11" s="1"/>
  <c r="H24" i="11"/>
  <c r="O24" i="11" s="1"/>
  <c r="H23" i="11"/>
  <c r="O23" i="11" s="1"/>
  <c r="H22" i="11"/>
  <c r="O22" i="11" s="1"/>
  <c r="H21" i="11"/>
  <c r="O21" i="11" s="1"/>
  <c r="H20" i="11"/>
  <c r="O20" i="11" s="1"/>
  <c r="H19" i="11"/>
  <c r="O19" i="11" s="1"/>
  <c r="H18" i="11"/>
  <c r="O18" i="11" s="1"/>
  <c r="H16" i="11"/>
  <c r="O16" i="11" s="1"/>
  <c r="H15" i="11"/>
  <c r="O15" i="11" s="1"/>
  <c r="H14" i="11"/>
  <c r="O14" i="11" s="1"/>
  <c r="H13" i="11"/>
  <c r="O13" i="11" s="1"/>
  <c r="H11" i="11"/>
  <c r="O11" i="11" s="1"/>
  <c r="H10" i="11"/>
  <c r="O10" i="11" s="1"/>
  <c r="H9" i="11"/>
  <c r="O9" i="11" s="1"/>
  <c r="H8" i="11"/>
  <c r="O8" i="11" s="1"/>
  <c r="H7" i="11"/>
  <c r="H6" i="11"/>
  <c r="O6" i="11" s="1"/>
  <c r="O4" i="11"/>
  <c r="N37" i="10"/>
  <c r="K16" i="2" s="1"/>
  <c r="M37" i="10"/>
  <c r="J16" i="2" s="1"/>
  <c r="L37" i="10"/>
  <c r="I16" i="2" s="1"/>
  <c r="K37" i="10"/>
  <c r="H16" i="2" s="1"/>
  <c r="J37" i="10"/>
  <c r="G16" i="2" s="1"/>
  <c r="I37" i="10"/>
  <c r="F16" i="2" s="1"/>
  <c r="H36" i="10"/>
  <c r="O36" i="10" s="1"/>
  <c r="H35" i="10"/>
  <c r="O35" i="10" s="1"/>
  <c r="H34" i="10"/>
  <c r="O34" i="10" s="1"/>
  <c r="H32" i="10"/>
  <c r="O32" i="10" s="1"/>
  <c r="H31" i="10"/>
  <c r="O31" i="10" s="1"/>
  <c r="H30" i="10"/>
  <c r="O30" i="10" s="1"/>
  <c r="H29" i="10"/>
  <c r="O29" i="10" s="1"/>
  <c r="H28" i="10"/>
  <c r="O28" i="10" s="1"/>
  <c r="H27" i="10"/>
  <c r="O27" i="10" s="1"/>
  <c r="H26" i="10"/>
  <c r="O26" i="10" s="1"/>
  <c r="H24" i="10"/>
  <c r="O24" i="10" s="1"/>
  <c r="H23" i="10"/>
  <c r="O23" i="10" s="1"/>
  <c r="H22" i="10"/>
  <c r="O22" i="10" s="1"/>
  <c r="H21" i="10"/>
  <c r="O21" i="10" s="1"/>
  <c r="H20" i="10"/>
  <c r="O20" i="10" s="1"/>
  <c r="H19" i="10"/>
  <c r="O19" i="10" s="1"/>
  <c r="H18" i="10"/>
  <c r="O18" i="10" s="1"/>
  <c r="H16" i="10"/>
  <c r="O16" i="10" s="1"/>
  <c r="H15" i="10"/>
  <c r="O15" i="10" s="1"/>
  <c r="H14" i="10"/>
  <c r="O14" i="10" s="1"/>
  <c r="H13" i="10"/>
  <c r="O13" i="10" s="1"/>
  <c r="H11" i="10"/>
  <c r="O11" i="10" s="1"/>
  <c r="H10" i="10"/>
  <c r="O10" i="10" s="1"/>
  <c r="H9" i="10"/>
  <c r="O9" i="10" s="1"/>
  <c r="H8" i="10"/>
  <c r="O8" i="10" s="1"/>
  <c r="H7" i="10"/>
  <c r="H6" i="10"/>
  <c r="O6" i="10" s="1"/>
  <c r="O4" i="10"/>
  <c r="N37" i="9"/>
  <c r="K13" i="2" s="1"/>
  <c r="M37" i="9"/>
  <c r="J13" i="2" s="1"/>
  <c r="L37" i="9"/>
  <c r="I13" i="2" s="1"/>
  <c r="K37" i="9"/>
  <c r="H13" i="2" s="1"/>
  <c r="J37" i="9"/>
  <c r="G13" i="2" s="1"/>
  <c r="I37" i="9"/>
  <c r="F13" i="2" s="1"/>
  <c r="H36" i="9"/>
  <c r="O36" i="9" s="1"/>
  <c r="H35" i="9"/>
  <c r="O35" i="9" s="1"/>
  <c r="H34" i="9"/>
  <c r="O34" i="9" s="1"/>
  <c r="H32" i="9"/>
  <c r="O32" i="9" s="1"/>
  <c r="H31" i="9"/>
  <c r="O31" i="9" s="1"/>
  <c r="H30" i="9"/>
  <c r="O30" i="9" s="1"/>
  <c r="H29" i="9"/>
  <c r="O29" i="9" s="1"/>
  <c r="H28" i="9"/>
  <c r="O28" i="9" s="1"/>
  <c r="H27" i="9"/>
  <c r="O27" i="9" s="1"/>
  <c r="H26" i="9"/>
  <c r="O26" i="9" s="1"/>
  <c r="H24" i="9"/>
  <c r="O24" i="9" s="1"/>
  <c r="H23" i="9"/>
  <c r="O23" i="9" s="1"/>
  <c r="H22" i="9"/>
  <c r="O22" i="9" s="1"/>
  <c r="H21" i="9"/>
  <c r="O21" i="9" s="1"/>
  <c r="H20" i="9"/>
  <c r="O20" i="9" s="1"/>
  <c r="H19" i="9"/>
  <c r="O19" i="9" s="1"/>
  <c r="H18" i="9"/>
  <c r="O18" i="9" s="1"/>
  <c r="H16" i="9"/>
  <c r="O16" i="9" s="1"/>
  <c r="H14" i="9"/>
  <c r="O14" i="9" s="1"/>
  <c r="H13" i="9"/>
  <c r="O13" i="9" s="1"/>
  <c r="H11" i="9"/>
  <c r="O11" i="9" s="1"/>
  <c r="H10" i="9"/>
  <c r="O10" i="9" s="1"/>
  <c r="H9" i="9"/>
  <c r="O9" i="9" s="1"/>
  <c r="H8" i="9"/>
  <c r="O8" i="9" s="1"/>
  <c r="H7" i="9"/>
  <c r="H6" i="9"/>
  <c r="O6" i="9" s="1"/>
  <c r="O4" i="9"/>
  <c r="N37" i="8"/>
  <c r="K14" i="2" s="1"/>
  <c r="M37" i="8"/>
  <c r="J14" i="2" s="1"/>
  <c r="L37" i="8"/>
  <c r="I14" i="2" s="1"/>
  <c r="K37" i="8"/>
  <c r="H14" i="2" s="1"/>
  <c r="J37" i="8"/>
  <c r="G14" i="2" s="1"/>
  <c r="I37" i="8"/>
  <c r="F14" i="2" s="1"/>
  <c r="H36" i="8"/>
  <c r="O36" i="8" s="1"/>
  <c r="H35" i="8"/>
  <c r="O35" i="8" s="1"/>
  <c r="H34" i="8"/>
  <c r="O34" i="8" s="1"/>
  <c r="H32" i="8"/>
  <c r="O32" i="8" s="1"/>
  <c r="H31" i="8"/>
  <c r="O31" i="8" s="1"/>
  <c r="H30" i="8"/>
  <c r="O30" i="8" s="1"/>
  <c r="H29" i="8"/>
  <c r="O29" i="8" s="1"/>
  <c r="H28" i="8"/>
  <c r="O28" i="8" s="1"/>
  <c r="H27" i="8"/>
  <c r="O27" i="8" s="1"/>
  <c r="H26" i="8"/>
  <c r="O26" i="8" s="1"/>
  <c r="H24" i="8"/>
  <c r="O24" i="8" s="1"/>
  <c r="H23" i="8"/>
  <c r="O23" i="8" s="1"/>
  <c r="H22" i="8"/>
  <c r="O22" i="8" s="1"/>
  <c r="H21" i="8"/>
  <c r="O21" i="8" s="1"/>
  <c r="H20" i="8"/>
  <c r="O20" i="8" s="1"/>
  <c r="H19" i="8"/>
  <c r="O19" i="8" s="1"/>
  <c r="H18" i="8"/>
  <c r="O18" i="8" s="1"/>
  <c r="H16" i="8"/>
  <c r="O16" i="8" s="1"/>
  <c r="H15" i="8"/>
  <c r="O15" i="8" s="1"/>
  <c r="H14" i="8"/>
  <c r="O14" i="8" s="1"/>
  <c r="H13" i="8"/>
  <c r="O13" i="8" s="1"/>
  <c r="H11" i="8"/>
  <c r="O11" i="8" s="1"/>
  <c r="H10" i="8"/>
  <c r="O10" i="8" s="1"/>
  <c r="H9" i="8"/>
  <c r="O9" i="8" s="1"/>
  <c r="H8" i="8"/>
  <c r="O8" i="8" s="1"/>
  <c r="H7" i="8"/>
  <c r="H6" i="8"/>
  <c r="O6" i="8" s="1"/>
  <c r="O4" i="8"/>
  <c r="N37" i="7"/>
  <c r="K15" i="2" s="1"/>
  <c r="M37" i="7"/>
  <c r="J15" i="2" s="1"/>
  <c r="L37" i="7"/>
  <c r="I15" i="2" s="1"/>
  <c r="K37" i="7"/>
  <c r="H15" i="2" s="1"/>
  <c r="J37" i="7"/>
  <c r="G15" i="2" s="1"/>
  <c r="I37" i="7"/>
  <c r="F15" i="2" s="1"/>
  <c r="H36" i="7"/>
  <c r="O36" i="7" s="1"/>
  <c r="H35" i="7"/>
  <c r="O35" i="7" s="1"/>
  <c r="H34" i="7"/>
  <c r="O34" i="7" s="1"/>
  <c r="H32" i="7"/>
  <c r="O32" i="7" s="1"/>
  <c r="H31" i="7"/>
  <c r="O31" i="7" s="1"/>
  <c r="H30" i="7"/>
  <c r="O30" i="7" s="1"/>
  <c r="H29" i="7"/>
  <c r="O29" i="7" s="1"/>
  <c r="H28" i="7"/>
  <c r="O28" i="7" s="1"/>
  <c r="H27" i="7"/>
  <c r="O27" i="7" s="1"/>
  <c r="H26" i="7"/>
  <c r="O26" i="7" s="1"/>
  <c r="H24" i="7"/>
  <c r="O24" i="7" s="1"/>
  <c r="H22" i="7"/>
  <c r="O22" i="7" s="1"/>
  <c r="H21" i="7"/>
  <c r="O21" i="7" s="1"/>
  <c r="H20" i="7"/>
  <c r="O20" i="7" s="1"/>
  <c r="H19" i="7"/>
  <c r="O19" i="7" s="1"/>
  <c r="H18" i="7"/>
  <c r="O18" i="7" s="1"/>
  <c r="H16" i="7"/>
  <c r="O16" i="7" s="1"/>
  <c r="H15" i="7"/>
  <c r="O15" i="7" s="1"/>
  <c r="H14" i="7"/>
  <c r="O14" i="7" s="1"/>
  <c r="H13" i="7"/>
  <c r="O13" i="7" s="1"/>
  <c r="H11" i="7"/>
  <c r="O11" i="7" s="1"/>
  <c r="H10" i="7"/>
  <c r="O10" i="7" s="1"/>
  <c r="H9" i="7"/>
  <c r="O9" i="7" s="1"/>
  <c r="H8" i="7"/>
  <c r="O8" i="7" s="1"/>
  <c r="H7" i="7"/>
  <c r="O7" i="7" s="1"/>
  <c r="H6" i="7"/>
  <c r="O6" i="7" s="1"/>
  <c r="O4" i="7"/>
  <c r="N37" i="6"/>
  <c r="K9" i="2" s="1"/>
  <c r="M37" i="6"/>
  <c r="J9" i="2" s="1"/>
  <c r="L37" i="6"/>
  <c r="I9" i="2" s="1"/>
  <c r="K37" i="6"/>
  <c r="H9" i="2" s="1"/>
  <c r="J37" i="6"/>
  <c r="G9" i="2" s="1"/>
  <c r="I37" i="6"/>
  <c r="F9" i="2" s="1"/>
  <c r="H36" i="6"/>
  <c r="O36" i="6" s="1"/>
  <c r="H35" i="6"/>
  <c r="O35" i="6" s="1"/>
  <c r="H32" i="6"/>
  <c r="O32" i="6" s="1"/>
  <c r="H31" i="6"/>
  <c r="O31" i="6" s="1"/>
  <c r="H30" i="6"/>
  <c r="O30" i="6" s="1"/>
  <c r="H29" i="6"/>
  <c r="O29" i="6" s="1"/>
  <c r="H28" i="6"/>
  <c r="O28" i="6" s="1"/>
  <c r="H27" i="6"/>
  <c r="O27" i="6" s="1"/>
  <c r="H26" i="6"/>
  <c r="O26" i="6" s="1"/>
  <c r="O4" i="6"/>
  <c r="N37" i="5"/>
  <c r="K7" i="2" s="1"/>
  <c r="M37" i="5"/>
  <c r="J7" i="2" s="1"/>
  <c r="L37" i="5"/>
  <c r="I7" i="2" s="1"/>
  <c r="K37" i="5"/>
  <c r="H7" i="2" s="1"/>
  <c r="J37" i="5"/>
  <c r="G7" i="2" s="1"/>
  <c r="I37" i="5"/>
  <c r="F7" i="2" s="1"/>
  <c r="H36" i="5"/>
  <c r="O36" i="5" s="1"/>
  <c r="H35" i="5"/>
  <c r="O35" i="5" s="1"/>
  <c r="H34" i="5"/>
  <c r="O34" i="5" s="1"/>
  <c r="H32" i="5"/>
  <c r="O32" i="5" s="1"/>
  <c r="H31" i="5"/>
  <c r="O31" i="5" s="1"/>
  <c r="H30" i="5"/>
  <c r="O30" i="5" s="1"/>
  <c r="H29" i="5"/>
  <c r="O29" i="5" s="1"/>
  <c r="H28" i="5"/>
  <c r="O28" i="5" s="1"/>
  <c r="H27" i="5"/>
  <c r="O27" i="5" s="1"/>
  <c r="H26" i="5"/>
  <c r="O26" i="5" s="1"/>
  <c r="H24" i="5"/>
  <c r="O24" i="5" s="1"/>
  <c r="H23" i="5"/>
  <c r="O23" i="5" s="1"/>
  <c r="H22" i="5"/>
  <c r="O22" i="5" s="1"/>
  <c r="H21" i="5"/>
  <c r="O21" i="5" s="1"/>
  <c r="H20" i="5"/>
  <c r="O20" i="5" s="1"/>
  <c r="H19" i="5"/>
  <c r="O19" i="5" s="1"/>
  <c r="H18" i="5"/>
  <c r="O18" i="5" s="1"/>
  <c r="H16" i="5"/>
  <c r="O16" i="5" s="1"/>
  <c r="H15" i="5"/>
  <c r="O15" i="5" s="1"/>
  <c r="H14" i="5"/>
  <c r="O14" i="5" s="1"/>
  <c r="H13" i="5"/>
  <c r="O13" i="5" s="1"/>
  <c r="H11" i="5"/>
  <c r="O11" i="5" s="1"/>
  <c r="H10" i="5"/>
  <c r="O10" i="5" s="1"/>
  <c r="H9" i="5"/>
  <c r="O9" i="5" s="1"/>
  <c r="H8" i="5"/>
  <c r="O8" i="5" s="1"/>
  <c r="H7" i="5"/>
  <c r="H6" i="5"/>
  <c r="O6" i="5" s="1"/>
  <c r="O4" i="5"/>
  <c r="N37" i="3"/>
  <c r="K8" i="2" s="1"/>
  <c r="M37" i="3"/>
  <c r="J8" i="2" s="1"/>
  <c r="L37" i="3"/>
  <c r="I8" i="2" s="1"/>
  <c r="K37" i="3"/>
  <c r="H8" i="2" s="1"/>
  <c r="J37" i="3"/>
  <c r="G8" i="2" s="1"/>
  <c r="I37" i="3"/>
  <c r="F8" i="2" s="1"/>
  <c r="O36" i="3"/>
  <c r="O35" i="3"/>
  <c r="O34" i="3"/>
  <c r="O32" i="3"/>
  <c r="O31" i="3"/>
  <c r="O30" i="3"/>
  <c r="O29" i="3"/>
  <c r="O28" i="3"/>
  <c r="O27" i="3"/>
  <c r="O26" i="3"/>
  <c r="O24" i="3"/>
  <c r="O23" i="3"/>
  <c r="O22" i="3"/>
  <c r="O21" i="3"/>
  <c r="O20" i="3"/>
  <c r="O19" i="3"/>
  <c r="O18" i="3"/>
  <c r="O16" i="3"/>
  <c r="O15" i="3"/>
  <c r="O14" i="3"/>
  <c r="O13" i="3"/>
  <c r="O11" i="3"/>
  <c r="O10" i="3"/>
  <c r="O9" i="3"/>
  <c r="O8" i="3"/>
  <c r="O6" i="3"/>
  <c r="O4" i="3"/>
  <c r="H37" i="20" l="1"/>
  <c r="O37" i="20"/>
  <c r="E21" i="2"/>
  <c r="L21" i="2" s="1"/>
  <c r="H37" i="22"/>
  <c r="H37" i="26"/>
  <c r="H37" i="28"/>
  <c r="H37" i="25"/>
  <c r="H37" i="33"/>
  <c r="H37" i="27"/>
  <c r="O37" i="27" s="1"/>
  <c r="H37" i="34"/>
  <c r="H37" i="21"/>
  <c r="H37" i="23"/>
  <c r="H37" i="24"/>
  <c r="H37" i="29"/>
  <c r="H37" i="19"/>
  <c r="H37" i="18"/>
  <c r="H37" i="16"/>
  <c r="H37" i="15"/>
  <c r="H37" i="14"/>
  <c r="E17" i="2" s="1"/>
  <c r="H37" i="13"/>
  <c r="H37" i="10"/>
  <c r="H37" i="9"/>
  <c r="H37" i="8"/>
  <c r="H37" i="6"/>
  <c r="H37" i="12"/>
  <c r="H37" i="11"/>
  <c r="H37" i="5"/>
  <c r="H37" i="3"/>
  <c r="E8" i="2" s="1"/>
  <c r="H37" i="32"/>
  <c r="O7" i="34"/>
  <c r="O7" i="33"/>
  <c r="O7" i="32"/>
  <c r="H37" i="31"/>
  <c r="H37" i="30"/>
  <c r="O7" i="29"/>
  <c r="O7" i="28"/>
  <c r="O7" i="27"/>
  <c r="O7" i="26"/>
  <c r="O7" i="25"/>
  <c r="O7" i="24"/>
  <c r="O7" i="22"/>
  <c r="O7" i="21"/>
  <c r="O6" i="20"/>
  <c r="O7" i="19"/>
  <c r="O7" i="18"/>
  <c r="H37" i="17"/>
  <c r="O7" i="16"/>
  <c r="O6" i="15"/>
  <c r="O7" i="14"/>
  <c r="O7" i="13"/>
  <c r="O7" i="12"/>
  <c r="O7" i="11"/>
  <c r="O7" i="10"/>
  <c r="O7" i="9"/>
  <c r="O7" i="8"/>
  <c r="H37" i="7"/>
  <c r="O7" i="5"/>
  <c r="O7" i="3"/>
  <c r="O37" i="34" l="1"/>
  <c r="E22" i="2"/>
  <c r="L22" i="2" s="1"/>
  <c r="O37" i="33"/>
  <c r="E32" i="2"/>
  <c r="L32" i="2" s="1"/>
  <c r="O37" i="25"/>
  <c r="E25" i="2"/>
  <c r="L25" i="2" s="1"/>
  <c r="O37" i="28"/>
  <c r="E30" i="2"/>
  <c r="L30" i="2" s="1"/>
  <c r="O37" i="24"/>
  <c r="E26" i="2"/>
  <c r="L26" i="2" s="1"/>
  <c r="O37" i="23"/>
  <c r="E28" i="2"/>
  <c r="L28" i="2" s="1"/>
  <c r="O37" i="21"/>
  <c r="E5" i="2"/>
  <c r="L5" i="2" s="1"/>
  <c r="O37" i="32"/>
  <c r="E33" i="2"/>
  <c r="L33" i="2" s="1"/>
  <c r="O37" i="29"/>
  <c r="E23" i="2"/>
  <c r="L23" i="2" s="1"/>
  <c r="O37" i="26"/>
  <c r="E27" i="2"/>
  <c r="L27" i="2" s="1"/>
  <c r="O37" i="22"/>
  <c r="E29" i="2"/>
  <c r="L29" i="2" s="1"/>
  <c r="O37" i="30"/>
  <c r="E31" i="2"/>
  <c r="L31" i="2" s="1"/>
  <c r="O37" i="31"/>
  <c r="E24" i="2"/>
  <c r="L24" i="2" s="1"/>
  <c r="O37" i="19"/>
  <c r="E20" i="2"/>
  <c r="L20" i="2" s="1"/>
  <c r="O37" i="18"/>
  <c r="E4" i="2"/>
  <c r="L4" i="2" s="1"/>
  <c r="O37" i="17"/>
  <c r="E19" i="2"/>
  <c r="L19" i="2" s="1"/>
  <c r="O37" i="16"/>
  <c r="E18" i="2"/>
  <c r="L18" i="2" s="1"/>
  <c r="O37" i="15"/>
  <c r="E6" i="2"/>
  <c r="L6" i="2" s="1"/>
  <c r="O37" i="14"/>
  <c r="L17" i="2"/>
  <c r="O37" i="13"/>
  <c r="E12" i="2"/>
  <c r="L12" i="2" s="1"/>
  <c r="O37" i="10"/>
  <c r="E16" i="2"/>
  <c r="L16" i="2" s="1"/>
  <c r="O37" i="9"/>
  <c r="E13" i="2"/>
  <c r="L13" i="2" s="1"/>
  <c r="O37" i="7"/>
  <c r="E15" i="2"/>
  <c r="L15" i="2" s="1"/>
  <c r="O37" i="8"/>
  <c r="E14" i="2"/>
  <c r="L14" i="2" s="1"/>
  <c r="O37" i="6"/>
  <c r="E9" i="2"/>
  <c r="L9" i="2" s="1"/>
  <c r="O37" i="12"/>
  <c r="E10" i="2"/>
  <c r="L10" i="2" s="1"/>
  <c r="O37" i="11"/>
  <c r="E11" i="2"/>
  <c r="L11" i="2" s="1"/>
  <c r="O37" i="5"/>
  <c r="E7" i="2"/>
  <c r="L7" i="2" s="1"/>
  <c r="O37" i="3"/>
  <c r="L8" i="2"/>
</calcChain>
</file>

<file path=xl/sharedStrings.xml><?xml version="1.0" encoding="utf-8"?>
<sst xmlns="http://schemas.openxmlformats.org/spreadsheetml/2006/main" count="3427" uniqueCount="142">
  <si>
    <t>Employee Performance Report</t>
  </si>
  <si>
    <t>REMARKS</t>
  </si>
  <si>
    <t>ID No</t>
  </si>
  <si>
    <t>Name</t>
  </si>
  <si>
    <t>Shift</t>
  </si>
  <si>
    <t>Stage</t>
  </si>
  <si>
    <t>Line</t>
  </si>
  <si>
    <t>Target</t>
  </si>
  <si>
    <t>Actual</t>
  </si>
  <si>
    <t>Matrix</t>
  </si>
  <si>
    <t>Sl No</t>
  </si>
  <si>
    <t>Date</t>
  </si>
  <si>
    <t>Prodn 
Performance</t>
  </si>
  <si>
    <t>Attendence</t>
  </si>
  <si>
    <t>Punchuality</t>
  </si>
  <si>
    <t>Rejections</t>
  </si>
  <si>
    <t>5S</t>
  </si>
  <si>
    <t>Safety &amp; 
PPE Usage</t>
  </si>
  <si>
    <t>Disclipline</t>
  </si>
  <si>
    <t>Total</t>
  </si>
  <si>
    <t>B</t>
  </si>
  <si>
    <t>TOTAL</t>
  </si>
  <si>
    <t>Shift manager</t>
  </si>
  <si>
    <t>Sl no</t>
  </si>
  <si>
    <t xml:space="preserve">ID No </t>
  </si>
  <si>
    <t>Pradeep RS</t>
  </si>
  <si>
    <t>Unit-3 AE&amp;JE Performance Matrix</t>
  </si>
  <si>
    <t>W/O</t>
  </si>
  <si>
    <t>S3</t>
  </si>
  <si>
    <t>S2</t>
  </si>
  <si>
    <t>S1</t>
  </si>
  <si>
    <t>HASAN SK</t>
  </si>
  <si>
    <t>STRINGER</t>
  </si>
  <si>
    <t>DIGAMBER</t>
  </si>
  <si>
    <t>A</t>
  </si>
  <si>
    <t>1759/A</t>
  </si>
  <si>
    <t>PUNITH HM</t>
  </si>
  <si>
    <t>TANMOY BERA</t>
  </si>
  <si>
    <t>SUMAN SAMADAR</t>
  </si>
  <si>
    <t>DARSHAN KUMAR</t>
  </si>
  <si>
    <t>BUSSING</t>
  </si>
  <si>
    <t>POOJARAPPA</t>
  </si>
  <si>
    <t>REWORK</t>
  </si>
  <si>
    <t>SRINIVAS V</t>
  </si>
  <si>
    <t>TAPING</t>
  </si>
  <si>
    <t>MADHU SUDAN</t>
  </si>
  <si>
    <t>CHANDAN MR</t>
  </si>
  <si>
    <t>S.MANOJ</t>
  </si>
  <si>
    <t>PRASHANTH R</t>
  </si>
  <si>
    <t>LAM</t>
  </si>
  <si>
    <t>BHOJARAJU K</t>
  </si>
  <si>
    <t>FRAMING M/C</t>
  </si>
  <si>
    <t>VENKATESH PRASAD</t>
  </si>
  <si>
    <t>KEMPANNA VR</t>
  </si>
  <si>
    <t>HEMANTH KUMAR RN</t>
  </si>
  <si>
    <t>S.RAKESH</t>
  </si>
  <si>
    <t>TESTING LINE</t>
  </si>
  <si>
    <t>MANIKANDAN</t>
  </si>
  <si>
    <t>FALSHER</t>
  </si>
  <si>
    <t>SACHIDNAND SAGAR</t>
  </si>
  <si>
    <t>SAP</t>
  </si>
  <si>
    <t>BINDU SAGAR</t>
  </si>
  <si>
    <t>BRAJESH KUMAR</t>
  </si>
  <si>
    <t>RAJATH KUMAR</t>
  </si>
  <si>
    <t>PRABATH KUMAR</t>
  </si>
  <si>
    <t>RAKESH KUMAR</t>
  </si>
  <si>
    <t>SHRAVAN KUMAR</t>
  </si>
  <si>
    <t>1ST EVA CUTTING</t>
  </si>
  <si>
    <t>RAVI KUMAR</t>
  </si>
  <si>
    <t>ABHISHEK K</t>
  </si>
  <si>
    <t>PRE LAM</t>
  </si>
  <si>
    <t>PUNITH KUMAR BN</t>
  </si>
  <si>
    <t>VARAPRASAD</t>
  </si>
  <si>
    <t>FRAMING</t>
  </si>
  <si>
    <t>ANIL H</t>
  </si>
  <si>
    <t>SUBRATH KUMAR</t>
  </si>
  <si>
    <t>1572/A</t>
  </si>
  <si>
    <t>MUTHANNA MULIMANI</t>
  </si>
  <si>
    <t>S Rakesh</t>
  </si>
  <si>
    <t>Bindhu  sagar</t>
  </si>
  <si>
    <t>Venkatesh Prasad G</t>
  </si>
  <si>
    <t>HASAN S K</t>
  </si>
  <si>
    <t>Suman Samaddar</t>
  </si>
  <si>
    <t>S MANOJ</t>
  </si>
  <si>
    <t>Chandan M R</t>
  </si>
  <si>
    <t>Prashanth R</t>
  </si>
  <si>
    <t>Srinivasa V</t>
  </si>
  <si>
    <t>Drashan Kumar</t>
  </si>
  <si>
    <t>ANIL KUMAR S</t>
  </si>
  <si>
    <t>Poojarappa</t>
  </si>
  <si>
    <t>Madhu sudhan</t>
  </si>
  <si>
    <t>Bhojaraju K</t>
  </si>
  <si>
    <t>Kempanna VR</t>
  </si>
  <si>
    <t>Hemantha Kumar R N</t>
  </si>
  <si>
    <t>Manikandan</t>
  </si>
  <si>
    <t>Sachidnand Sagar G D</t>
  </si>
  <si>
    <t>Muttanna Mulimani</t>
  </si>
  <si>
    <t>Abhishek K</t>
  </si>
  <si>
    <t>Varaprasad</t>
  </si>
  <si>
    <t>Digamber</t>
  </si>
  <si>
    <t>Prabath kumar</t>
  </si>
  <si>
    <t>Rakaeh kumar</t>
  </si>
  <si>
    <t>Rajat Kumar Malik</t>
  </si>
  <si>
    <t>Brajesh kumar</t>
  </si>
  <si>
    <t>Ravi kumar</t>
  </si>
  <si>
    <t>Punith kumar BN</t>
  </si>
  <si>
    <t>Subrath kumar</t>
  </si>
  <si>
    <t>Anil H</t>
  </si>
  <si>
    <t>LINE-A&amp;B DEC-25</t>
  </si>
  <si>
    <t>System hanging issue</t>
  </si>
  <si>
    <t xml:space="preserve">Display not working </t>
  </si>
  <si>
    <t>Aside stopped due to IR lamp issue</t>
  </si>
  <si>
    <t> Heat shield sensor heating and dry soldering issue</t>
  </si>
  <si>
    <t>Frequently  C/D side frame dent and module broke issue</t>
  </si>
  <si>
    <t xml:space="preserve">A D connerframe gap and key bend issue </t>
  </si>
  <si>
    <t>A side motor off running time 2 times</t>
  </si>
  <si>
    <t>B side top  regular cylinder bolt damage</t>
  </si>
  <si>
    <t xml:space="preserve">VI-02 up and down working </t>
  </si>
  <si>
    <t>un loding robo y side Bering  damage</t>
  </si>
  <si>
    <t>Frame carrying robot running time a side motor off and y1 axis frame alignment issue</t>
  </si>
  <si>
    <t>Movent frequently issue.</t>
  </si>
  <si>
    <t>Flipper motor issue</t>
  </si>
  <si>
    <t>A side cellaligemrnt issue</t>
  </si>
  <si>
    <t xml:space="preserve">A side soldering  lamp replacement </t>
  </si>
  <si>
    <t xml:space="preserve">  B side outlet area string picking issue</t>
  </si>
  <si>
    <t>A side ribbon drop &amp; ribbon cutter issue</t>
  </si>
  <si>
    <t>B side ribbon cutter issue Tci misplace and ccd cell rejection issue</t>
  </si>
  <si>
    <t>  Rotating  table bolt damage</t>
  </si>
  <si>
    <t>pulley vibration issue and clip not working</t>
  </si>
  <si>
    <t>glass pckiup robot not working</t>
  </si>
  <si>
    <t>Ribbon straightning machine not working</t>
  </si>
  <si>
    <t>A terminal  ribbon alignment  issue</t>
  </si>
  <si>
    <t>Conveyor movement issue</t>
  </si>
  <si>
    <t xml:space="preserve">Conveyor rotation issue </t>
  </si>
  <si>
    <t>allignment cylinder  stopper damage</t>
  </si>
  <si>
    <t>Trimming machine not working due to cylinder sensor communication issue</t>
  </si>
  <si>
    <t>EL-03 image issue occurring frequently.</t>
  </si>
  <si>
    <t>Flsher probe cylinder not working properly .</t>
  </si>
  <si>
    <t xml:space="preserve">Flasher  system restart </t>
  </si>
  <si>
    <t>Flipper 2 conveyer front side stopper cylinder damage and rotation issue</t>
  </si>
  <si>
    <t>AB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</si>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</sst>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8" formatCode="_ * #,##0.00_ ;_ * \-#,##0.00_ ;_ * &quot;-&quot;??_ ;_ @_ 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 Light"/>
      <family val="1"/>
      <scheme val="major"/>
    </font>
    <font>
      <sz val="16"/>
      <color theme="1"/>
      <name val="Calibri"/>
      <family val="2"/>
      <scheme val="minor"/>
    </font>
    <font>
      <sz val="18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1"/>
      <color rgb="FF000000"/>
      <name val="Calibri Light"/>
      <family val="1"/>
      <scheme val="major"/>
    </font>
    <font>
      <b/>
      <sz val="11"/>
      <color theme="1"/>
      <name val="Calibri"/>
      <family val="2"/>
    </font>
    <font>
      <b/>
      <sz val="18"/>
      <color theme="1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mbria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13" fillId="0" borderId="0"/>
    <xf numFmtId="0" fontId="28" fillId="0" borderId="0" applyNumberFormat="0" applyFill="0" applyBorder="0" applyAlignment="0" applyProtection="0"/>
    <xf numFmtId="0" fontId="27" fillId="0" borderId="0"/>
    <xf numFmtId="0" fontId="13" fillId="0" borderId="0"/>
    <xf numFmtId="0" fontId="13" fillId="14" borderId="40" applyNumberFormat="0" applyFont="0" applyAlignment="0" applyProtection="0"/>
    <xf numFmtId="0" fontId="14" fillId="0" borderId="33" applyNumberFormat="0" applyFill="0" applyAlignment="0" applyProtection="0"/>
    <xf numFmtId="0" fontId="15" fillId="0" borderId="34" applyNumberFormat="0" applyFill="0" applyAlignment="0" applyProtection="0"/>
    <xf numFmtId="0" fontId="16" fillId="0" borderId="35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29" fillId="10" borderId="0" applyNumberFormat="0" applyBorder="0" applyAlignment="0" applyProtection="0"/>
    <xf numFmtId="0" fontId="19" fillId="11" borderId="36" applyNumberFormat="0" applyAlignment="0" applyProtection="0"/>
    <xf numFmtId="0" fontId="20" fillId="12" borderId="37" applyNumberFormat="0" applyAlignment="0" applyProtection="0"/>
    <xf numFmtId="0" fontId="21" fillId="12" borderId="36" applyNumberFormat="0" applyAlignment="0" applyProtection="0"/>
    <xf numFmtId="0" fontId="22" fillId="0" borderId="38" applyNumberFormat="0" applyFill="0" applyAlignment="0" applyProtection="0"/>
    <xf numFmtId="0" fontId="23" fillId="13" borderId="3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41" applyNumberFormat="0" applyFill="0" applyAlignment="0" applyProtection="0"/>
    <xf numFmtId="0" fontId="26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26" fillId="38" borderId="0" applyNumberFormat="0" applyBorder="0" applyAlignment="0" applyProtection="0"/>
    <xf numFmtId="168" fontId="13" fillId="0" borderId="0" applyFont="0" applyFill="0" applyBorder="0" applyAlignment="0" applyProtection="0"/>
    <xf numFmtId="0" fontId="30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13" fillId="0" borderId="0"/>
    <xf numFmtId="168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30" fillId="0" borderId="0"/>
    <xf numFmtId="0" fontId="13" fillId="0" borderId="0"/>
    <xf numFmtId="0" fontId="13" fillId="0" borderId="0"/>
    <xf numFmtId="0" fontId="31" fillId="0" borderId="0"/>
    <xf numFmtId="0" fontId="30" fillId="0" borderId="0"/>
    <xf numFmtId="0" fontId="27" fillId="0" borderId="0"/>
    <xf numFmtId="0" fontId="27" fillId="0" borderId="0"/>
    <xf numFmtId="0" fontId="27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" fontId="5" fillId="4" borderId="20" xfId="0" applyNumberFormat="1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1" fontId="5" fillId="4" borderId="20" xfId="0" applyNumberFormat="1" applyFont="1" applyFill="1" applyBorder="1" applyAlignment="1">
      <alignment horizontal="center" vertical="center" wrapText="1"/>
    </xf>
    <xf numFmtId="1" fontId="5" fillId="5" borderId="20" xfId="0" applyNumberFormat="1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/>
    </xf>
    <xf numFmtId="164" fontId="6" fillId="6" borderId="20" xfId="0" applyNumberFormat="1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/>
    </xf>
    <xf numFmtId="1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6" borderId="20" xfId="0" applyFill="1" applyBorder="1"/>
    <xf numFmtId="0" fontId="0" fillId="6" borderId="0" xfId="0" applyFill="1" applyAlignment="1">
      <alignment horizontal="center"/>
    </xf>
    <xf numFmtId="0" fontId="8" fillId="6" borderId="20" xfId="0" applyFont="1" applyFill="1" applyBorder="1" applyAlignment="1">
      <alignment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vertical="center"/>
    </xf>
    <xf numFmtId="0" fontId="7" fillId="7" borderId="20" xfId="0" applyFont="1" applyFill="1" applyBorder="1" applyAlignment="1">
      <alignment horizontal="center" vertical="center"/>
    </xf>
    <xf numFmtId="1" fontId="7" fillId="7" borderId="20" xfId="0" applyNumberFormat="1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/>
    </xf>
    <xf numFmtId="1" fontId="10" fillId="2" borderId="17" xfId="0" applyNumberFormat="1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1" fontId="11" fillId="4" borderId="32" xfId="0" applyNumberFormat="1" applyFont="1" applyFill="1" applyBorder="1" applyAlignment="1">
      <alignment horizontal="center" vertical="center"/>
    </xf>
    <xf numFmtId="0" fontId="1" fillId="0" borderId="20" xfId="0" applyFont="1" applyBorder="1"/>
    <xf numFmtId="0" fontId="6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1" fontId="6" fillId="0" borderId="20" xfId="0" quotePrefix="1" applyNumberFormat="1" applyFont="1" applyBorder="1" applyAlignment="1">
      <alignment horizontal="center"/>
    </xf>
    <xf numFmtId="0" fontId="5" fillId="7" borderId="20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0" fillId="7" borderId="20" xfId="0" applyFill="1" applyBorder="1"/>
    <xf numFmtId="0" fontId="0" fillId="0" borderId="30" xfId="0" applyBorder="1" applyAlignment="1">
      <alignment horizontal="center"/>
    </xf>
    <xf numFmtId="0" fontId="0" fillId="6" borderId="20" xfId="0" applyFill="1" applyBorder="1" applyAlignment="1">
      <alignment horizontal="center" vertical="center"/>
    </xf>
    <xf numFmtId="0" fontId="0" fillId="6" borderId="20" xfId="0" applyFill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7" fillId="0" borderId="20" xfId="0" applyFont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left" vertical="center"/>
    </xf>
    <xf numFmtId="0" fontId="9" fillId="7" borderId="20" xfId="0" applyFont="1" applyFill="1" applyBorder="1" applyAlignment="1">
      <alignment horizontal="left" vertical="center"/>
    </xf>
    <xf numFmtId="0" fontId="9" fillId="7" borderId="20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9" fillId="39" borderId="20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/>
    </xf>
    <xf numFmtId="0" fontId="0" fillId="6" borderId="20" xfId="0" applyFill="1" applyBorder="1"/>
    <xf numFmtId="0" fontId="9" fillId="6" borderId="20" xfId="0" applyFont="1" applyFill="1" applyBorder="1" applyAlignment="1">
      <alignment horizontal="left" vertical="center"/>
    </xf>
    <xf numFmtId="0" fontId="9" fillId="6" borderId="20" xfId="0" applyFont="1" applyFill="1" applyBorder="1" applyAlignment="1">
      <alignment vertical="center"/>
    </xf>
    <xf numFmtId="0" fontId="8" fillId="6" borderId="20" xfId="0" applyFont="1" applyFill="1" applyBorder="1" applyAlignment="1">
      <alignment vertical="center" wrapText="1"/>
    </xf>
    <xf numFmtId="0" fontId="7" fillId="7" borderId="20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9" fillId="6" borderId="20" xfId="0" applyFont="1" applyFill="1" applyBorder="1" applyAlignment="1">
      <alignment horizontal="center" vertical="center"/>
    </xf>
    <xf numFmtId="0" fontId="5" fillId="39" borderId="20" xfId="0" applyFont="1" applyFill="1" applyBorder="1" applyAlignment="1">
      <alignment horizontal="center" vertical="center" wrapText="1"/>
    </xf>
    <xf numFmtId="0" fontId="7" fillId="39" borderId="20" xfId="0" applyFont="1" applyFill="1" applyBorder="1" applyAlignment="1">
      <alignment horizontal="center" vertical="center"/>
    </xf>
    <xf numFmtId="0" fontId="7" fillId="39" borderId="20" xfId="0" applyFont="1" applyFill="1" applyBorder="1" applyAlignment="1">
      <alignment horizontal="center"/>
    </xf>
    <xf numFmtId="1" fontId="7" fillId="39" borderId="20" xfId="0" applyNumberFormat="1" applyFont="1" applyFill="1" applyBorder="1" applyAlignment="1">
      <alignment horizontal="center" vertical="center"/>
    </xf>
    <xf numFmtId="0" fontId="7" fillId="39" borderId="20" xfId="0" applyFont="1" applyFill="1" applyBorder="1" applyAlignment="1">
      <alignment horizontal="center" vertical="center" wrapText="1"/>
    </xf>
    <xf numFmtId="0" fontId="0" fillId="39" borderId="20" xfId="0" applyFill="1" applyBorder="1"/>
    <xf numFmtId="0" fontId="0" fillId="0" borderId="20" xfId="0" applyBorder="1"/>
    <xf numFmtId="0" fontId="9" fillId="6" borderId="20" xfId="0" applyFont="1" applyFill="1" applyBorder="1" applyAlignment="1">
      <alignment horizontal="center" vertical="center" wrapText="1"/>
    </xf>
    <xf numFmtId="0" fontId="0" fillId="7" borderId="20" xfId="0" applyFill="1" applyBorder="1"/>
  </cellXfs>
  <cellStyles count="63">
    <cellStyle name="20% - Accent1 2" xfId="22" xr:uid="{9DBF97ED-382B-4CA2-BAB4-8F85F87D4359}"/>
    <cellStyle name="20% - Accent2 2" xfId="26" xr:uid="{700D7743-6AEF-40FD-9EB9-CA3B0136D83A}"/>
    <cellStyle name="20% - Accent3 2" xfId="30" xr:uid="{86F7EBDF-1D81-4686-93DC-39FB5932ABD5}"/>
    <cellStyle name="20% - Accent4 2" xfId="34" xr:uid="{AC98ED87-3F5A-4E3C-8519-99E249AAB701}"/>
    <cellStyle name="20% - Accent5 2" xfId="38" xr:uid="{956C583E-96A1-451B-8C8F-EAFE0921EF27}"/>
    <cellStyle name="20% - Accent6 2" xfId="42" xr:uid="{04FD5620-39C5-4430-8E17-B86642A2D786}"/>
    <cellStyle name="40% - Accent1 2" xfId="23" xr:uid="{CBFDAC68-FC95-4994-B0CA-D7FBA5A29A5D}"/>
    <cellStyle name="40% - Accent2 2" xfId="27" xr:uid="{3A6ADBEF-BCD5-4807-A5FA-98EA0092A37D}"/>
    <cellStyle name="40% - Accent3 2" xfId="31" xr:uid="{FA8EC199-1940-4E90-9264-7A58B0669BB6}"/>
    <cellStyle name="40% - Accent4 2" xfId="35" xr:uid="{3B4497DE-37C2-438E-963B-ECAB027E8604}"/>
    <cellStyle name="40% - Accent5 2" xfId="39" xr:uid="{08C03486-502E-476D-919E-42C3BDDAD81E}"/>
    <cellStyle name="40% - Accent6 2" xfId="43" xr:uid="{7FF8A173-6D26-4CA8-864F-94A6F350FFAB}"/>
    <cellStyle name="60% - Accent1 2" xfId="24" xr:uid="{B79CE08E-A00E-4C83-803F-E1B8FC93FCF3}"/>
    <cellStyle name="60% - Accent2 2" xfId="28" xr:uid="{05B2FDC3-5DA5-4D1D-86C3-AC7172F6189F}"/>
    <cellStyle name="60% - Accent3 2" xfId="32" xr:uid="{20AF6B82-58D5-4435-8F73-C1CCD541FF0A}"/>
    <cellStyle name="60% - Accent4 2" xfId="36" xr:uid="{76CB5CFE-63C0-4627-A870-9D5D0263DC1F}"/>
    <cellStyle name="60% - Accent5 2" xfId="40" xr:uid="{72216623-DE57-4CAF-9E4A-EEE0636AFE98}"/>
    <cellStyle name="60% - Accent6 2" xfId="44" xr:uid="{E23EF23A-0AA6-424C-92E2-AEC9F2A2C7BB}"/>
    <cellStyle name="Accent1 2" xfId="21" xr:uid="{AD565647-FE9E-4778-8FD9-32572E7C2AA9}"/>
    <cellStyle name="Accent2 2" xfId="25" xr:uid="{06340992-257B-4941-AA95-89B80C372E68}"/>
    <cellStyle name="Accent3 2" xfId="29" xr:uid="{DCB81310-4E17-4129-A22E-FD80EE623451}"/>
    <cellStyle name="Accent4 2" xfId="33" xr:uid="{E83B7DE3-C43C-4CE3-A056-E24879BCD7CE}"/>
    <cellStyle name="Accent5 2" xfId="37" xr:uid="{1788A35A-3F7F-4B9C-9B20-DC0562EB1315}"/>
    <cellStyle name="Accent6 2" xfId="41" xr:uid="{908C00E4-1303-4C01-B54D-ED767739076A}"/>
    <cellStyle name="Bad 2" xfId="11" xr:uid="{469F1ABD-F506-4F9C-BC28-5134BD5CF06A}"/>
    <cellStyle name="Calculation 2" xfId="15" xr:uid="{BF57BFF3-03E2-4250-8C53-421246E6E7A8}"/>
    <cellStyle name="Check Cell 2" xfId="17" xr:uid="{C3069F66-9F56-441C-B352-57596409229F}"/>
    <cellStyle name="Comma 2" xfId="45" xr:uid="{8C6B90BC-10B5-4898-8C2E-3969054FE227}"/>
    <cellStyle name="Comma 2 2" xfId="53" xr:uid="{66F81F53-3726-4F36-ABD0-CF993D9EC510}"/>
    <cellStyle name="Comma 3" xfId="54" xr:uid="{A09B15CE-C0EA-41D7-B8E3-AE621C1B061A}"/>
    <cellStyle name="Explanatory Text 2" xfId="19" xr:uid="{F8AB16BE-359C-4191-BE04-9C662B26BA16}"/>
    <cellStyle name="Good 2" xfId="10" xr:uid="{C9637ECD-C337-496B-9849-6D832AB895C0}"/>
    <cellStyle name="Heading 1 2" xfId="6" xr:uid="{B9951D19-4B26-4A81-8067-582BF2087786}"/>
    <cellStyle name="Heading 2 2" xfId="7" xr:uid="{B6DDD7C7-2017-440D-A48E-E249A6A71469}"/>
    <cellStyle name="Heading 3 2" xfId="8" xr:uid="{FA0B78E1-C29D-40AD-8606-5B721D9EFC7E}"/>
    <cellStyle name="Heading 4 2" xfId="9" xr:uid="{174EBF8F-7EB0-4F39-AC56-F078D56577EE}"/>
    <cellStyle name="Input 2" xfId="13" xr:uid="{54AEC7C1-7C82-44DC-87A1-3A3516C9B089}"/>
    <cellStyle name="Linked Cell 2" xfId="16" xr:uid="{142A5080-ABA2-4BE5-B952-351725200466}"/>
    <cellStyle name="Neutral 2" xfId="12" xr:uid="{D53E4CB6-2F45-441F-976B-49FBDE0E1F28}"/>
    <cellStyle name="Normal" xfId="0" builtinId="0"/>
    <cellStyle name="Normal 2" xfId="1" xr:uid="{CA1B4B8B-20F8-4106-BAFA-38F45B8D5846}"/>
    <cellStyle name="Normal 2 2" xfId="47" xr:uid="{DDAEE16D-BB0A-4498-A7DC-4F177C818073}"/>
    <cellStyle name="Normal 2 3" xfId="48" xr:uid="{C9E66523-332E-4F84-A865-7023702D4C3A}"/>
    <cellStyle name="Normal 2 3 2" xfId="59" xr:uid="{0584C84A-E146-4849-80DD-675EE21523A8}"/>
    <cellStyle name="Normal 2 4" xfId="49" xr:uid="{4D562557-3152-4BBF-8269-1C49D63DFD02}"/>
    <cellStyle name="Normal 2 4 2" xfId="58" xr:uid="{DA3AFE77-EE06-4CCE-83BA-DDE253AA130E}"/>
    <cellStyle name="Normal 2 5" xfId="50" xr:uid="{05284473-F735-48BA-9629-86F2672DCCBE}"/>
    <cellStyle name="Normal 2 6" xfId="52" xr:uid="{10A7638A-B77E-4375-9172-E39C9669BE4E}"/>
    <cellStyle name="Normal 2 7" xfId="46" xr:uid="{CF86984A-01C2-4B67-85D7-4D8B625965A6}"/>
    <cellStyle name="Normal 3" xfId="51" xr:uid="{B88389F2-CDB9-4390-B7C1-94AB46971516}"/>
    <cellStyle name="Normal 3 2" xfId="55" xr:uid="{8B1C73F7-A562-41F8-B271-63F2224FAA77}"/>
    <cellStyle name="Normal 3 3" xfId="57" xr:uid="{540E717B-F697-4D6D-A45A-506AAED59D81}"/>
    <cellStyle name="Normal 4" xfId="56" xr:uid="{039D5557-E1A2-4998-9C0B-9D326F9589ED}"/>
    <cellStyle name="Normal 5" xfId="4" xr:uid="{9DFAC09B-F38C-44AF-A941-F69106CB7AE1}"/>
    <cellStyle name="Normal 6" xfId="3" xr:uid="{F3788F7B-4F99-4487-9C40-738D4FE372F7}"/>
    <cellStyle name="Normal 6 2" xfId="60" xr:uid="{BCDD3D70-7F6A-4A58-BA37-D4CA3FF5FD94}"/>
    <cellStyle name="Normal 6 3" xfId="62" xr:uid="{973F92B2-77DE-459B-988A-FA8FC559D3ED}"/>
    <cellStyle name="Normal 7" xfId="61" xr:uid="{9DEC1ECC-E25F-4BE6-9713-20EDF5487B3B}"/>
    <cellStyle name="Note 2" xfId="5" xr:uid="{68A704D1-D7B7-4131-90F3-1F9578E9E302}"/>
    <cellStyle name="Output 2" xfId="14" xr:uid="{7C398721-3067-464C-8A0C-7675272C7CB3}"/>
    <cellStyle name="Title 2" xfId="2" xr:uid="{DE706E58-8180-4FF7-88D1-5918A8D71E56}"/>
    <cellStyle name="Total 2" xfId="20" xr:uid="{79E6737D-C5C2-4597-9C62-18A2A911DF6D}"/>
    <cellStyle name="Warning Text 2" xfId="18" xr:uid="{514DC32D-705A-4A3D-90ED-4F8F5DDA3643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0"/>
  <sheetViews>
    <sheetView tabSelected="1" zoomScale="117" zoomScaleNormal="140" workbookViewId="0">
      <selection activeCell="C32" sqref="C32"/>
    </sheetView>
  </sheetViews>
  <sheetFormatPr defaultRowHeight="15" x14ac:dyDescent="0.25"/>
  <cols>
    <col min="1" max="1" width="18.140625" customWidth="1"/>
    <col min="3" max="3" width="10.28515625" customWidth="1"/>
    <col min="4" max="4" width="25.7109375" customWidth="1"/>
  </cols>
  <sheetData>
    <row r="1" spans="1:12" ht="23.25" x14ac:dyDescent="0.25">
      <c r="A1" s="56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</row>
    <row r="2" spans="1:12" ht="23.25" x14ac:dyDescent="0.25">
      <c r="A2" s="59" t="s">
        <v>108</v>
      </c>
      <c r="B2" s="60"/>
      <c r="C2" s="60"/>
      <c r="D2" s="61"/>
      <c r="E2" s="4">
        <v>50</v>
      </c>
      <c r="F2" s="5">
        <v>5</v>
      </c>
      <c r="G2" s="5">
        <v>5</v>
      </c>
      <c r="H2" s="5">
        <v>10</v>
      </c>
      <c r="I2" s="5">
        <v>10</v>
      </c>
      <c r="J2" s="5">
        <v>10</v>
      </c>
      <c r="K2" s="5">
        <v>10</v>
      </c>
      <c r="L2" s="29">
        <f>SUM(E2:K2)</f>
        <v>100</v>
      </c>
    </row>
    <row r="3" spans="1:12" ht="63" x14ac:dyDescent="0.25">
      <c r="A3" s="30" t="s">
        <v>22</v>
      </c>
      <c r="B3" s="31" t="s">
        <v>23</v>
      </c>
      <c r="C3" s="32" t="s">
        <v>24</v>
      </c>
      <c r="D3" s="32" t="s">
        <v>3</v>
      </c>
      <c r="E3" s="9" t="s">
        <v>12</v>
      </c>
      <c r="F3" s="10" t="s">
        <v>13</v>
      </c>
      <c r="G3" s="10" t="s">
        <v>14</v>
      </c>
      <c r="H3" s="11" t="s">
        <v>15</v>
      </c>
      <c r="I3" s="11" t="s">
        <v>16</v>
      </c>
      <c r="J3" s="11" t="s">
        <v>17</v>
      </c>
      <c r="K3" s="11" t="s">
        <v>18</v>
      </c>
      <c r="L3" s="33" t="s">
        <v>19</v>
      </c>
    </row>
    <row r="4" spans="1:12" x14ac:dyDescent="0.25">
      <c r="A4" s="34" t="s">
        <v>25</v>
      </c>
      <c r="B4" s="35">
        <v>1</v>
      </c>
      <c r="C4" s="42">
        <v>15205</v>
      </c>
      <c r="D4" s="37" t="s">
        <v>78</v>
      </c>
      <c r="E4" s="38">
        <f>'15205'!H37</f>
        <v>25.617333333333335</v>
      </c>
      <c r="F4" s="38">
        <f>'15205'!I37</f>
        <v>5</v>
      </c>
      <c r="G4" s="38">
        <f>'15205'!J37</f>
        <v>5</v>
      </c>
      <c r="H4" s="38">
        <f>'15205'!K37</f>
        <v>10</v>
      </c>
      <c r="I4" s="38">
        <f>'15205'!L37</f>
        <v>9.1999999999999993</v>
      </c>
      <c r="J4" s="38">
        <f>'15205'!M37</f>
        <v>10</v>
      </c>
      <c r="K4" s="38">
        <f>'15205'!N37</f>
        <v>10</v>
      </c>
      <c r="L4" s="38">
        <f>SUM(E4:K4)</f>
        <v>74.817333333333337</v>
      </c>
    </row>
    <row r="5" spans="1:12" x14ac:dyDescent="0.25">
      <c r="A5" s="34" t="s">
        <v>25</v>
      </c>
      <c r="B5" s="35">
        <v>2</v>
      </c>
      <c r="C5" s="36">
        <v>1589</v>
      </c>
      <c r="D5" s="37" t="s">
        <v>79</v>
      </c>
      <c r="E5" s="38">
        <f>'1589'!H37</f>
        <v>26.092857142857145</v>
      </c>
      <c r="F5" s="38">
        <f>'1589'!I37</f>
        <v>5</v>
      </c>
      <c r="G5" s="38">
        <f>'1589'!J37</f>
        <v>5</v>
      </c>
      <c r="H5" s="38">
        <f>'1589'!K37</f>
        <v>10</v>
      </c>
      <c r="I5" s="38">
        <f>'1589'!L37</f>
        <v>9.1904761904761898</v>
      </c>
      <c r="J5" s="38">
        <f>'1589'!M37</f>
        <v>10</v>
      </c>
      <c r="K5" s="38">
        <f>'1589'!N37</f>
        <v>10</v>
      </c>
      <c r="L5" s="38">
        <f>SUM(E5:K5)</f>
        <v>75.283333333333331</v>
      </c>
    </row>
    <row r="6" spans="1:12" x14ac:dyDescent="0.25">
      <c r="A6" s="34" t="s">
        <v>25</v>
      </c>
      <c r="B6" s="35">
        <v>3</v>
      </c>
      <c r="C6" s="42">
        <v>15325</v>
      </c>
      <c r="D6" s="37" t="s">
        <v>80</v>
      </c>
      <c r="E6" s="38">
        <f>'15325'!H37</f>
        <v>32.948484848484846</v>
      </c>
      <c r="F6" s="38">
        <f>'15325'!I37</f>
        <v>5</v>
      </c>
      <c r="G6" s="38">
        <f>'15325'!J37</f>
        <v>5</v>
      </c>
      <c r="H6" s="38">
        <f>'15325'!K37</f>
        <v>10</v>
      </c>
      <c r="I6" s="38">
        <f>'15325'!L37</f>
        <v>9.1363636363636367</v>
      </c>
      <c r="J6" s="38">
        <f>'15325'!M37</f>
        <v>10</v>
      </c>
      <c r="K6" s="38">
        <f>'15325'!N37</f>
        <v>10</v>
      </c>
      <c r="L6" s="38">
        <f t="shared" ref="L6:L33" si="0">SUM(E6:K6)</f>
        <v>82.084848484848479</v>
      </c>
    </row>
    <row r="7" spans="1:12" x14ac:dyDescent="0.25">
      <c r="A7" s="34" t="s">
        <v>25</v>
      </c>
      <c r="B7" s="35">
        <v>4</v>
      </c>
      <c r="C7" s="42">
        <v>15010</v>
      </c>
      <c r="D7" s="37" t="s">
        <v>37</v>
      </c>
      <c r="E7" s="38">
        <f>'15010'!H37</f>
        <v>29.532051282051277</v>
      </c>
      <c r="F7" s="38">
        <f>'15010'!I37</f>
        <v>5</v>
      </c>
      <c r="G7" s="38">
        <f>'15010'!J37</f>
        <v>5</v>
      </c>
      <c r="H7" s="38">
        <f>'15010'!K37</f>
        <v>10</v>
      </c>
      <c r="I7" s="38">
        <f>'15010'!L37</f>
        <v>9.1923076923076916</v>
      </c>
      <c r="J7" s="38">
        <f>'15010'!M37</f>
        <v>10</v>
      </c>
      <c r="K7" s="38">
        <f>'15010'!N37</f>
        <v>10</v>
      </c>
      <c r="L7" s="38">
        <f t="shared" si="0"/>
        <v>78.724358974358978</v>
      </c>
    </row>
    <row r="8" spans="1:12" x14ac:dyDescent="0.25">
      <c r="A8" s="34" t="s">
        <v>25</v>
      </c>
      <c r="B8" s="35">
        <v>5</v>
      </c>
      <c r="C8" s="42">
        <v>15030</v>
      </c>
      <c r="D8" s="37" t="s">
        <v>81</v>
      </c>
      <c r="E8" s="38">
        <f>'15030'!H37</f>
        <v>29.532051282051277</v>
      </c>
      <c r="F8" s="38">
        <f>'15030'!I37</f>
        <v>5</v>
      </c>
      <c r="G8" s="38">
        <f>'15030'!J37</f>
        <v>5</v>
      </c>
      <c r="H8" s="38">
        <f>'15030'!K37</f>
        <v>10</v>
      </c>
      <c r="I8" s="38">
        <f>'15030'!L37</f>
        <v>9.1923076923076916</v>
      </c>
      <c r="J8" s="38">
        <f>'15030'!M37</f>
        <v>10</v>
      </c>
      <c r="K8" s="38">
        <f>'15030'!N37</f>
        <v>10</v>
      </c>
      <c r="L8" s="38">
        <f t="shared" si="0"/>
        <v>78.724358974358978</v>
      </c>
    </row>
    <row r="9" spans="1:12" x14ac:dyDescent="0.25">
      <c r="A9" s="34" t="s">
        <v>25</v>
      </c>
      <c r="B9" s="35">
        <v>6</v>
      </c>
      <c r="C9" s="42">
        <v>15096</v>
      </c>
      <c r="D9" s="37" t="s">
        <v>82</v>
      </c>
      <c r="E9" s="38">
        <f>'15096'!H37</f>
        <v>24.289583333333333</v>
      </c>
      <c r="F9" s="38">
        <f>'15096'!I37</f>
        <v>5</v>
      </c>
      <c r="G9" s="38">
        <f>'15096'!J37</f>
        <v>5</v>
      </c>
      <c r="H9" s="38">
        <f>'15096'!K37</f>
        <v>10</v>
      </c>
      <c r="I9" s="38">
        <f>'15096'!L37</f>
        <v>9.375</v>
      </c>
      <c r="J9" s="38">
        <f>'15096'!M37</f>
        <v>10</v>
      </c>
      <c r="K9" s="38">
        <f>'15096'!N37</f>
        <v>10</v>
      </c>
      <c r="L9" s="38">
        <f t="shared" si="0"/>
        <v>73.664583333333326</v>
      </c>
    </row>
    <row r="10" spans="1:12" x14ac:dyDescent="0.25">
      <c r="A10" s="34" t="s">
        <v>25</v>
      </c>
      <c r="B10" s="35">
        <v>7</v>
      </c>
      <c r="C10" s="42">
        <v>15359</v>
      </c>
      <c r="D10" s="37" t="s">
        <v>83</v>
      </c>
      <c r="E10" s="38">
        <f>'15359'!H37</f>
        <v>29.869298245614029</v>
      </c>
      <c r="F10" s="38">
        <f>'15359'!I37</f>
        <v>5</v>
      </c>
      <c r="G10" s="38">
        <f>'15359'!J37</f>
        <v>5</v>
      </c>
      <c r="H10" s="38">
        <f>'15359'!K37</f>
        <v>10</v>
      </c>
      <c r="I10" s="38">
        <f>'15359'!L37</f>
        <v>9.1052631578947363</v>
      </c>
      <c r="J10" s="38">
        <f>'15359'!M37</f>
        <v>10</v>
      </c>
      <c r="K10" s="38">
        <f>'15359'!N37</f>
        <v>10</v>
      </c>
      <c r="L10" s="38">
        <f t="shared" si="0"/>
        <v>78.974561403508773</v>
      </c>
    </row>
    <row r="11" spans="1:12" x14ac:dyDescent="0.25">
      <c r="A11" s="34" t="s">
        <v>25</v>
      </c>
      <c r="B11" s="35">
        <v>8</v>
      </c>
      <c r="C11" s="42">
        <v>15532</v>
      </c>
      <c r="D11" s="37" t="s">
        <v>84</v>
      </c>
      <c r="E11" s="38">
        <f>'15532'!H37</f>
        <v>29.532051282051277</v>
      </c>
      <c r="F11" s="38">
        <f>'15532'!I37</f>
        <v>5</v>
      </c>
      <c r="G11" s="38">
        <f>'15532'!J37</f>
        <v>4.615384615384615</v>
      </c>
      <c r="H11" s="38">
        <f>'15532'!K37</f>
        <v>10</v>
      </c>
      <c r="I11" s="38">
        <f>'15532'!L37</f>
        <v>9.1923076923076916</v>
      </c>
      <c r="J11" s="38">
        <f>'15532'!M37</f>
        <v>10</v>
      </c>
      <c r="K11" s="38">
        <f>'15532'!N37</f>
        <v>10</v>
      </c>
      <c r="L11" s="38">
        <f t="shared" si="0"/>
        <v>78.339743589743591</v>
      </c>
    </row>
    <row r="12" spans="1:12" x14ac:dyDescent="0.25">
      <c r="A12" s="34" t="s">
        <v>25</v>
      </c>
      <c r="B12" s="35">
        <v>9</v>
      </c>
      <c r="C12" s="43">
        <v>15338</v>
      </c>
      <c r="D12" s="44" t="s">
        <v>85</v>
      </c>
      <c r="E12" s="38">
        <f>'15338'!H37</f>
        <v>31.838000000000001</v>
      </c>
      <c r="F12" s="38">
        <f>'15338'!I37</f>
        <v>5</v>
      </c>
      <c r="G12" s="38">
        <f>'15338'!J37</f>
        <v>5</v>
      </c>
      <c r="H12" s="38">
        <f>'15338'!K37</f>
        <v>10</v>
      </c>
      <c r="I12" s="38">
        <f>'15338'!L37</f>
        <v>9.16</v>
      </c>
      <c r="J12" s="38">
        <f>'15338'!M37</f>
        <v>10</v>
      </c>
      <c r="K12" s="38">
        <f>'15338'!N37</f>
        <v>10</v>
      </c>
      <c r="L12" s="38">
        <f t="shared" si="0"/>
        <v>80.998000000000005</v>
      </c>
    </row>
    <row r="13" spans="1:12" x14ac:dyDescent="0.25">
      <c r="A13" s="34" t="s">
        <v>25</v>
      </c>
      <c r="B13" s="35">
        <v>10</v>
      </c>
      <c r="C13" s="45">
        <v>15529</v>
      </c>
      <c r="D13" s="46" t="s">
        <v>86</v>
      </c>
      <c r="E13" s="38">
        <f>'15529'!H37</f>
        <v>29.785999999999998</v>
      </c>
      <c r="F13" s="38">
        <f>'15529'!I37</f>
        <v>5</v>
      </c>
      <c r="G13" s="38">
        <f>'15529'!J37</f>
        <v>5</v>
      </c>
      <c r="H13" s="38">
        <f>'15529'!K37</f>
        <v>10</v>
      </c>
      <c r="I13" s="38">
        <f>'15529'!L37</f>
        <v>9.16</v>
      </c>
      <c r="J13" s="38">
        <f>'15529'!M37</f>
        <v>10</v>
      </c>
      <c r="K13" s="38">
        <f>'15529'!N37</f>
        <v>10</v>
      </c>
      <c r="L13" s="38">
        <f t="shared" si="0"/>
        <v>78.945999999999998</v>
      </c>
    </row>
    <row r="14" spans="1:12" x14ac:dyDescent="0.25">
      <c r="A14" s="34" t="s">
        <v>25</v>
      </c>
      <c r="B14" s="35">
        <v>11</v>
      </c>
      <c r="C14" s="45">
        <v>15098</v>
      </c>
      <c r="D14" s="46" t="s">
        <v>87</v>
      </c>
      <c r="E14" s="38">
        <f>'15098'!H37</f>
        <v>29.851923076923075</v>
      </c>
      <c r="F14" s="38">
        <f>'15098'!I37</f>
        <v>5</v>
      </c>
      <c r="G14" s="38">
        <f>'15098'!J37</f>
        <v>5</v>
      </c>
      <c r="H14" s="38">
        <f>'15098'!K37</f>
        <v>10</v>
      </c>
      <c r="I14" s="38">
        <f>'15098'!L37</f>
        <v>9.1923076923076916</v>
      </c>
      <c r="J14" s="38">
        <f>'15098'!M37</f>
        <v>10</v>
      </c>
      <c r="K14" s="38">
        <f>'15098'!N37</f>
        <v>10</v>
      </c>
      <c r="L14" s="38">
        <f t="shared" si="0"/>
        <v>79.044230769230765</v>
      </c>
    </row>
    <row r="15" spans="1:12" x14ac:dyDescent="0.25">
      <c r="A15" s="34" t="s">
        <v>25</v>
      </c>
      <c r="B15" s="35">
        <v>12</v>
      </c>
      <c r="C15" s="45">
        <v>15530</v>
      </c>
      <c r="D15" s="46" t="s">
        <v>89</v>
      </c>
      <c r="E15" s="38">
        <f>'15530'!H37</f>
        <v>29.646000000000001</v>
      </c>
      <c r="F15" s="38">
        <f>'15530'!I37</f>
        <v>5</v>
      </c>
      <c r="G15" s="38">
        <f>'15530'!J37</f>
        <v>5</v>
      </c>
      <c r="H15" s="38">
        <f>'15530'!K37</f>
        <v>10</v>
      </c>
      <c r="I15" s="38">
        <f>'15530'!L37</f>
        <v>9.16</v>
      </c>
      <c r="J15" s="38">
        <f>'15530'!M37</f>
        <v>10</v>
      </c>
      <c r="K15" s="38">
        <f>'15530'!N37</f>
        <v>10</v>
      </c>
      <c r="L15" s="38">
        <f t="shared" si="0"/>
        <v>78.805999999999997</v>
      </c>
    </row>
    <row r="16" spans="1:12" x14ac:dyDescent="0.25">
      <c r="A16" s="34" t="s">
        <v>25</v>
      </c>
      <c r="B16" s="35">
        <v>13</v>
      </c>
      <c r="C16" s="45">
        <v>15326</v>
      </c>
      <c r="D16" s="46" t="s">
        <v>90</v>
      </c>
      <c r="E16" s="38">
        <f>'15326'!H37</f>
        <v>29.851923076923075</v>
      </c>
      <c r="F16" s="38">
        <f>'15326'!I37</f>
        <v>5</v>
      </c>
      <c r="G16" s="38">
        <f>'15326'!J37</f>
        <v>5</v>
      </c>
      <c r="H16" s="38">
        <f>'15326'!K37</f>
        <v>10</v>
      </c>
      <c r="I16" s="38">
        <f>'15326'!L37</f>
        <v>9.1923076923076916</v>
      </c>
      <c r="J16" s="38">
        <f>'15326'!M37</f>
        <v>10</v>
      </c>
      <c r="K16" s="38">
        <f>'15326'!N37</f>
        <v>10</v>
      </c>
      <c r="L16" s="38">
        <f t="shared" si="0"/>
        <v>79.044230769230765</v>
      </c>
    </row>
    <row r="17" spans="1:12" x14ac:dyDescent="0.25">
      <c r="A17" s="34" t="s">
        <v>25</v>
      </c>
      <c r="B17" s="35">
        <v>14</v>
      </c>
      <c r="C17" s="45">
        <v>15322</v>
      </c>
      <c r="D17" s="46" t="s">
        <v>91</v>
      </c>
      <c r="E17" s="38">
        <f>'15322'!H37</f>
        <v>37.24861111111111</v>
      </c>
      <c r="F17" s="38">
        <f>'15322'!I37</f>
        <v>5</v>
      </c>
      <c r="G17" s="38">
        <f>'15322'!J37</f>
        <v>5</v>
      </c>
      <c r="H17" s="38">
        <f>'15322'!K37</f>
        <v>10</v>
      </c>
      <c r="I17" s="38">
        <f>'15322'!L37</f>
        <v>9.1538461538461533</v>
      </c>
      <c r="J17" s="38">
        <f>'15322'!M37</f>
        <v>10</v>
      </c>
      <c r="K17" s="38">
        <f>'15322'!N37</f>
        <v>10</v>
      </c>
      <c r="L17" s="38">
        <f t="shared" si="0"/>
        <v>86.402457264957263</v>
      </c>
    </row>
    <row r="18" spans="1:12" x14ac:dyDescent="0.25">
      <c r="A18" s="34" t="s">
        <v>25</v>
      </c>
      <c r="B18" s="35">
        <v>15</v>
      </c>
      <c r="C18" s="45">
        <v>15539</v>
      </c>
      <c r="D18" s="46" t="s">
        <v>92</v>
      </c>
      <c r="E18" s="38">
        <f>'15539'!H37</f>
        <v>32.493478260869566</v>
      </c>
      <c r="F18" s="38">
        <f>'15539'!I37</f>
        <v>5</v>
      </c>
      <c r="G18" s="38">
        <f>'15539'!J37</f>
        <v>5</v>
      </c>
      <c r="H18" s="38">
        <f>'15539'!K37</f>
        <v>10</v>
      </c>
      <c r="I18" s="38">
        <f>'15539'!L37</f>
        <v>9.304347826086957</v>
      </c>
      <c r="J18" s="38">
        <f>'15539'!M37</f>
        <v>10</v>
      </c>
      <c r="K18" s="38">
        <f>'15539'!N37</f>
        <v>10</v>
      </c>
      <c r="L18" s="38">
        <f t="shared" si="0"/>
        <v>81.797826086956519</v>
      </c>
    </row>
    <row r="19" spans="1:12" x14ac:dyDescent="0.25">
      <c r="A19" s="34" t="s">
        <v>25</v>
      </c>
      <c r="B19" s="35">
        <v>16</v>
      </c>
      <c r="C19" s="45">
        <v>15362</v>
      </c>
      <c r="D19" s="46" t="s">
        <v>93</v>
      </c>
      <c r="E19" s="38">
        <f>'15362'!H37</f>
        <v>33.104861111111113</v>
      </c>
      <c r="F19" s="38">
        <f>'15362'!I37</f>
        <v>5</v>
      </c>
      <c r="G19" s="38">
        <f>'15362'!J37</f>
        <v>5</v>
      </c>
      <c r="H19" s="38">
        <f>'15362'!K37</f>
        <v>10</v>
      </c>
      <c r="I19" s="38">
        <f>'15362'!L37</f>
        <v>9.2083333333333339</v>
      </c>
      <c r="J19" s="38">
        <f>'15362'!M37</f>
        <v>10</v>
      </c>
      <c r="K19" s="38">
        <f>'15362'!N37</f>
        <v>10</v>
      </c>
      <c r="L19" s="38">
        <f t="shared" si="0"/>
        <v>82.313194444444449</v>
      </c>
    </row>
    <row r="20" spans="1:12" x14ac:dyDescent="0.25">
      <c r="A20" s="34" t="s">
        <v>25</v>
      </c>
      <c r="B20" s="35">
        <v>17</v>
      </c>
      <c r="C20" s="45">
        <v>15008</v>
      </c>
      <c r="D20" s="46" t="s">
        <v>94</v>
      </c>
      <c r="E20" s="38">
        <f>'15008'!H37</f>
        <v>26.555128205128206</v>
      </c>
      <c r="F20" s="38">
        <f>'15008'!I37</f>
        <v>5</v>
      </c>
      <c r="G20" s="38">
        <f>'15008'!J37</f>
        <v>5</v>
      </c>
      <c r="H20" s="38">
        <f>'15008'!K37</f>
        <v>10</v>
      </c>
      <c r="I20" s="38">
        <f>'15008'!L37</f>
        <v>9.1923076923076916</v>
      </c>
      <c r="J20" s="38">
        <f>'15008'!M37</f>
        <v>10</v>
      </c>
      <c r="K20" s="38">
        <f>'15008'!N37</f>
        <v>10</v>
      </c>
      <c r="L20" s="38">
        <f t="shared" si="0"/>
        <v>75.747435897435906</v>
      </c>
    </row>
    <row r="21" spans="1:12" x14ac:dyDescent="0.25">
      <c r="A21" s="34" t="s">
        <v>25</v>
      </c>
      <c r="B21" s="35">
        <v>18</v>
      </c>
      <c r="C21" s="45">
        <v>15340</v>
      </c>
      <c r="D21" s="46" t="s">
        <v>95</v>
      </c>
      <c r="E21" s="38">
        <f>'15340'!H37</f>
        <v>26.499999999999996</v>
      </c>
      <c r="F21" s="38">
        <f>'15340'!I37</f>
        <v>5</v>
      </c>
      <c r="G21" s="38">
        <f>'15340'!J37</f>
        <v>5</v>
      </c>
      <c r="H21" s="38">
        <f>'15340'!K37</f>
        <v>10</v>
      </c>
      <c r="I21" s="38">
        <f>'15340'!L37</f>
        <v>9.2307692307692299</v>
      </c>
      <c r="J21" s="38">
        <f>'15340'!M37</f>
        <v>10</v>
      </c>
      <c r="K21" s="38">
        <f>'15340'!N37</f>
        <v>10</v>
      </c>
      <c r="L21" s="38">
        <f t="shared" si="0"/>
        <v>75.730769230769226</v>
      </c>
    </row>
    <row r="22" spans="1:12" x14ac:dyDescent="0.25">
      <c r="A22" s="34" t="s">
        <v>88</v>
      </c>
      <c r="B22" s="35">
        <v>19</v>
      </c>
      <c r="C22" s="36" t="s">
        <v>76</v>
      </c>
      <c r="D22" s="37" t="s">
        <v>96</v>
      </c>
      <c r="E22" s="38">
        <f>'1572A'!H37</f>
        <v>32.573484848484853</v>
      </c>
      <c r="F22" s="38">
        <f>'1572A'!I37</f>
        <v>5</v>
      </c>
      <c r="G22" s="38">
        <f>'1572A'!J37</f>
        <v>5</v>
      </c>
      <c r="H22" s="38">
        <f>'1572A'!K37</f>
        <v>10</v>
      </c>
      <c r="I22" s="38">
        <f>'1572A'!L37</f>
        <v>9.2272727272727266</v>
      </c>
      <c r="J22" s="38">
        <f>'1572A'!M37</f>
        <v>10</v>
      </c>
      <c r="K22" s="38">
        <f>'1572A'!N37</f>
        <v>10</v>
      </c>
      <c r="L22" s="38">
        <f t="shared" si="0"/>
        <v>81.800757575757586</v>
      </c>
    </row>
    <row r="23" spans="1:12" x14ac:dyDescent="0.25">
      <c r="A23" s="34" t="s">
        <v>88</v>
      </c>
      <c r="B23" s="35">
        <v>20</v>
      </c>
      <c r="C23" s="36">
        <v>15237</v>
      </c>
      <c r="D23" s="37" t="s">
        <v>97</v>
      </c>
      <c r="E23" s="38">
        <f>'15237'!H37</f>
        <v>36.545833333333341</v>
      </c>
      <c r="F23" s="38">
        <f>'15237'!I37</f>
        <v>5</v>
      </c>
      <c r="G23" s="38">
        <f>'15237'!J37</f>
        <v>5</v>
      </c>
      <c r="H23" s="38">
        <f>'15237'!K37</f>
        <v>10</v>
      </c>
      <c r="I23" s="38">
        <f>'15237'!L37</f>
        <v>9.1666666666666661</v>
      </c>
      <c r="J23" s="38">
        <f>'15237'!M37</f>
        <v>10</v>
      </c>
      <c r="K23" s="38">
        <f>'15237'!N37</f>
        <v>10</v>
      </c>
      <c r="L23" s="38">
        <f t="shared" si="0"/>
        <v>85.712500000000006</v>
      </c>
    </row>
    <row r="24" spans="1:12" x14ac:dyDescent="0.25">
      <c r="A24" s="34" t="s">
        <v>88</v>
      </c>
      <c r="B24" s="35">
        <v>21</v>
      </c>
      <c r="C24" s="47">
        <v>15203</v>
      </c>
      <c r="D24" s="48" t="s">
        <v>98</v>
      </c>
      <c r="E24" s="38">
        <f>'15203'!H37</f>
        <v>34.481333333333332</v>
      </c>
      <c r="F24" s="38">
        <f>'15203'!I37</f>
        <v>5</v>
      </c>
      <c r="G24" s="38">
        <f>'15203'!J37</f>
        <v>5</v>
      </c>
      <c r="H24" s="38">
        <f>'15203'!K37</f>
        <v>10</v>
      </c>
      <c r="I24" s="38">
        <f>'15203'!L37</f>
        <v>9.1999999999999993</v>
      </c>
      <c r="J24" s="38">
        <f>'15203'!M37</f>
        <v>10</v>
      </c>
      <c r="K24" s="38">
        <f>'15203'!N37</f>
        <v>10</v>
      </c>
      <c r="L24" s="38">
        <f t="shared" si="0"/>
        <v>83.681333333333328</v>
      </c>
    </row>
    <row r="25" spans="1:12" x14ac:dyDescent="0.25">
      <c r="A25" s="34" t="s">
        <v>88</v>
      </c>
      <c r="B25" s="35">
        <v>22</v>
      </c>
      <c r="C25" s="36">
        <v>15045</v>
      </c>
      <c r="D25" s="37" t="s">
        <v>99</v>
      </c>
      <c r="E25" s="38">
        <f>'15045'!H37</f>
        <v>35.32</v>
      </c>
      <c r="F25" s="38">
        <f>'15045'!I37</f>
        <v>5</v>
      </c>
      <c r="G25" s="38">
        <f>'15045'!J37</f>
        <v>5</v>
      </c>
      <c r="H25" s="38">
        <f>'15045'!K37</f>
        <v>10</v>
      </c>
      <c r="I25" s="38">
        <f>'15045'!L37</f>
        <v>9.1999999999999993</v>
      </c>
      <c r="J25" s="38">
        <f>'15045'!M37</f>
        <v>10</v>
      </c>
      <c r="K25" s="38">
        <f>'15045'!N37</f>
        <v>10</v>
      </c>
      <c r="L25" s="38">
        <f t="shared" si="0"/>
        <v>84.52</v>
      </c>
    </row>
    <row r="26" spans="1:12" x14ac:dyDescent="0.25">
      <c r="A26" s="34" t="s">
        <v>88</v>
      </c>
      <c r="B26" s="35">
        <v>23</v>
      </c>
      <c r="C26" s="36">
        <v>15128</v>
      </c>
      <c r="D26" s="37" t="s">
        <v>100</v>
      </c>
      <c r="E26" s="38">
        <f>'15128'!H37</f>
        <v>35.783999999999999</v>
      </c>
      <c r="F26" s="38">
        <f>'15128'!I37</f>
        <v>5</v>
      </c>
      <c r="G26" s="38">
        <f>'15128'!J37</f>
        <v>5</v>
      </c>
      <c r="H26" s="38">
        <f>'15128'!K37</f>
        <v>10</v>
      </c>
      <c r="I26" s="38">
        <f>'15128'!L37</f>
        <v>9.24</v>
      </c>
      <c r="J26" s="38">
        <f>'15128'!M37</f>
        <v>10</v>
      </c>
      <c r="K26" s="38">
        <f>'15128'!N37</f>
        <v>10</v>
      </c>
      <c r="L26" s="38">
        <f t="shared" si="0"/>
        <v>85.024000000000001</v>
      </c>
    </row>
    <row r="27" spans="1:12" x14ac:dyDescent="0.25">
      <c r="A27" s="34" t="s">
        <v>88</v>
      </c>
      <c r="B27" s="35">
        <v>24</v>
      </c>
      <c r="C27" s="36">
        <v>15542</v>
      </c>
      <c r="D27" s="37" t="s">
        <v>101</v>
      </c>
      <c r="E27" s="38">
        <f>'15542'!H37</f>
        <v>35.694000000000003</v>
      </c>
      <c r="F27" s="38">
        <f>'15542'!I37</f>
        <v>5</v>
      </c>
      <c r="G27" s="38">
        <f>'15542'!J37</f>
        <v>5</v>
      </c>
      <c r="H27" s="38">
        <f>'15542'!K37</f>
        <v>10</v>
      </c>
      <c r="I27" s="38">
        <f>'15542'!L37</f>
        <v>9.16</v>
      </c>
      <c r="J27" s="38">
        <f>'15542'!M37</f>
        <v>10</v>
      </c>
      <c r="K27" s="38">
        <f>'15542'!N37</f>
        <v>10</v>
      </c>
      <c r="L27" s="38">
        <f t="shared" si="0"/>
        <v>84.853999999999999</v>
      </c>
    </row>
    <row r="28" spans="1:12" x14ac:dyDescent="0.25">
      <c r="A28" s="34" t="s">
        <v>88</v>
      </c>
      <c r="B28" s="35">
        <v>25</v>
      </c>
      <c r="C28" s="36">
        <v>15538</v>
      </c>
      <c r="D28" s="37" t="s">
        <v>102</v>
      </c>
      <c r="E28" s="38">
        <f>'15538'!H37</f>
        <v>35.688000000000002</v>
      </c>
      <c r="F28" s="38">
        <f>'15538'!I37</f>
        <v>5</v>
      </c>
      <c r="G28" s="38">
        <f>'15538'!J37</f>
        <v>5</v>
      </c>
      <c r="H28" s="38">
        <f>'15538'!K37</f>
        <v>10</v>
      </c>
      <c r="I28" s="38">
        <f>'15538'!L37</f>
        <v>9.1999999999999993</v>
      </c>
      <c r="J28" s="38">
        <f>'15538'!M37</f>
        <v>10</v>
      </c>
      <c r="K28" s="38">
        <f>'15538'!N37</f>
        <v>10</v>
      </c>
      <c r="L28" s="38">
        <f t="shared" si="0"/>
        <v>84.888000000000005</v>
      </c>
    </row>
    <row r="29" spans="1:12" x14ac:dyDescent="0.25">
      <c r="A29" s="34" t="s">
        <v>88</v>
      </c>
      <c r="B29" s="35">
        <v>26</v>
      </c>
      <c r="C29" s="36">
        <v>15027</v>
      </c>
      <c r="D29" s="37" t="s">
        <v>103</v>
      </c>
      <c r="E29" s="38">
        <f>'15027'!H37</f>
        <v>35.746666666666663</v>
      </c>
      <c r="F29" s="38">
        <f>'15027'!I37</f>
        <v>5</v>
      </c>
      <c r="G29" s="38">
        <f>'15027'!J37</f>
        <v>5</v>
      </c>
      <c r="H29" s="38">
        <f>'15027'!K37</f>
        <v>10</v>
      </c>
      <c r="I29" s="38">
        <f>'15027'!L37</f>
        <v>9.1999999999999993</v>
      </c>
      <c r="J29" s="38">
        <f>'15027'!M37</f>
        <v>10</v>
      </c>
      <c r="K29" s="38">
        <f>'15027'!N37</f>
        <v>10</v>
      </c>
      <c r="L29" s="38">
        <f t="shared" si="0"/>
        <v>84.946666666666658</v>
      </c>
    </row>
    <row r="30" spans="1:12" x14ac:dyDescent="0.25">
      <c r="A30" s="34" t="s">
        <v>88</v>
      </c>
      <c r="B30" s="35">
        <v>27</v>
      </c>
      <c r="C30" s="36">
        <v>15360</v>
      </c>
      <c r="D30" s="37" t="s">
        <v>104</v>
      </c>
      <c r="E30" s="38">
        <f>'15360'!H37</f>
        <v>38.725000000000001</v>
      </c>
      <c r="F30" s="38">
        <f>'15360'!I37</f>
        <v>5</v>
      </c>
      <c r="G30" s="38">
        <f>'15360'!J37</f>
        <v>5</v>
      </c>
      <c r="H30" s="38">
        <f>'15360'!K37</f>
        <v>10</v>
      </c>
      <c r="I30" s="38">
        <f>'15360'!L37</f>
        <v>9.2222222222222214</v>
      </c>
      <c r="J30" s="38">
        <f>'15360'!M37</f>
        <v>10</v>
      </c>
      <c r="K30" s="38">
        <f>'15360'!N37</f>
        <v>10</v>
      </c>
      <c r="L30" s="38">
        <f t="shared" si="0"/>
        <v>87.947222222222223</v>
      </c>
    </row>
    <row r="31" spans="1:12" x14ac:dyDescent="0.25">
      <c r="A31" s="34" t="s">
        <v>88</v>
      </c>
      <c r="B31" s="35">
        <v>28</v>
      </c>
      <c r="C31" s="36">
        <v>15342</v>
      </c>
      <c r="D31" s="37" t="s">
        <v>105</v>
      </c>
      <c r="E31" s="38">
        <f>'15342'!H37</f>
        <v>34.52051282051282</v>
      </c>
      <c r="F31" s="38">
        <f>'15342'!I37</f>
        <v>5</v>
      </c>
      <c r="G31" s="38">
        <f>'15342'!J37</f>
        <v>5</v>
      </c>
      <c r="H31" s="38">
        <f>'15342'!K37</f>
        <v>10</v>
      </c>
      <c r="I31" s="38">
        <f>'15342'!L37</f>
        <v>9.1923076923076916</v>
      </c>
      <c r="J31" s="38">
        <f>'15342'!M37</f>
        <v>10</v>
      </c>
      <c r="K31" s="38">
        <f>'15342'!N37</f>
        <v>10</v>
      </c>
      <c r="L31" s="38">
        <f t="shared" si="0"/>
        <v>83.712820512820514</v>
      </c>
    </row>
    <row r="32" spans="1:12" x14ac:dyDescent="0.25">
      <c r="A32" s="34" t="s">
        <v>88</v>
      </c>
      <c r="B32" s="35">
        <v>29</v>
      </c>
      <c r="C32" s="36">
        <v>15038</v>
      </c>
      <c r="D32" s="37" t="s">
        <v>106</v>
      </c>
      <c r="E32" s="38">
        <f>'15038'!H37</f>
        <v>31.933974358974368</v>
      </c>
      <c r="F32" s="38">
        <f>'15038'!I37</f>
        <v>5</v>
      </c>
      <c r="G32" s="38">
        <f>'15038'!J37</f>
        <v>5</v>
      </c>
      <c r="H32" s="38">
        <f>'15038'!K37</f>
        <v>10</v>
      </c>
      <c r="I32" s="38">
        <f>'15038'!L37</f>
        <v>9.1923076923076916</v>
      </c>
      <c r="J32" s="38">
        <f>'15038'!M37</f>
        <v>10</v>
      </c>
      <c r="K32" s="38">
        <f>'15038'!N37</f>
        <v>10</v>
      </c>
      <c r="L32" s="38">
        <f t="shared" si="0"/>
        <v>81.126282051282061</v>
      </c>
    </row>
    <row r="33" spans="1:12" x14ac:dyDescent="0.25">
      <c r="A33" s="34" t="s">
        <v>88</v>
      </c>
      <c r="B33" s="35">
        <v>30</v>
      </c>
      <c r="C33" s="36">
        <v>15543</v>
      </c>
      <c r="D33" s="49" t="s">
        <v>107</v>
      </c>
      <c r="E33" s="38">
        <f>'15543'!H37</f>
        <v>31.933974358974368</v>
      </c>
      <c r="F33" s="38">
        <f>'15543'!I37</f>
        <v>5</v>
      </c>
      <c r="G33" s="38">
        <f>'15543'!J37</f>
        <v>5</v>
      </c>
      <c r="H33" s="38">
        <f>'15543'!K37</f>
        <v>10</v>
      </c>
      <c r="I33" s="38">
        <f>'15543'!L37</f>
        <v>9.1923076923076916</v>
      </c>
      <c r="J33" s="38">
        <f>'15543'!M37</f>
        <v>10</v>
      </c>
      <c r="K33" s="38">
        <f>'15543'!N37</f>
        <v>10</v>
      </c>
      <c r="L33" s="38">
        <f t="shared" si="0"/>
        <v>81.126282051282061</v>
      </c>
    </row>
    <row r="50" ht="15" customHeight="1" x14ac:dyDescent="0.25"/>
  </sheetData>
  <mergeCells count="2">
    <mergeCell ref="A1:L1"/>
    <mergeCell ref="A2:D2"/>
  </mergeCells>
  <conditionalFormatting sqref="C4:C21 C33:C42">
    <cfRule type="duplicateValues" dxfId="6" priority="4"/>
    <cfRule type="duplicateValues" dxfId="5" priority="5"/>
    <cfRule type="duplicateValues" dxfId="4" priority="7"/>
  </conditionalFormatting>
  <conditionalFormatting sqref="C28">
    <cfRule type="duplicateValues" dxfId="3" priority="2"/>
  </conditionalFormatting>
  <conditionalFormatting sqref="C29:C31 C25:C27 C22:C23">
    <cfRule type="duplicateValues" dxfId="2" priority="3"/>
  </conditionalFormatting>
  <conditionalFormatting sqref="C32">
    <cfRule type="duplicateValues" dxfId="1" priority="1"/>
  </conditionalFormatting>
  <conditionalFormatting sqref="D4:D21 D33:D42"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KE37"/>
  <sheetViews>
    <sheetView zoomScale="80" zoomScaleNormal="80" workbookViewId="0">
      <selection activeCell="F22" sqref="F22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15030</v>
      </c>
      <c r="B3" s="79" t="s">
        <v>31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32</v>
      </c>
      <c r="E6" s="16" t="s">
        <v>34</v>
      </c>
      <c r="F6" s="16">
        <v>1000</v>
      </c>
      <c r="G6" s="50">
        <v>605</v>
      </c>
      <c r="H6" s="17">
        <f t="shared" ref="H6:H36" si="0">G6/F6*50</f>
        <v>30.25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80.25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32</v>
      </c>
      <c r="E7" s="16" t="s">
        <v>34</v>
      </c>
      <c r="F7" s="16">
        <v>1000</v>
      </c>
      <c r="G7" s="50">
        <v>693</v>
      </c>
      <c r="H7" s="17">
        <f t="shared" si="0"/>
        <v>34.65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83.65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34</v>
      </c>
      <c r="F8" s="16">
        <v>1000</v>
      </c>
      <c r="G8" s="50">
        <v>698</v>
      </c>
      <c r="H8" s="17">
        <f t="shared" si="0"/>
        <v>34.9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84.9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34</v>
      </c>
      <c r="F9" s="16">
        <v>1000</v>
      </c>
      <c r="G9" s="50">
        <v>714</v>
      </c>
      <c r="H9" s="17">
        <f t="shared" si="0"/>
        <v>35.699999999999996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82.699999999999989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32</v>
      </c>
      <c r="E10" s="16" t="s">
        <v>34</v>
      </c>
      <c r="F10" s="16">
        <v>1500</v>
      </c>
      <c r="G10" s="50">
        <v>707</v>
      </c>
      <c r="H10" s="17">
        <f t="shared" si="0"/>
        <v>23.566666666666666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72.566666666666663</v>
      </c>
      <c r="P10" s="23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32</v>
      </c>
      <c r="E11" s="16" t="s">
        <v>34</v>
      </c>
      <c r="F11" s="16">
        <v>1500</v>
      </c>
      <c r="G11" s="50">
        <v>129</v>
      </c>
      <c r="H11" s="17">
        <f t="shared" si="0"/>
        <v>4.3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53.3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32</v>
      </c>
      <c r="E13" s="16" t="s">
        <v>34</v>
      </c>
      <c r="F13" s="16">
        <v>1000</v>
      </c>
      <c r="G13" s="50">
        <v>693</v>
      </c>
      <c r="H13" s="17">
        <f t="shared" si="0"/>
        <v>34.65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83.65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32</v>
      </c>
      <c r="E14" s="16" t="s">
        <v>34</v>
      </c>
      <c r="F14" s="16">
        <v>1000</v>
      </c>
      <c r="G14" s="50">
        <v>543</v>
      </c>
      <c r="H14" s="17">
        <f t="shared" si="0"/>
        <v>27.150000000000002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77.150000000000006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32</v>
      </c>
      <c r="E15" s="16" t="s">
        <v>34</v>
      </c>
      <c r="F15" s="16">
        <v>1000</v>
      </c>
      <c r="G15" s="50">
        <v>608</v>
      </c>
      <c r="H15" s="17">
        <f t="shared" si="0"/>
        <v>30.4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80.400000000000006</v>
      </c>
      <c r="P15" s="21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32</v>
      </c>
      <c r="E16" s="16" t="s">
        <v>34</v>
      </c>
      <c r="F16" s="50">
        <v>579</v>
      </c>
      <c r="G16" s="50">
        <v>579</v>
      </c>
      <c r="H16" s="17">
        <f t="shared" si="0"/>
        <v>50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99</v>
      </c>
      <c r="P16" s="52" t="s">
        <v>109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34</v>
      </c>
      <c r="F18" s="16">
        <v>1500</v>
      </c>
      <c r="G18" s="50">
        <v>921</v>
      </c>
      <c r="H18" s="17">
        <f t="shared" si="0"/>
        <v>30.7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34</v>
      </c>
      <c r="F19" s="16">
        <v>1500</v>
      </c>
      <c r="G19" s="50">
        <v>387</v>
      </c>
      <c r="H19" s="17">
        <f t="shared" si="0"/>
        <v>12.9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61.9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34</v>
      </c>
      <c r="F20" s="16">
        <v>1000</v>
      </c>
      <c r="G20" s="50">
        <v>599</v>
      </c>
      <c r="H20" s="17">
        <f t="shared" si="0"/>
        <v>29.95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77.95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32</v>
      </c>
      <c r="E21" s="16" t="s">
        <v>34</v>
      </c>
      <c r="F21" s="50">
        <v>513</v>
      </c>
      <c r="G21" s="50">
        <v>513</v>
      </c>
      <c r="H21" s="17">
        <f t="shared" si="0"/>
        <v>50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98</v>
      </c>
      <c r="P21" s="52" t="s">
        <v>110</v>
      </c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34</v>
      </c>
      <c r="F22" s="16">
        <v>1000</v>
      </c>
      <c r="G22" s="50">
        <v>682</v>
      </c>
      <c r="H22" s="17">
        <f t="shared" si="0"/>
        <v>34.1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84.1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32</v>
      </c>
      <c r="E23" s="16" t="s">
        <v>34</v>
      </c>
      <c r="F23" s="16">
        <v>1000</v>
      </c>
      <c r="G23" s="50">
        <v>765</v>
      </c>
      <c r="H23" s="17">
        <f t="shared" si="0"/>
        <v>38.25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88.25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32</v>
      </c>
      <c r="E24" s="16" t="s">
        <v>34</v>
      </c>
      <c r="F24" s="50">
        <v>1085</v>
      </c>
      <c r="G24" s="50">
        <v>1085</v>
      </c>
      <c r="H24" s="17">
        <f t="shared" si="0"/>
        <v>50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99</v>
      </c>
      <c r="P24" s="52" t="s">
        <v>111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34</v>
      </c>
      <c r="F26" s="16">
        <v>1500</v>
      </c>
      <c r="G26" s="50">
        <v>882</v>
      </c>
      <c r="H26" s="17">
        <f t="shared" si="0"/>
        <v>29.4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78.400000000000006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34</v>
      </c>
      <c r="F28" s="16">
        <v>1000</v>
      </c>
      <c r="G28" s="50">
        <v>510</v>
      </c>
      <c r="H28" s="17">
        <f t="shared" si="0"/>
        <v>25.5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34</v>
      </c>
      <c r="F29" s="16">
        <v>1000</v>
      </c>
      <c r="G29" s="50">
        <v>650</v>
      </c>
      <c r="H29" s="17">
        <f t="shared" si="0"/>
        <v>32.5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34</v>
      </c>
      <c r="F30" s="16">
        <v>1000</v>
      </c>
      <c r="G30" s="50">
        <v>743</v>
      </c>
      <c r="H30" s="17">
        <f t="shared" si="0"/>
        <v>37.15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87.15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34</v>
      </c>
      <c r="F31" s="16">
        <v>1500</v>
      </c>
      <c r="G31" s="50">
        <v>1041</v>
      </c>
      <c r="H31" s="17">
        <f t="shared" si="0"/>
        <v>34.699999999999996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82.699999999999989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34</v>
      </c>
      <c r="F32" s="16">
        <v>1500</v>
      </c>
      <c r="G32" s="50">
        <v>335</v>
      </c>
      <c r="H32" s="17">
        <f t="shared" si="0"/>
        <v>11.166666666666666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60.166666666666664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34</v>
      </c>
      <c r="F34" s="16">
        <v>1000</v>
      </c>
      <c r="G34" s="50">
        <v>441</v>
      </c>
      <c r="H34" s="17">
        <f t="shared" si="0"/>
        <v>22.05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71.05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34</v>
      </c>
      <c r="F35" s="16">
        <v>1000</v>
      </c>
      <c r="G35" s="50">
        <v>478</v>
      </c>
      <c r="H35" s="17">
        <f t="shared" si="0"/>
        <v>23.9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73.900000000000006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34</v>
      </c>
      <c r="F36" s="16">
        <v>1000</v>
      </c>
      <c r="G36" s="50">
        <v>510</v>
      </c>
      <c r="H36" s="17">
        <f t="shared" si="0"/>
        <v>25.5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75.5</v>
      </c>
      <c r="P36" s="37"/>
    </row>
    <row r="37" spans="1:16" ht="15.75" x14ac:dyDescent="0.25">
      <c r="G37" s="26" t="s">
        <v>21</v>
      </c>
      <c r="H37" s="27">
        <f>AVERAGE(H6:H35)</f>
        <v>29.532051282051277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78.724358974358978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KE37"/>
  <sheetViews>
    <sheetView workbookViewId="0">
      <selection activeCell="D11" sqref="D11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15010</v>
      </c>
      <c r="B3" s="79" t="s">
        <v>37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32</v>
      </c>
      <c r="E6" s="16" t="s">
        <v>20</v>
      </c>
      <c r="F6" s="16">
        <v>1000</v>
      </c>
      <c r="G6" s="50">
        <v>605</v>
      </c>
      <c r="H6" s="17">
        <f t="shared" ref="H6:H36" si="0">G6/F6*50</f>
        <v>30.25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80.25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32</v>
      </c>
      <c r="E7" s="16" t="s">
        <v>20</v>
      </c>
      <c r="F7" s="16">
        <v>1000</v>
      </c>
      <c r="G7" s="50">
        <v>693</v>
      </c>
      <c r="H7" s="17">
        <f t="shared" si="0"/>
        <v>34.65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83.65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20</v>
      </c>
      <c r="F8" s="16">
        <v>1000</v>
      </c>
      <c r="G8" s="50">
        <v>698</v>
      </c>
      <c r="H8" s="17">
        <f t="shared" si="0"/>
        <v>34.9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84.9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20</v>
      </c>
      <c r="F9" s="16">
        <v>1000</v>
      </c>
      <c r="G9" s="50">
        <v>714</v>
      </c>
      <c r="H9" s="17">
        <f t="shared" si="0"/>
        <v>35.699999999999996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82.699999999999989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32</v>
      </c>
      <c r="E10" s="16" t="s">
        <v>20</v>
      </c>
      <c r="F10" s="16">
        <v>1500</v>
      </c>
      <c r="G10" s="50">
        <v>707</v>
      </c>
      <c r="H10" s="17">
        <f t="shared" si="0"/>
        <v>23.566666666666666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72.566666666666663</v>
      </c>
      <c r="P10" s="23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32</v>
      </c>
      <c r="E11" s="16" t="s">
        <v>20</v>
      </c>
      <c r="F11" s="16">
        <v>1500</v>
      </c>
      <c r="G11" s="50">
        <v>129</v>
      </c>
      <c r="H11" s="17">
        <f t="shared" si="0"/>
        <v>4.3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53.3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32</v>
      </c>
      <c r="E13" s="16" t="s">
        <v>20</v>
      </c>
      <c r="F13" s="16">
        <v>1000</v>
      </c>
      <c r="G13" s="50">
        <v>693</v>
      </c>
      <c r="H13" s="17">
        <f t="shared" si="0"/>
        <v>34.65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83.65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32</v>
      </c>
      <c r="E14" s="16" t="s">
        <v>20</v>
      </c>
      <c r="F14" s="16">
        <v>1000</v>
      </c>
      <c r="G14" s="50">
        <v>543</v>
      </c>
      <c r="H14" s="17">
        <f t="shared" si="0"/>
        <v>27.150000000000002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77.150000000000006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32</v>
      </c>
      <c r="E15" s="16" t="s">
        <v>20</v>
      </c>
      <c r="F15" s="16">
        <v>1000</v>
      </c>
      <c r="G15" s="50">
        <v>608</v>
      </c>
      <c r="H15" s="17">
        <f t="shared" si="0"/>
        <v>30.4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80.400000000000006</v>
      </c>
      <c r="P15" s="21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32</v>
      </c>
      <c r="E16" s="16" t="s">
        <v>20</v>
      </c>
      <c r="F16" s="50">
        <v>579</v>
      </c>
      <c r="G16" s="50">
        <v>579</v>
      </c>
      <c r="H16" s="17">
        <f t="shared" si="0"/>
        <v>50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99</v>
      </c>
      <c r="P16" s="52" t="s">
        <v>109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20</v>
      </c>
      <c r="F18" s="16">
        <v>1500</v>
      </c>
      <c r="G18" s="50">
        <v>921</v>
      </c>
      <c r="H18" s="17">
        <f t="shared" si="0"/>
        <v>30.7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20</v>
      </c>
      <c r="F19" s="16">
        <v>1500</v>
      </c>
      <c r="G19" s="50">
        <v>387</v>
      </c>
      <c r="H19" s="17">
        <f t="shared" si="0"/>
        <v>12.9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61.9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20</v>
      </c>
      <c r="F20" s="16">
        <v>1000</v>
      </c>
      <c r="G20" s="50">
        <v>599</v>
      </c>
      <c r="H20" s="17">
        <f t="shared" si="0"/>
        <v>29.95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77.95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32</v>
      </c>
      <c r="E21" s="16" t="s">
        <v>20</v>
      </c>
      <c r="F21" s="50">
        <v>513</v>
      </c>
      <c r="G21" s="50">
        <v>513</v>
      </c>
      <c r="H21" s="17">
        <f t="shared" si="0"/>
        <v>50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98</v>
      </c>
      <c r="P21" s="52" t="s">
        <v>110</v>
      </c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20</v>
      </c>
      <c r="F22" s="16">
        <v>1000</v>
      </c>
      <c r="G22" s="50">
        <v>682</v>
      </c>
      <c r="H22" s="17">
        <f t="shared" si="0"/>
        <v>34.1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84.1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32</v>
      </c>
      <c r="E23" s="16" t="s">
        <v>20</v>
      </c>
      <c r="F23" s="16">
        <v>1000</v>
      </c>
      <c r="G23" s="50">
        <v>765</v>
      </c>
      <c r="H23" s="17">
        <f t="shared" si="0"/>
        <v>38.25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88.25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32</v>
      </c>
      <c r="E24" s="16" t="s">
        <v>20</v>
      </c>
      <c r="F24" s="50">
        <v>1085</v>
      </c>
      <c r="G24" s="50">
        <v>1085</v>
      </c>
      <c r="H24" s="17">
        <f t="shared" si="0"/>
        <v>50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99</v>
      </c>
      <c r="P24" s="52" t="s">
        <v>111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20</v>
      </c>
      <c r="F26" s="16">
        <v>1500</v>
      </c>
      <c r="G26" s="50">
        <v>882</v>
      </c>
      <c r="H26" s="17">
        <f t="shared" si="0"/>
        <v>29.4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78.400000000000006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20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20</v>
      </c>
      <c r="F28" s="16">
        <v>1000</v>
      </c>
      <c r="G28" s="50">
        <v>510</v>
      </c>
      <c r="H28" s="17">
        <f t="shared" si="0"/>
        <v>25.5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20</v>
      </c>
      <c r="F29" s="16">
        <v>1000</v>
      </c>
      <c r="G29" s="50">
        <v>650</v>
      </c>
      <c r="H29" s="17">
        <f t="shared" si="0"/>
        <v>32.5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20</v>
      </c>
      <c r="F30" s="16">
        <v>1000</v>
      </c>
      <c r="G30" s="50">
        <v>743</v>
      </c>
      <c r="H30" s="17">
        <f t="shared" si="0"/>
        <v>37.15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87.15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20</v>
      </c>
      <c r="F31" s="16">
        <v>1500</v>
      </c>
      <c r="G31" s="50">
        <v>1041</v>
      </c>
      <c r="H31" s="17">
        <f t="shared" si="0"/>
        <v>34.699999999999996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82.699999999999989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20</v>
      </c>
      <c r="F32" s="16">
        <v>1500</v>
      </c>
      <c r="G32" s="50">
        <v>335</v>
      </c>
      <c r="H32" s="17">
        <f t="shared" si="0"/>
        <v>11.166666666666666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60.166666666666664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20</v>
      </c>
      <c r="F34" s="16">
        <v>1000</v>
      </c>
      <c r="G34" s="50">
        <v>441</v>
      </c>
      <c r="H34" s="17">
        <f t="shared" si="0"/>
        <v>22.05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71.05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20</v>
      </c>
      <c r="F35" s="16">
        <v>1000</v>
      </c>
      <c r="G35" s="50">
        <v>478</v>
      </c>
      <c r="H35" s="17">
        <f t="shared" si="0"/>
        <v>23.9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73.900000000000006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20</v>
      </c>
      <c r="F36" s="16">
        <v>1000</v>
      </c>
      <c r="G36" s="50">
        <v>510</v>
      </c>
      <c r="H36" s="17">
        <f t="shared" si="0"/>
        <v>25.5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75.5</v>
      </c>
      <c r="P36" s="37"/>
    </row>
    <row r="37" spans="1:16" ht="15.75" x14ac:dyDescent="0.25">
      <c r="G37" s="26" t="s">
        <v>21</v>
      </c>
      <c r="H37" s="27">
        <f>AVERAGE(H6:H35)</f>
        <v>29.532051282051277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78.724358974358978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E37"/>
  <sheetViews>
    <sheetView topLeftCell="B1" zoomScale="70" zoomScaleNormal="70" workbookViewId="0">
      <selection activeCell="J36" sqref="J3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15532</v>
      </c>
      <c r="B3" s="79" t="s">
        <v>46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32</v>
      </c>
      <c r="E6" s="16" t="s">
        <v>34</v>
      </c>
      <c r="F6" s="16">
        <v>1000</v>
      </c>
      <c r="G6" s="50">
        <v>605</v>
      </c>
      <c r="H6" s="17">
        <f t="shared" ref="H6:H36" si="0">G6/F6*50</f>
        <v>30.25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80.25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32</v>
      </c>
      <c r="E7" s="16" t="s">
        <v>34</v>
      </c>
      <c r="F7" s="16">
        <v>1000</v>
      </c>
      <c r="G7" s="50">
        <v>693</v>
      </c>
      <c r="H7" s="17">
        <f t="shared" si="0"/>
        <v>34.65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83.65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34</v>
      </c>
      <c r="F8" s="16">
        <v>1000</v>
      </c>
      <c r="G8" s="50">
        <v>698</v>
      </c>
      <c r="H8" s="17">
        <f t="shared" si="0"/>
        <v>34.9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84.9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34</v>
      </c>
      <c r="F9" s="16">
        <v>1000</v>
      </c>
      <c r="G9" s="50">
        <v>714</v>
      </c>
      <c r="H9" s="17">
        <f t="shared" si="0"/>
        <v>35.699999999999996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82.699999999999989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32</v>
      </c>
      <c r="E10" s="16" t="s">
        <v>34</v>
      </c>
      <c r="F10" s="16">
        <v>1500</v>
      </c>
      <c r="G10" s="50">
        <v>707</v>
      </c>
      <c r="H10" s="17">
        <f t="shared" si="0"/>
        <v>23.566666666666666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72.566666666666663</v>
      </c>
      <c r="P10" s="23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32</v>
      </c>
      <c r="E11" s="16" t="s">
        <v>34</v>
      </c>
      <c r="F11" s="16">
        <v>1500</v>
      </c>
      <c r="G11" s="50">
        <v>129</v>
      </c>
      <c r="H11" s="17">
        <f t="shared" si="0"/>
        <v>4.3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53.3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32</v>
      </c>
      <c r="E13" s="16" t="s">
        <v>34</v>
      </c>
      <c r="F13" s="16">
        <v>1000</v>
      </c>
      <c r="G13" s="50">
        <v>693</v>
      </c>
      <c r="H13" s="17">
        <f t="shared" si="0"/>
        <v>34.65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83.65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32</v>
      </c>
      <c r="E14" s="16" t="s">
        <v>34</v>
      </c>
      <c r="F14" s="16">
        <v>1000</v>
      </c>
      <c r="G14" s="50">
        <v>543</v>
      </c>
      <c r="H14" s="17">
        <f t="shared" si="0"/>
        <v>27.150000000000002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77.150000000000006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32</v>
      </c>
      <c r="E15" s="16" t="s">
        <v>34</v>
      </c>
      <c r="F15" s="16">
        <v>1000</v>
      </c>
      <c r="G15" s="50">
        <v>608</v>
      </c>
      <c r="H15" s="17">
        <f t="shared" si="0"/>
        <v>30.4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80.400000000000006</v>
      </c>
      <c r="P15" s="21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32</v>
      </c>
      <c r="E16" s="16" t="s">
        <v>34</v>
      </c>
      <c r="F16" s="50">
        <v>579</v>
      </c>
      <c r="G16" s="50">
        <v>579</v>
      </c>
      <c r="H16" s="17">
        <f t="shared" si="0"/>
        <v>50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99</v>
      </c>
      <c r="P16" s="52" t="s">
        <v>109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34</v>
      </c>
      <c r="F18" s="16">
        <v>1500</v>
      </c>
      <c r="G18" s="50">
        <v>921</v>
      </c>
      <c r="H18" s="17">
        <f t="shared" si="0"/>
        <v>30.7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34</v>
      </c>
      <c r="F19" s="16">
        <v>1500</v>
      </c>
      <c r="G19" s="50">
        <v>387</v>
      </c>
      <c r="H19" s="17">
        <f t="shared" si="0"/>
        <v>12.9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61.9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34</v>
      </c>
      <c r="F20" s="16">
        <v>1000</v>
      </c>
      <c r="G20" s="50">
        <v>599</v>
      </c>
      <c r="H20" s="17">
        <f t="shared" si="0"/>
        <v>29.95</v>
      </c>
      <c r="I20" s="18">
        <v>5</v>
      </c>
      <c r="J20" s="18">
        <v>0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72.95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32</v>
      </c>
      <c r="E21" s="16" t="s">
        <v>34</v>
      </c>
      <c r="F21" s="50">
        <v>513</v>
      </c>
      <c r="G21" s="50">
        <v>513</v>
      </c>
      <c r="H21" s="17">
        <f t="shared" si="0"/>
        <v>50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98</v>
      </c>
      <c r="P21" s="52" t="s">
        <v>110</v>
      </c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34</v>
      </c>
      <c r="F22" s="16">
        <v>1000</v>
      </c>
      <c r="G22" s="50">
        <v>682</v>
      </c>
      <c r="H22" s="17">
        <f t="shared" si="0"/>
        <v>34.1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84.1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32</v>
      </c>
      <c r="E23" s="16" t="s">
        <v>34</v>
      </c>
      <c r="F23" s="16">
        <v>1000</v>
      </c>
      <c r="G23" s="50">
        <v>765</v>
      </c>
      <c r="H23" s="17">
        <f t="shared" si="0"/>
        <v>38.25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88.25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32</v>
      </c>
      <c r="E24" s="16" t="s">
        <v>34</v>
      </c>
      <c r="F24" s="50">
        <v>1085</v>
      </c>
      <c r="G24" s="50">
        <v>1085</v>
      </c>
      <c r="H24" s="17">
        <f t="shared" si="0"/>
        <v>50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99</v>
      </c>
      <c r="P24" s="52" t="s">
        <v>111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34</v>
      </c>
      <c r="F26" s="16">
        <v>1500</v>
      </c>
      <c r="G26" s="50">
        <v>882</v>
      </c>
      <c r="H26" s="17">
        <f t="shared" si="0"/>
        <v>29.4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78.400000000000006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34</v>
      </c>
      <c r="F28" s="16">
        <v>1000</v>
      </c>
      <c r="G28" s="50">
        <v>510</v>
      </c>
      <c r="H28" s="17">
        <f t="shared" si="0"/>
        <v>25.5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34</v>
      </c>
      <c r="F29" s="16">
        <v>1000</v>
      </c>
      <c r="G29" s="50">
        <v>650</v>
      </c>
      <c r="H29" s="17">
        <f t="shared" si="0"/>
        <v>32.5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34</v>
      </c>
      <c r="F30" s="16">
        <v>1000</v>
      </c>
      <c r="G30" s="50">
        <v>743</v>
      </c>
      <c r="H30" s="17">
        <f t="shared" si="0"/>
        <v>37.15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87.15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34</v>
      </c>
      <c r="F31" s="16">
        <v>1500</v>
      </c>
      <c r="G31" s="50">
        <v>1041</v>
      </c>
      <c r="H31" s="17">
        <f t="shared" si="0"/>
        <v>34.699999999999996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82.699999999999989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34</v>
      </c>
      <c r="F32" s="16">
        <v>1500</v>
      </c>
      <c r="G32" s="50">
        <v>335</v>
      </c>
      <c r="H32" s="17">
        <f t="shared" si="0"/>
        <v>11.166666666666666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60.166666666666664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34</v>
      </c>
      <c r="F34" s="16">
        <v>1000</v>
      </c>
      <c r="G34" s="50">
        <v>441</v>
      </c>
      <c r="H34" s="17">
        <f t="shared" si="0"/>
        <v>22.05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71.05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34</v>
      </c>
      <c r="F35" s="16">
        <v>1000</v>
      </c>
      <c r="G35" s="50">
        <v>478</v>
      </c>
      <c r="H35" s="17">
        <f t="shared" si="0"/>
        <v>23.9</v>
      </c>
      <c r="I35" s="18">
        <v>5</v>
      </c>
      <c r="J35" s="18">
        <v>0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68.900000000000006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34</v>
      </c>
      <c r="F36" s="16">
        <v>1000</v>
      </c>
      <c r="G36" s="50">
        <v>510</v>
      </c>
      <c r="H36" s="17">
        <f t="shared" si="0"/>
        <v>25.5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75.5</v>
      </c>
      <c r="P36" s="37"/>
    </row>
    <row r="37" spans="1:16" ht="15.75" x14ac:dyDescent="0.25">
      <c r="G37" s="26" t="s">
        <v>21</v>
      </c>
      <c r="H37" s="27">
        <f>AVERAGE(H6:H35)</f>
        <v>29.532051282051277</v>
      </c>
      <c r="I37" s="27">
        <f>AVERAGE(I6:I35)</f>
        <v>5</v>
      </c>
      <c r="J37" s="27">
        <f>AVERAGE(J6:J35)</f>
        <v>4.615384615384615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78.339743589743591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KE37"/>
  <sheetViews>
    <sheetView topLeftCell="A5" workbookViewId="0">
      <selection activeCell="D19" sqref="D19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15359</v>
      </c>
      <c r="B3" s="79" t="s">
        <v>47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92" t="s">
        <v>140</v>
      </c>
      <c r="D6" s="93"/>
      <c r="E6" s="93"/>
      <c r="F6" s="93"/>
      <c r="G6" s="94"/>
      <c r="H6" s="95"/>
      <c r="I6" s="96">
        <v>5</v>
      </c>
      <c r="J6" s="96"/>
      <c r="K6" s="96"/>
      <c r="L6" s="96"/>
      <c r="M6" s="96"/>
      <c r="N6" s="96"/>
      <c r="O6" s="95"/>
      <c r="P6" s="9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32</v>
      </c>
      <c r="E7" s="16" t="s">
        <v>34</v>
      </c>
      <c r="F7" s="16">
        <v>1000</v>
      </c>
      <c r="G7" s="50">
        <v>693</v>
      </c>
      <c r="H7" s="17">
        <f t="shared" ref="H6:H36" si="0">G7/F7*50</f>
        <v>34.65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83.65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34</v>
      </c>
      <c r="F8" s="16">
        <v>1000</v>
      </c>
      <c r="G8" s="50">
        <v>698</v>
      </c>
      <c r="H8" s="17">
        <f t="shared" si="0"/>
        <v>34.9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84.9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34</v>
      </c>
      <c r="F9" s="16">
        <v>1000</v>
      </c>
      <c r="G9" s="50">
        <v>714</v>
      </c>
      <c r="H9" s="17">
        <f t="shared" si="0"/>
        <v>35.699999999999996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82.699999999999989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92" t="s">
        <v>140</v>
      </c>
      <c r="D10" s="93"/>
      <c r="E10" s="93"/>
      <c r="F10" s="93"/>
      <c r="G10" s="94"/>
      <c r="H10" s="95"/>
      <c r="I10" s="96">
        <v>5</v>
      </c>
      <c r="J10" s="96"/>
      <c r="K10" s="96"/>
      <c r="L10" s="96"/>
      <c r="M10" s="96"/>
      <c r="N10" s="96"/>
      <c r="O10" s="95"/>
      <c r="P10" s="97"/>
    </row>
    <row r="11" spans="1:1643" s="22" customFormat="1" ht="15.75" x14ac:dyDescent="0.25">
      <c r="A11" s="13">
        <v>6</v>
      </c>
      <c r="B11" s="14">
        <v>45997</v>
      </c>
      <c r="C11" s="92" t="s">
        <v>140</v>
      </c>
      <c r="D11" s="93"/>
      <c r="E11" s="93"/>
      <c r="F11" s="93"/>
      <c r="G11" s="94"/>
      <c r="H11" s="95"/>
      <c r="I11" s="96">
        <v>5</v>
      </c>
      <c r="J11" s="96"/>
      <c r="K11" s="96"/>
      <c r="L11" s="96"/>
      <c r="M11" s="96"/>
      <c r="N11" s="96"/>
      <c r="O11" s="95"/>
      <c r="P11" s="97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92" t="s">
        <v>140</v>
      </c>
      <c r="D13" s="93"/>
      <c r="E13" s="93"/>
      <c r="F13" s="93"/>
      <c r="G13" s="94"/>
      <c r="H13" s="95"/>
      <c r="I13" s="96">
        <v>5</v>
      </c>
      <c r="J13" s="96"/>
      <c r="K13" s="96"/>
      <c r="L13" s="96"/>
      <c r="M13" s="96"/>
      <c r="N13" s="96"/>
      <c r="O13" s="95"/>
      <c r="P13" s="97"/>
    </row>
    <row r="14" spans="1:1643" ht="15.75" x14ac:dyDescent="0.25">
      <c r="A14" s="13">
        <v>9</v>
      </c>
      <c r="B14" s="14">
        <v>46000</v>
      </c>
      <c r="C14" s="92" t="s">
        <v>140</v>
      </c>
      <c r="D14" s="93"/>
      <c r="E14" s="93"/>
      <c r="F14" s="93"/>
      <c r="G14" s="94"/>
      <c r="H14" s="95"/>
      <c r="I14" s="96">
        <v>5</v>
      </c>
      <c r="J14" s="96"/>
      <c r="K14" s="96"/>
      <c r="L14" s="96"/>
      <c r="M14" s="96"/>
      <c r="N14" s="96"/>
      <c r="O14" s="95"/>
      <c r="P14" s="97"/>
    </row>
    <row r="15" spans="1:1643" s="22" customFormat="1" ht="15.75" x14ac:dyDescent="0.25">
      <c r="A15" s="13">
        <v>10</v>
      </c>
      <c r="B15" s="14">
        <v>46001</v>
      </c>
      <c r="C15" s="92" t="s">
        <v>140</v>
      </c>
      <c r="D15" s="93"/>
      <c r="E15" s="93"/>
      <c r="F15" s="93"/>
      <c r="G15" s="94"/>
      <c r="H15" s="95"/>
      <c r="I15" s="96">
        <v>5</v>
      </c>
      <c r="J15" s="96"/>
      <c r="K15" s="96"/>
      <c r="L15" s="96"/>
      <c r="M15" s="96"/>
      <c r="N15" s="96"/>
      <c r="O15" s="95"/>
      <c r="P15" s="97"/>
    </row>
    <row r="16" spans="1:1643" s="22" customFormat="1" ht="15.75" x14ac:dyDescent="0.25">
      <c r="A16" s="13">
        <v>11</v>
      </c>
      <c r="B16" s="14">
        <v>46002</v>
      </c>
      <c r="C16" s="92" t="s">
        <v>140</v>
      </c>
      <c r="D16" s="93"/>
      <c r="E16" s="93"/>
      <c r="F16" s="93"/>
      <c r="G16" s="94"/>
      <c r="H16" s="95"/>
      <c r="I16" s="96">
        <v>5</v>
      </c>
      <c r="J16" s="96"/>
      <c r="K16" s="96"/>
      <c r="L16" s="96"/>
      <c r="M16" s="96"/>
      <c r="N16" s="96"/>
      <c r="O16" s="95"/>
      <c r="P16" s="9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34</v>
      </c>
      <c r="F18" s="16">
        <v>1500</v>
      </c>
      <c r="G18" s="50">
        <v>921</v>
      </c>
      <c r="H18" s="17">
        <f t="shared" si="0"/>
        <v>30.7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34</v>
      </c>
      <c r="F19" s="16">
        <v>1500</v>
      </c>
      <c r="G19" s="50">
        <v>387</v>
      </c>
      <c r="H19" s="17">
        <f t="shared" si="0"/>
        <v>12.9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61.9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34</v>
      </c>
      <c r="F20" s="16">
        <v>1000</v>
      </c>
      <c r="G20" s="50">
        <v>599</v>
      </c>
      <c r="H20" s="17">
        <f t="shared" si="0"/>
        <v>29.95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77.95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32</v>
      </c>
      <c r="E21" s="16" t="s">
        <v>34</v>
      </c>
      <c r="F21" s="50">
        <v>513</v>
      </c>
      <c r="G21" s="50">
        <v>513</v>
      </c>
      <c r="H21" s="17">
        <f t="shared" si="0"/>
        <v>50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98</v>
      </c>
      <c r="P21" s="52" t="s">
        <v>110</v>
      </c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34</v>
      </c>
      <c r="F22" s="16">
        <v>1000</v>
      </c>
      <c r="G22" s="50">
        <v>682</v>
      </c>
      <c r="H22" s="17">
        <f t="shared" si="0"/>
        <v>34.1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84.1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32</v>
      </c>
      <c r="E23" s="16" t="s">
        <v>34</v>
      </c>
      <c r="F23" s="16">
        <v>1000</v>
      </c>
      <c r="G23" s="50">
        <v>765</v>
      </c>
      <c r="H23" s="17">
        <f t="shared" si="0"/>
        <v>38.25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88.25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32</v>
      </c>
      <c r="E24" s="16" t="s">
        <v>34</v>
      </c>
      <c r="F24" s="50">
        <v>1085</v>
      </c>
      <c r="G24" s="50">
        <v>1085</v>
      </c>
      <c r="H24" s="17">
        <f t="shared" si="0"/>
        <v>50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99</v>
      </c>
      <c r="P24" s="52" t="s">
        <v>111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34</v>
      </c>
      <c r="F26" s="16">
        <v>1500</v>
      </c>
      <c r="G26" s="50">
        <v>882</v>
      </c>
      <c r="H26" s="17">
        <f t="shared" si="0"/>
        <v>29.4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78.400000000000006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34</v>
      </c>
      <c r="F28" s="16">
        <v>1000</v>
      </c>
      <c r="G28" s="50">
        <v>510</v>
      </c>
      <c r="H28" s="17">
        <f t="shared" si="0"/>
        <v>25.5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34</v>
      </c>
      <c r="F29" s="16">
        <v>1000</v>
      </c>
      <c r="G29" s="50">
        <v>650</v>
      </c>
      <c r="H29" s="17">
        <f t="shared" si="0"/>
        <v>32.5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34</v>
      </c>
      <c r="F30" s="16">
        <v>1000</v>
      </c>
      <c r="G30" s="50">
        <v>743</v>
      </c>
      <c r="H30" s="17">
        <f t="shared" si="0"/>
        <v>37.15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87.15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34</v>
      </c>
      <c r="F31" s="16">
        <v>1500</v>
      </c>
      <c r="G31" s="50">
        <v>1041</v>
      </c>
      <c r="H31" s="17">
        <f t="shared" si="0"/>
        <v>34.699999999999996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82.699999999999989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34</v>
      </c>
      <c r="F32" s="16">
        <v>1500</v>
      </c>
      <c r="G32" s="50">
        <v>335</v>
      </c>
      <c r="H32" s="17">
        <f t="shared" si="0"/>
        <v>11.166666666666666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60.166666666666664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34</v>
      </c>
      <c r="F34" s="16">
        <v>1000</v>
      </c>
      <c r="G34" s="50">
        <v>441</v>
      </c>
      <c r="H34" s="17">
        <f t="shared" si="0"/>
        <v>22.05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71.05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34</v>
      </c>
      <c r="F35" s="16">
        <v>1000</v>
      </c>
      <c r="G35" s="50">
        <v>478</v>
      </c>
      <c r="H35" s="17">
        <f t="shared" si="0"/>
        <v>23.9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73.900000000000006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34</v>
      </c>
      <c r="F36" s="16">
        <v>1000</v>
      </c>
      <c r="G36" s="50">
        <v>510</v>
      </c>
      <c r="H36" s="17">
        <f t="shared" si="0"/>
        <v>25.5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75.5</v>
      </c>
      <c r="P36" s="37"/>
    </row>
    <row r="37" spans="1:16" ht="15.75" x14ac:dyDescent="0.25">
      <c r="G37" s="26" t="s">
        <v>21</v>
      </c>
      <c r="H37" s="27">
        <f>AVERAGE(H6:H35)</f>
        <v>29.869298245614029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9.1052631578947363</v>
      </c>
      <c r="M37" s="27">
        <f t="shared" si="2"/>
        <v>10</v>
      </c>
      <c r="N37" s="27">
        <f t="shared" si="2"/>
        <v>10</v>
      </c>
      <c r="O37" s="27">
        <f t="shared" si="1"/>
        <v>78.974561403508773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BKE37"/>
  <sheetViews>
    <sheetView topLeftCell="A3" workbookViewId="0">
      <selection activeCell="C18" sqref="C18:P18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15096</v>
      </c>
      <c r="B3" s="79" t="s">
        <v>38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92" t="s">
        <v>140</v>
      </c>
      <c r="D6" s="93"/>
      <c r="E6" s="93"/>
      <c r="F6" s="93"/>
      <c r="G6" s="94"/>
      <c r="H6" s="95"/>
      <c r="I6" s="96">
        <v>5</v>
      </c>
      <c r="J6" s="96"/>
      <c r="K6" s="96"/>
      <c r="L6" s="96"/>
      <c r="M6" s="96"/>
      <c r="N6" s="96"/>
      <c r="O6" s="95"/>
      <c r="P6" s="9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92" t="s">
        <v>140</v>
      </c>
      <c r="D7" s="93"/>
      <c r="E7" s="93"/>
      <c r="F7" s="93"/>
      <c r="G7" s="94"/>
      <c r="H7" s="95"/>
      <c r="I7" s="96">
        <v>5</v>
      </c>
      <c r="J7" s="96"/>
      <c r="K7" s="96"/>
      <c r="L7" s="96"/>
      <c r="M7" s="96"/>
      <c r="N7" s="96"/>
      <c r="O7" s="95"/>
      <c r="P7" s="97"/>
    </row>
    <row r="8" spans="1:1643" s="20" customFormat="1" ht="15.75" x14ac:dyDescent="0.25">
      <c r="A8" s="13">
        <v>3</v>
      </c>
      <c r="B8" s="14">
        <v>45994</v>
      </c>
      <c r="C8" s="92" t="s">
        <v>140</v>
      </c>
      <c r="D8" s="93"/>
      <c r="E8" s="93"/>
      <c r="F8" s="93"/>
      <c r="G8" s="94"/>
      <c r="H8" s="95"/>
      <c r="I8" s="96">
        <v>5</v>
      </c>
      <c r="J8" s="96"/>
      <c r="K8" s="96"/>
      <c r="L8" s="96"/>
      <c r="M8" s="96"/>
      <c r="N8" s="96"/>
      <c r="O8" s="95"/>
      <c r="P8" s="97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92" t="s">
        <v>140</v>
      </c>
      <c r="D9" s="93"/>
      <c r="E9" s="93"/>
      <c r="F9" s="93"/>
      <c r="G9" s="94"/>
      <c r="H9" s="95"/>
      <c r="I9" s="96">
        <v>5</v>
      </c>
      <c r="J9" s="96"/>
      <c r="K9" s="96"/>
      <c r="L9" s="96"/>
      <c r="M9" s="96"/>
      <c r="N9" s="96"/>
      <c r="O9" s="95"/>
      <c r="P9" s="97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92" t="s">
        <v>140</v>
      </c>
      <c r="D10" s="93"/>
      <c r="E10" s="93"/>
      <c r="F10" s="93"/>
      <c r="G10" s="94"/>
      <c r="H10" s="95"/>
      <c r="I10" s="96">
        <v>5</v>
      </c>
      <c r="J10" s="96"/>
      <c r="K10" s="96"/>
      <c r="L10" s="96"/>
      <c r="M10" s="96"/>
      <c r="N10" s="96"/>
      <c r="O10" s="95"/>
      <c r="P10" s="97"/>
    </row>
    <row r="11" spans="1:1643" s="22" customFormat="1" ht="15.75" x14ac:dyDescent="0.25">
      <c r="A11" s="13">
        <v>6</v>
      </c>
      <c r="B11" s="14">
        <v>45997</v>
      </c>
      <c r="C11" s="92" t="s">
        <v>140</v>
      </c>
      <c r="D11" s="93"/>
      <c r="E11" s="93"/>
      <c r="F11" s="93"/>
      <c r="G11" s="94"/>
      <c r="H11" s="95"/>
      <c r="I11" s="96">
        <v>5</v>
      </c>
      <c r="J11" s="96"/>
      <c r="K11" s="96"/>
      <c r="L11" s="96"/>
      <c r="M11" s="96"/>
      <c r="N11" s="96"/>
      <c r="O11" s="95"/>
      <c r="P11" s="97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92" t="s">
        <v>140</v>
      </c>
      <c r="D13" s="93"/>
      <c r="E13" s="93"/>
      <c r="F13" s="93"/>
      <c r="G13" s="94"/>
      <c r="H13" s="95"/>
      <c r="I13" s="96">
        <v>5</v>
      </c>
      <c r="J13" s="96"/>
      <c r="K13" s="96"/>
      <c r="L13" s="96"/>
      <c r="M13" s="96"/>
      <c r="N13" s="96"/>
      <c r="O13" s="95"/>
      <c r="P13" s="97"/>
    </row>
    <row r="14" spans="1:1643" ht="15.75" x14ac:dyDescent="0.25">
      <c r="A14" s="13">
        <v>9</v>
      </c>
      <c r="B14" s="14">
        <v>46000</v>
      </c>
      <c r="C14" s="92" t="s">
        <v>140</v>
      </c>
      <c r="D14" s="93"/>
      <c r="E14" s="93"/>
      <c r="F14" s="93"/>
      <c r="G14" s="94"/>
      <c r="H14" s="95"/>
      <c r="I14" s="96">
        <v>5</v>
      </c>
      <c r="J14" s="96"/>
      <c r="K14" s="96"/>
      <c r="L14" s="96"/>
      <c r="M14" s="96"/>
      <c r="N14" s="96"/>
      <c r="O14" s="95"/>
      <c r="P14" s="97"/>
    </row>
    <row r="15" spans="1:1643" s="22" customFormat="1" ht="15.75" x14ac:dyDescent="0.25">
      <c r="A15" s="13">
        <v>10</v>
      </c>
      <c r="B15" s="14">
        <v>46001</v>
      </c>
      <c r="C15" s="92" t="s">
        <v>140</v>
      </c>
      <c r="D15" s="93"/>
      <c r="E15" s="93"/>
      <c r="F15" s="93"/>
      <c r="G15" s="94"/>
      <c r="H15" s="95"/>
      <c r="I15" s="96">
        <v>5</v>
      </c>
      <c r="J15" s="96"/>
      <c r="K15" s="96"/>
      <c r="L15" s="96"/>
      <c r="M15" s="96"/>
      <c r="N15" s="96"/>
      <c r="O15" s="95"/>
      <c r="P15" s="97"/>
    </row>
    <row r="16" spans="1:1643" s="22" customFormat="1" ht="15.75" x14ac:dyDescent="0.25">
      <c r="A16" s="13">
        <v>11</v>
      </c>
      <c r="B16" s="14">
        <v>46002</v>
      </c>
      <c r="C16" s="92" t="s">
        <v>140</v>
      </c>
      <c r="D16" s="93"/>
      <c r="E16" s="93"/>
      <c r="F16" s="93"/>
      <c r="G16" s="94"/>
      <c r="H16" s="95"/>
      <c r="I16" s="96">
        <v>5</v>
      </c>
      <c r="J16" s="96"/>
      <c r="K16" s="96"/>
      <c r="L16" s="96"/>
      <c r="M16" s="96"/>
      <c r="N16" s="96"/>
      <c r="O16" s="95"/>
      <c r="P16" s="9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92" t="s">
        <v>140</v>
      </c>
      <c r="D18" s="93"/>
      <c r="E18" s="93"/>
      <c r="F18" s="93"/>
      <c r="G18" s="94"/>
      <c r="H18" s="95"/>
      <c r="I18" s="96">
        <v>5</v>
      </c>
      <c r="J18" s="96"/>
      <c r="K18" s="96"/>
      <c r="L18" s="96"/>
      <c r="M18" s="96"/>
      <c r="N18" s="96"/>
      <c r="O18" s="95"/>
      <c r="P18" s="9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92" t="s">
        <v>140</v>
      </c>
      <c r="D19" s="93"/>
      <c r="E19" s="93"/>
      <c r="F19" s="93"/>
      <c r="G19" s="94"/>
      <c r="H19" s="95"/>
      <c r="I19" s="96">
        <v>5</v>
      </c>
      <c r="J19" s="96"/>
      <c r="K19" s="96"/>
      <c r="L19" s="96"/>
      <c r="M19" s="96"/>
      <c r="N19" s="96"/>
      <c r="O19" s="95"/>
      <c r="P19" s="9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92" t="s">
        <v>140</v>
      </c>
      <c r="D20" s="93"/>
      <c r="E20" s="93"/>
      <c r="F20" s="93"/>
      <c r="G20" s="94"/>
      <c r="H20" s="95"/>
      <c r="I20" s="96">
        <v>5</v>
      </c>
      <c r="J20" s="96"/>
      <c r="K20" s="96"/>
      <c r="L20" s="96"/>
      <c r="M20" s="96"/>
      <c r="N20" s="96"/>
      <c r="O20" s="95"/>
      <c r="P20" s="97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92" t="s">
        <v>140</v>
      </c>
      <c r="D21" s="93"/>
      <c r="E21" s="93"/>
      <c r="F21" s="93"/>
      <c r="G21" s="94"/>
      <c r="H21" s="95"/>
      <c r="I21" s="96">
        <v>5</v>
      </c>
      <c r="J21" s="96"/>
      <c r="K21" s="96"/>
      <c r="L21" s="96"/>
      <c r="M21" s="96"/>
      <c r="N21" s="96"/>
      <c r="O21" s="95"/>
      <c r="P21" s="97"/>
    </row>
    <row r="22" spans="1:1643" s="22" customFormat="1" ht="15.75" x14ac:dyDescent="0.25">
      <c r="A22" s="13">
        <v>17</v>
      </c>
      <c r="B22" s="14">
        <v>46008</v>
      </c>
      <c r="C22" s="92" t="s">
        <v>140</v>
      </c>
      <c r="D22" s="93"/>
      <c r="E22" s="93"/>
      <c r="F22" s="93"/>
      <c r="G22" s="94"/>
      <c r="H22" s="95"/>
      <c r="I22" s="96">
        <v>5</v>
      </c>
      <c r="J22" s="96"/>
      <c r="K22" s="96"/>
      <c r="L22" s="96"/>
      <c r="M22" s="96"/>
      <c r="N22" s="96"/>
      <c r="O22" s="95"/>
      <c r="P22" s="97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92" t="s">
        <v>140</v>
      </c>
      <c r="D23" s="93"/>
      <c r="E23" s="93"/>
      <c r="F23" s="93"/>
      <c r="G23" s="94"/>
      <c r="H23" s="95"/>
      <c r="I23" s="96">
        <v>5</v>
      </c>
      <c r="J23" s="96"/>
      <c r="K23" s="96"/>
      <c r="L23" s="96"/>
      <c r="M23" s="96"/>
      <c r="N23" s="96"/>
      <c r="O23" s="95"/>
      <c r="P23" s="97"/>
    </row>
    <row r="24" spans="1:1643" s="22" customFormat="1" ht="15.75" x14ac:dyDescent="0.25">
      <c r="A24" s="13">
        <v>19</v>
      </c>
      <c r="B24" s="14">
        <v>46010</v>
      </c>
      <c r="C24" s="92" t="s">
        <v>140</v>
      </c>
      <c r="D24" s="93"/>
      <c r="E24" s="93"/>
      <c r="F24" s="93"/>
      <c r="G24" s="94"/>
      <c r="H24" s="95"/>
      <c r="I24" s="96">
        <v>5</v>
      </c>
      <c r="J24" s="96"/>
      <c r="K24" s="96"/>
      <c r="L24" s="96"/>
      <c r="M24" s="96"/>
      <c r="N24" s="96"/>
      <c r="O24" s="95"/>
      <c r="P24" s="9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34</v>
      </c>
      <c r="F26" s="16">
        <v>1500</v>
      </c>
      <c r="G26" s="50">
        <v>882</v>
      </c>
      <c r="H26" s="17">
        <f t="shared" ref="H6:H36" si="0">G26/F26*50</f>
        <v>29.4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ref="O7:O37" si="1">SUM(H26:N26)</f>
        <v>78.400000000000006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34</v>
      </c>
      <c r="F28" s="16">
        <v>1000</v>
      </c>
      <c r="G28" s="50">
        <v>510</v>
      </c>
      <c r="H28" s="17">
        <f t="shared" si="0"/>
        <v>25.5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34</v>
      </c>
      <c r="F29" s="16">
        <v>1000</v>
      </c>
      <c r="G29" s="50">
        <v>650</v>
      </c>
      <c r="H29" s="17">
        <f t="shared" si="0"/>
        <v>32.5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34</v>
      </c>
      <c r="F30" s="16">
        <v>1000</v>
      </c>
      <c r="G30" s="50">
        <v>743</v>
      </c>
      <c r="H30" s="17">
        <f t="shared" si="0"/>
        <v>37.15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87.15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34</v>
      </c>
      <c r="F31" s="16">
        <v>1500</v>
      </c>
      <c r="G31" s="50">
        <v>1041</v>
      </c>
      <c r="H31" s="17">
        <f t="shared" si="0"/>
        <v>34.699999999999996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82.699999999999989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34</v>
      </c>
      <c r="F32" s="16">
        <v>1500</v>
      </c>
      <c r="G32" s="50">
        <v>335</v>
      </c>
      <c r="H32" s="17">
        <f t="shared" si="0"/>
        <v>11.166666666666666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60.166666666666664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92" t="s">
        <v>140</v>
      </c>
      <c r="D34" s="93"/>
      <c r="E34" s="93"/>
      <c r="F34" s="93"/>
      <c r="G34" s="94"/>
      <c r="H34" s="95"/>
      <c r="I34" s="96">
        <v>5</v>
      </c>
      <c r="J34" s="96"/>
      <c r="K34" s="96"/>
      <c r="L34" s="96"/>
      <c r="M34" s="96"/>
      <c r="N34" s="96"/>
      <c r="O34" s="95"/>
      <c r="P34" s="97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34</v>
      </c>
      <c r="F35" s="16">
        <v>1000</v>
      </c>
      <c r="G35" s="50">
        <v>478</v>
      </c>
      <c r="H35" s="17">
        <f t="shared" si="0"/>
        <v>23.9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73.900000000000006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34</v>
      </c>
      <c r="F36" s="16">
        <v>1000</v>
      </c>
      <c r="G36" s="50">
        <v>510</v>
      </c>
      <c r="H36" s="17">
        <f t="shared" si="0"/>
        <v>25.5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75.5</v>
      </c>
      <c r="P36" s="37"/>
    </row>
    <row r="37" spans="1:16" ht="15.75" x14ac:dyDescent="0.25">
      <c r="G37" s="26" t="s">
        <v>21</v>
      </c>
      <c r="H37" s="27">
        <f>AVERAGE(H6:H35)</f>
        <v>24.289583333333333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9.375</v>
      </c>
      <c r="M37" s="27">
        <f t="shared" si="2"/>
        <v>10</v>
      </c>
      <c r="N37" s="27">
        <f t="shared" si="2"/>
        <v>10</v>
      </c>
      <c r="O37" s="27">
        <f t="shared" si="1"/>
        <v>73.664583333333326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BKE37"/>
  <sheetViews>
    <sheetView zoomScale="80" zoomScaleNormal="80" workbookViewId="0">
      <selection activeCell="F32" sqref="F32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15098</v>
      </c>
      <c r="B3" s="79" t="s">
        <v>39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40</v>
      </c>
      <c r="E6" s="16" t="s">
        <v>34</v>
      </c>
      <c r="F6" s="16">
        <v>1000</v>
      </c>
      <c r="G6" s="50">
        <v>670</v>
      </c>
      <c r="H6" s="17">
        <f t="shared" ref="H6:H36" si="0">G6/F6*50</f>
        <v>33.5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83.5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40</v>
      </c>
      <c r="E7" s="16" t="s">
        <v>34</v>
      </c>
      <c r="F7" s="16">
        <v>1000</v>
      </c>
      <c r="G7" s="50">
        <v>705</v>
      </c>
      <c r="H7" s="17">
        <f t="shared" si="0"/>
        <v>35.25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84.25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40</v>
      </c>
      <c r="E8" s="16" t="s">
        <v>34</v>
      </c>
      <c r="F8" s="16">
        <v>1000</v>
      </c>
      <c r="G8" s="5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90.25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40</v>
      </c>
      <c r="E9" s="16" t="s">
        <v>34</v>
      </c>
      <c r="F9" s="16">
        <v>1000</v>
      </c>
      <c r="G9" s="50">
        <v>755</v>
      </c>
      <c r="H9" s="17">
        <f t="shared" si="0"/>
        <v>37.75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84.75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40</v>
      </c>
      <c r="E10" s="16" t="s">
        <v>34</v>
      </c>
      <c r="F10" s="16">
        <v>1500</v>
      </c>
      <c r="G10" s="50">
        <v>1037</v>
      </c>
      <c r="H10" s="17">
        <f t="shared" si="0"/>
        <v>34.56666666666667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83.566666666666663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40</v>
      </c>
      <c r="E11" s="16" t="s">
        <v>34</v>
      </c>
      <c r="F11" s="16">
        <v>1500</v>
      </c>
      <c r="G11" s="50">
        <v>182</v>
      </c>
      <c r="H11" s="17">
        <f t="shared" si="0"/>
        <v>6.0666666666666664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55.066666666666663</v>
      </c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40</v>
      </c>
      <c r="E13" s="16" t="s">
        <v>34</v>
      </c>
      <c r="F13" s="16">
        <v>1000</v>
      </c>
      <c r="G13" s="50">
        <v>740</v>
      </c>
      <c r="H13" s="17">
        <f t="shared" si="0"/>
        <v>37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86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40</v>
      </c>
      <c r="E14" s="16" t="s">
        <v>34</v>
      </c>
      <c r="F14" s="16">
        <v>1000</v>
      </c>
      <c r="G14" s="50">
        <v>665</v>
      </c>
      <c r="H14" s="17">
        <f t="shared" si="0"/>
        <v>33.25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83.25</v>
      </c>
      <c r="P14" s="24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40</v>
      </c>
      <c r="E15" s="16" t="s">
        <v>34</v>
      </c>
      <c r="F15" s="16">
        <v>1000</v>
      </c>
      <c r="G15" s="50">
        <v>630</v>
      </c>
      <c r="H15" s="17">
        <f t="shared" si="0"/>
        <v>31.5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81.5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40</v>
      </c>
      <c r="E16" s="16" t="s">
        <v>34</v>
      </c>
      <c r="F16" s="16">
        <v>1000</v>
      </c>
      <c r="G16" s="50">
        <v>577</v>
      </c>
      <c r="H16" s="17">
        <f t="shared" si="0"/>
        <v>28.849999999999998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77.849999999999994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40</v>
      </c>
      <c r="E18" s="16" t="s">
        <v>34</v>
      </c>
      <c r="F18" s="16">
        <v>1500</v>
      </c>
      <c r="G18" s="50">
        <v>915</v>
      </c>
      <c r="H18" s="17">
        <f t="shared" si="0"/>
        <v>30.5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79.5</v>
      </c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40</v>
      </c>
      <c r="E19" s="16" t="s">
        <v>34</v>
      </c>
      <c r="F19" s="16">
        <v>1500</v>
      </c>
      <c r="G19" s="50">
        <v>400</v>
      </c>
      <c r="H19" s="17">
        <f t="shared" si="0"/>
        <v>13.333333333333334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62.333333333333336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40</v>
      </c>
      <c r="E20" s="16" t="s">
        <v>34</v>
      </c>
      <c r="F20" s="16">
        <v>1000</v>
      </c>
      <c r="G20" s="50">
        <v>577</v>
      </c>
      <c r="H20" s="17">
        <f t="shared" si="0"/>
        <v>28.849999999999998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76.849999999999994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40</v>
      </c>
      <c r="E21" s="16" t="s">
        <v>34</v>
      </c>
      <c r="F21" s="16">
        <v>1000</v>
      </c>
      <c r="G21" s="50">
        <v>430</v>
      </c>
      <c r="H21" s="17">
        <f t="shared" si="0"/>
        <v>21.5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69.5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40</v>
      </c>
      <c r="E22" s="16" t="s">
        <v>34</v>
      </c>
      <c r="F22" s="16">
        <v>1000</v>
      </c>
      <c r="G22" s="50">
        <v>725</v>
      </c>
      <c r="H22" s="17">
        <f t="shared" si="0"/>
        <v>36.25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86.25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40</v>
      </c>
      <c r="E23" s="16" t="s">
        <v>34</v>
      </c>
      <c r="F23" s="16">
        <v>1000</v>
      </c>
      <c r="G23" s="50">
        <v>700</v>
      </c>
      <c r="H23" s="17">
        <f t="shared" si="0"/>
        <v>35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85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40</v>
      </c>
      <c r="E24" s="16" t="s">
        <v>34</v>
      </c>
      <c r="F24" s="16">
        <v>1500</v>
      </c>
      <c r="G24" s="50">
        <v>1112</v>
      </c>
      <c r="H24" s="17">
        <f t="shared" si="0"/>
        <v>37.066666666666663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86.066666666666663</v>
      </c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40</v>
      </c>
      <c r="E26" s="16" t="s">
        <v>34</v>
      </c>
      <c r="F26" s="16">
        <v>1500</v>
      </c>
      <c r="G26" s="50">
        <v>915</v>
      </c>
      <c r="H26" s="17">
        <f t="shared" si="0"/>
        <v>30.5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79.5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40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40</v>
      </c>
      <c r="E28" s="16" t="s">
        <v>34</v>
      </c>
      <c r="F28" s="16">
        <v>1000</v>
      </c>
      <c r="G28" s="50">
        <v>550</v>
      </c>
      <c r="H28" s="17">
        <f t="shared" si="0"/>
        <v>27.500000000000004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77.5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40</v>
      </c>
      <c r="E29" s="16" t="s">
        <v>34</v>
      </c>
      <c r="F29" s="16">
        <v>1000</v>
      </c>
      <c r="G29" s="50">
        <v>625</v>
      </c>
      <c r="H29" s="17">
        <f t="shared" si="0"/>
        <v>31.25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80.25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40</v>
      </c>
      <c r="E30" s="16" t="s">
        <v>34</v>
      </c>
      <c r="F30" s="16">
        <v>1000</v>
      </c>
      <c r="G30" s="50">
        <v>725</v>
      </c>
      <c r="H30" s="17">
        <f t="shared" si="0"/>
        <v>36.25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86.25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40</v>
      </c>
      <c r="E31" s="16" t="s">
        <v>34</v>
      </c>
      <c r="F31" s="16">
        <v>1500</v>
      </c>
      <c r="G31" s="50">
        <v>1010</v>
      </c>
      <c r="H31" s="17">
        <f t="shared" si="0"/>
        <v>33.666666666666664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81.666666666666657</v>
      </c>
      <c r="P31" s="24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40</v>
      </c>
      <c r="E32" s="16" t="s">
        <v>34</v>
      </c>
      <c r="F32" s="50">
        <v>270</v>
      </c>
      <c r="G32" s="50">
        <v>270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2" t="s">
        <v>112</v>
      </c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40</v>
      </c>
      <c r="E34" s="16" t="s">
        <v>34</v>
      </c>
      <c r="F34" s="16">
        <v>1000</v>
      </c>
      <c r="G34" s="50">
        <v>450</v>
      </c>
      <c r="H34" s="17">
        <f t="shared" si="0"/>
        <v>22.5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40</v>
      </c>
      <c r="E35" s="16" t="s">
        <v>34</v>
      </c>
      <c r="F35" s="16">
        <v>1000</v>
      </c>
      <c r="G35" s="50">
        <v>480</v>
      </c>
      <c r="H35" s="17">
        <f t="shared" si="0"/>
        <v>24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74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40</v>
      </c>
      <c r="E36" s="16" t="s">
        <v>34</v>
      </c>
      <c r="F36" s="16">
        <v>1000</v>
      </c>
      <c r="G36" s="5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37"/>
    </row>
    <row r="37" spans="1:16" ht="15.75" x14ac:dyDescent="0.25">
      <c r="G37" s="26" t="s">
        <v>21</v>
      </c>
      <c r="H37" s="27">
        <f>AVERAGE(H6:H35)</f>
        <v>29.851923076923075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79.044230769230765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BKE37"/>
  <sheetViews>
    <sheetView workbookViewId="0">
      <selection activeCell="C15" sqref="C15:P15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15529</v>
      </c>
      <c r="B3" s="79" t="s">
        <v>43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44</v>
      </c>
      <c r="E6" s="16" t="s">
        <v>34</v>
      </c>
      <c r="F6" s="16">
        <v>1000</v>
      </c>
      <c r="G6" s="50">
        <v>670</v>
      </c>
      <c r="H6" s="17">
        <f t="shared" ref="H6:H36" si="0">G6/F6*50</f>
        <v>33.5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83.5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44</v>
      </c>
      <c r="E7" s="16" t="s">
        <v>34</v>
      </c>
      <c r="F7" s="16">
        <v>1000</v>
      </c>
      <c r="G7" s="50">
        <v>705</v>
      </c>
      <c r="H7" s="17">
        <f t="shared" si="0"/>
        <v>35.25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84.25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44</v>
      </c>
      <c r="E8" s="16" t="s">
        <v>34</v>
      </c>
      <c r="F8" s="16">
        <v>1000</v>
      </c>
      <c r="G8" s="5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90.25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44</v>
      </c>
      <c r="E9" s="16" t="s">
        <v>34</v>
      </c>
      <c r="F9" s="16">
        <v>1000</v>
      </c>
      <c r="G9" s="50">
        <v>755</v>
      </c>
      <c r="H9" s="17">
        <f t="shared" si="0"/>
        <v>37.75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84.75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44</v>
      </c>
      <c r="E10" s="16" t="s">
        <v>34</v>
      </c>
      <c r="F10" s="16">
        <v>1500</v>
      </c>
      <c r="G10" s="50">
        <v>1037</v>
      </c>
      <c r="H10" s="17">
        <f t="shared" si="0"/>
        <v>34.56666666666667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83.566666666666663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44</v>
      </c>
      <c r="E11" s="16" t="s">
        <v>34</v>
      </c>
      <c r="F11" s="16">
        <v>1500</v>
      </c>
      <c r="G11" s="50">
        <v>182</v>
      </c>
      <c r="H11" s="17">
        <f t="shared" si="0"/>
        <v>6.0666666666666664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55.066666666666663</v>
      </c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44</v>
      </c>
      <c r="E13" s="16" t="s">
        <v>34</v>
      </c>
      <c r="F13" s="16">
        <v>1000</v>
      </c>
      <c r="G13" s="50">
        <v>740</v>
      </c>
      <c r="H13" s="17">
        <f t="shared" si="0"/>
        <v>37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86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44</v>
      </c>
      <c r="E14" s="16" t="s">
        <v>34</v>
      </c>
      <c r="F14" s="16">
        <v>1000</v>
      </c>
      <c r="G14" s="50">
        <v>665</v>
      </c>
      <c r="H14" s="17">
        <f t="shared" si="0"/>
        <v>33.25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83.25</v>
      </c>
      <c r="P14" s="24"/>
    </row>
    <row r="15" spans="1:1643" s="22" customFormat="1" ht="15.75" x14ac:dyDescent="0.25">
      <c r="A15" s="13">
        <v>10</v>
      </c>
      <c r="B15" s="14">
        <v>46001</v>
      </c>
      <c r="C15" s="92" t="s">
        <v>140</v>
      </c>
      <c r="D15" s="93"/>
      <c r="E15" s="93"/>
      <c r="F15" s="93"/>
      <c r="G15" s="94"/>
      <c r="H15" s="95"/>
      <c r="I15" s="96">
        <v>5</v>
      </c>
      <c r="J15" s="96"/>
      <c r="K15" s="96"/>
      <c r="L15" s="96"/>
      <c r="M15" s="96"/>
      <c r="N15" s="96"/>
      <c r="O15" s="95"/>
      <c r="P15" s="97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44</v>
      </c>
      <c r="E16" s="16" t="s">
        <v>34</v>
      </c>
      <c r="F16" s="16">
        <v>1000</v>
      </c>
      <c r="G16" s="50">
        <v>577</v>
      </c>
      <c r="H16" s="17">
        <f t="shared" si="0"/>
        <v>28.849999999999998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77.849999999999994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44</v>
      </c>
      <c r="E18" s="16" t="s">
        <v>34</v>
      </c>
      <c r="F18" s="16">
        <v>1500</v>
      </c>
      <c r="G18" s="50">
        <v>915</v>
      </c>
      <c r="H18" s="17">
        <f t="shared" si="0"/>
        <v>30.5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79.5</v>
      </c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44</v>
      </c>
      <c r="E19" s="16" t="s">
        <v>34</v>
      </c>
      <c r="F19" s="16">
        <v>1500</v>
      </c>
      <c r="G19" s="50">
        <v>400</v>
      </c>
      <c r="H19" s="17">
        <f t="shared" si="0"/>
        <v>13.333333333333334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62.333333333333336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44</v>
      </c>
      <c r="E20" s="16" t="s">
        <v>34</v>
      </c>
      <c r="F20" s="16">
        <v>1000</v>
      </c>
      <c r="G20" s="50">
        <v>577</v>
      </c>
      <c r="H20" s="17">
        <f t="shared" si="0"/>
        <v>28.849999999999998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76.849999999999994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44</v>
      </c>
      <c r="E21" s="16" t="s">
        <v>34</v>
      </c>
      <c r="F21" s="16">
        <v>1000</v>
      </c>
      <c r="G21" s="50">
        <v>430</v>
      </c>
      <c r="H21" s="17">
        <f t="shared" si="0"/>
        <v>21.5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69.5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44</v>
      </c>
      <c r="E22" s="16" t="s">
        <v>34</v>
      </c>
      <c r="F22" s="16">
        <v>1000</v>
      </c>
      <c r="G22" s="50">
        <v>725</v>
      </c>
      <c r="H22" s="17">
        <f t="shared" si="0"/>
        <v>36.25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86.25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44</v>
      </c>
      <c r="E23" s="16" t="s">
        <v>34</v>
      </c>
      <c r="F23" s="16">
        <v>1000</v>
      </c>
      <c r="G23" s="50">
        <v>700</v>
      </c>
      <c r="H23" s="17">
        <f t="shared" si="0"/>
        <v>35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85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44</v>
      </c>
      <c r="E24" s="16" t="s">
        <v>34</v>
      </c>
      <c r="F24" s="16">
        <v>1500</v>
      </c>
      <c r="G24" s="50">
        <v>1112</v>
      </c>
      <c r="H24" s="17">
        <f t="shared" si="0"/>
        <v>37.066666666666663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86.066666666666663</v>
      </c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44</v>
      </c>
      <c r="E26" s="16" t="s">
        <v>34</v>
      </c>
      <c r="F26" s="16">
        <v>1500</v>
      </c>
      <c r="G26" s="50">
        <v>915</v>
      </c>
      <c r="H26" s="17">
        <f t="shared" si="0"/>
        <v>30.5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79.5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44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44</v>
      </c>
      <c r="E28" s="16" t="s">
        <v>34</v>
      </c>
      <c r="F28" s="16">
        <v>1000</v>
      </c>
      <c r="G28" s="50">
        <v>550</v>
      </c>
      <c r="H28" s="17">
        <f t="shared" si="0"/>
        <v>27.500000000000004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77.5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44</v>
      </c>
      <c r="E29" s="16" t="s">
        <v>34</v>
      </c>
      <c r="F29" s="16">
        <v>1000</v>
      </c>
      <c r="G29" s="50">
        <v>625</v>
      </c>
      <c r="H29" s="17">
        <f t="shared" si="0"/>
        <v>31.25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80.25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44</v>
      </c>
      <c r="E30" s="16" t="s">
        <v>34</v>
      </c>
      <c r="F30" s="16">
        <v>1000</v>
      </c>
      <c r="G30" s="50">
        <v>725</v>
      </c>
      <c r="H30" s="17">
        <f t="shared" si="0"/>
        <v>36.25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86.25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44</v>
      </c>
      <c r="E31" s="16" t="s">
        <v>34</v>
      </c>
      <c r="F31" s="16">
        <v>1500</v>
      </c>
      <c r="G31" s="50">
        <v>1010</v>
      </c>
      <c r="H31" s="17">
        <f t="shared" si="0"/>
        <v>33.666666666666664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81.666666666666657</v>
      </c>
      <c r="P31" s="24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44</v>
      </c>
      <c r="E32" s="16" t="s">
        <v>34</v>
      </c>
      <c r="F32" s="50">
        <v>270</v>
      </c>
      <c r="G32" s="50">
        <v>270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2" t="s">
        <v>112</v>
      </c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44</v>
      </c>
      <c r="E34" s="16" t="s">
        <v>34</v>
      </c>
      <c r="F34" s="16">
        <v>1000</v>
      </c>
      <c r="G34" s="50">
        <v>450</v>
      </c>
      <c r="H34" s="17">
        <f t="shared" si="0"/>
        <v>22.5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44</v>
      </c>
      <c r="E35" s="16" t="s">
        <v>34</v>
      </c>
      <c r="F35" s="16">
        <v>1000</v>
      </c>
      <c r="G35" s="50">
        <v>480</v>
      </c>
      <c r="H35" s="17">
        <f t="shared" si="0"/>
        <v>24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74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44</v>
      </c>
      <c r="E36" s="16" t="s">
        <v>34</v>
      </c>
      <c r="F36" s="16">
        <v>1000</v>
      </c>
      <c r="G36" s="5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37"/>
    </row>
    <row r="37" spans="1:16" ht="15.75" x14ac:dyDescent="0.25">
      <c r="G37" s="26" t="s">
        <v>21</v>
      </c>
      <c r="H37" s="27">
        <f>AVERAGE(H6:H35)</f>
        <v>29.785999999999998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9.16</v>
      </c>
      <c r="M37" s="27">
        <f t="shared" si="2"/>
        <v>10</v>
      </c>
      <c r="N37" s="27">
        <f t="shared" si="2"/>
        <v>10</v>
      </c>
      <c r="O37" s="27">
        <f t="shared" si="1"/>
        <v>78.945999999999998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KE37"/>
  <sheetViews>
    <sheetView topLeftCell="A12" zoomScale="90" zoomScaleNormal="90" workbookViewId="0">
      <selection activeCell="C23" sqref="C23:P23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15530</v>
      </c>
      <c r="B3" s="79" t="s">
        <v>41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42</v>
      </c>
      <c r="E6" s="16" t="s">
        <v>34</v>
      </c>
      <c r="F6" s="16">
        <v>1000</v>
      </c>
      <c r="G6" s="50">
        <v>670</v>
      </c>
      <c r="H6" s="17">
        <f t="shared" ref="H6:H36" si="0">G6/F6*50</f>
        <v>33.5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83.5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42</v>
      </c>
      <c r="E7" s="16" t="s">
        <v>34</v>
      </c>
      <c r="F7" s="16">
        <v>1000</v>
      </c>
      <c r="G7" s="50">
        <v>705</v>
      </c>
      <c r="H7" s="17">
        <f t="shared" si="0"/>
        <v>35.25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84.25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42</v>
      </c>
      <c r="E8" s="16" t="s">
        <v>34</v>
      </c>
      <c r="F8" s="16">
        <v>1000</v>
      </c>
      <c r="G8" s="5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90.25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42</v>
      </c>
      <c r="E9" s="16" t="s">
        <v>34</v>
      </c>
      <c r="F9" s="16">
        <v>1000</v>
      </c>
      <c r="G9" s="50">
        <v>755</v>
      </c>
      <c r="H9" s="17">
        <f t="shared" si="0"/>
        <v>37.75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84.75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42</v>
      </c>
      <c r="E10" s="16" t="s">
        <v>34</v>
      </c>
      <c r="F10" s="16">
        <v>1500</v>
      </c>
      <c r="G10" s="50">
        <v>1037</v>
      </c>
      <c r="H10" s="17">
        <f t="shared" si="0"/>
        <v>34.56666666666667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83.566666666666663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42</v>
      </c>
      <c r="E11" s="16" t="s">
        <v>34</v>
      </c>
      <c r="F11" s="16">
        <v>1500</v>
      </c>
      <c r="G11" s="50">
        <v>182</v>
      </c>
      <c r="H11" s="17">
        <f t="shared" si="0"/>
        <v>6.0666666666666664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55.066666666666663</v>
      </c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42</v>
      </c>
      <c r="E13" s="16" t="s">
        <v>34</v>
      </c>
      <c r="F13" s="16">
        <v>1000</v>
      </c>
      <c r="G13" s="50">
        <v>740</v>
      </c>
      <c r="H13" s="17">
        <f t="shared" si="0"/>
        <v>37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86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42</v>
      </c>
      <c r="E14" s="16" t="s">
        <v>34</v>
      </c>
      <c r="F14" s="16">
        <v>1000</v>
      </c>
      <c r="G14" s="50">
        <v>665</v>
      </c>
      <c r="H14" s="17">
        <f t="shared" si="0"/>
        <v>33.25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83.25</v>
      </c>
      <c r="P14" s="24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42</v>
      </c>
      <c r="E15" s="16" t="s">
        <v>34</v>
      </c>
      <c r="F15" s="16">
        <v>1000</v>
      </c>
      <c r="G15" s="50">
        <v>630</v>
      </c>
      <c r="H15" s="17">
        <f t="shared" si="0"/>
        <v>31.5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81.5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42</v>
      </c>
      <c r="E16" s="16" t="s">
        <v>34</v>
      </c>
      <c r="F16" s="16">
        <v>1000</v>
      </c>
      <c r="G16" s="50">
        <v>577</v>
      </c>
      <c r="H16" s="17">
        <f t="shared" si="0"/>
        <v>28.849999999999998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77.849999999999994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42</v>
      </c>
      <c r="E18" s="16" t="s">
        <v>34</v>
      </c>
      <c r="F18" s="16">
        <v>1500</v>
      </c>
      <c r="G18" s="50">
        <v>915</v>
      </c>
      <c r="H18" s="17">
        <f t="shared" si="0"/>
        <v>30.5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79.5</v>
      </c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42</v>
      </c>
      <c r="E19" s="16" t="s">
        <v>34</v>
      </c>
      <c r="F19" s="16">
        <v>1500</v>
      </c>
      <c r="G19" s="50">
        <v>400</v>
      </c>
      <c r="H19" s="17">
        <f t="shared" si="0"/>
        <v>13.333333333333334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62.333333333333336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42</v>
      </c>
      <c r="E20" s="16" t="s">
        <v>34</v>
      </c>
      <c r="F20" s="16">
        <v>1000</v>
      </c>
      <c r="G20" s="50">
        <v>577</v>
      </c>
      <c r="H20" s="17">
        <f t="shared" si="0"/>
        <v>28.849999999999998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76.849999999999994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42</v>
      </c>
      <c r="E21" s="16" t="s">
        <v>34</v>
      </c>
      <c r="F21" s="16">
        <v>1000</v>
      </c>
      <c r="G21" s="50">
        <v>430</v>
      </c>
      <c r="H21" s="17">
        <f t="shared" si="0"/>
        <v>21.5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69.5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42</v>
      </c>
      <c r="E22" s="16" t="s">
        <v>34</v>
      </c>
      <c r="F22" s="16">
        <v>1000</v>
      </c>
      <c r="G22" s="50">
        <v>725</v>
      </c>
      <c r="H22" s="17">
        <f t="shared" si="0"/>
        <v>36.25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86.25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92" t="s">
        <v>140</v>
      </c>
      <c r="D23" s="93"/>
      <c r="E23" s="93"/>
      <c r="F23" s="93"/>
      <c r="G23" s="94"/>
      <c r="H23" s="95"/>
      <c r="I23" s="96">
        <v>5</v>
      </c>
      <c r="J23" s="96"/>
      <c r="K23" s="96"/>
      <c r="L23" s="96"/>
      <c r="M23" s="96"/>
      <c r="N23" s="96"/>
      <c r="O23" s="95"/>
      <c r="P23" s="97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42</v>
      </c>
      <c r="E24" s="16" t="s">
        <v>34</v>
      </c>
      <c r="F24" s="16">
        <v>1500</v>
      </c>
      <c r="G24" s="50">
        <v>1112</v>
      </c>
      <c r="H24" s="17">
        <f t="shared" si="0"/>
        <v>37.066666666666663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86.066666666666663</v>
      </c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42</v>
      </c>
      <c r="E26" s="16" t="s">
        <v>34</v>
      </c>
      <c r="F26" s="16">
        <v>1500</v>
      </c>
      <c r="G26" s="50">
        <v>915</v>
      </c>
      <c r="H26" s="17">
        <f t="shared" si="0"/>
        <v>30.5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79.5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42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42</v>
      </c>
      <c r="E28" s="16" t="s">
        <v>34</v>
      </c>
      <c r="F28" s="16">
        <v>1000</v>
      </c>
      <c r="G28" s="50">
        <v>550</v>
      </c>
      <c r="H28" s="17">
        <f t="shared" si="0"/>
        <v>27.500000000000004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77.5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42</v>
      </c>
      <c r="E29" s="16" t="s">
        <v>34</v>
      </c>
      <c r="F29" s="16">
        <v>1000</v>
      </c>
      <c r="G29" s="50">
        <v>625</v>
      </c>
      <c r="H29" s="17">
        <f t="shared" si="0"/>
        <v>31.25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80.25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42</v>
      </c>
      <c r="E30" s="16" t="s">
        <v>34</v>
      </c>
      <c r="F30" s="16">
        <v>1000</v>
      </c>
      <c r="G30" s="50">
        <v>725</v>
      </c>
      <c r="H30" s="17">
        <f t="shared" si="0"/>
        <v>36.25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86.25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42</v>
      </c>
      <c r="E31" s="16" t="s">
        <v>34</v>
      </c>
      <c r="F31" s="16">
        <v>1500</v>
      </c>
      <c r="G31" s="50">
        <v>1010</v>
      </c>
      <c r="H31" s="17">
        <f t="shared" si="0"/>
        <v>33.666666666666664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81.666666666666657</v>
      </c>
      <c r="P31" s="24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42</v>
      </c>
      <c r="E32" s="16" t="s">
        <v>34</v>
      </c>
      <c r="F32" s="50">
        <v>270</v>
      </c>
      <c r="G32" s="50">
        <v>270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2" t="s">
        <v>112</v>
      </c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42</v>
      </c>
      <c r="E34" s="16" t="s">
        <v>34</v>
      </c>
      <c r="F34" s="16">
        <v>1000</v>
      </c>
      <c r="G34" s="50">
        <v>450</v>
      </c>
      <c r="H34" s="17">
        <f t="shared" si="0"/>
        <v>22.5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42</v>
      </c>
      <c r="E35" s="16" t="s">
        <v>34</v>
      </c>
      <c r="F35" s="16">
        <v>1000</v>
      </c>
      <c r="G35" s="50">
        <v>480</v>
      </c>
      <c r="H35" s="17">
        <f t="shared" si="0"/>
        <v>24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74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42</v>
      </c>
      <c r="E36" s="16" t="s">
        <v>34</v>
      </c>
      <c r="F36" s="16">
        <v>1000</v>
      </c>
      <c r="G36" s="5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37"/>
    </row>
    <row r="37" spans="1:16" ht="15.75" x14ac:dyDescent="0.25">
      <c r="G37" s="26" t="s">
        <v>21</v>
      </c>
      <c r="H37" s="27">
        <f>AVERAGE(H6:H35)</f>
        <v>29.646000000000001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9.16</v>
      </c>
      <c r="M37" s="27">
        <f t="shared" si="2"/>
        <v>10</v>
      </c>
      <c r="N37" s="27">
        <f t="shared" si="2"/>
        <v>10</v>
      </c>
      <c r="O37" s="27">
        <f t="shared" si="1"/>
        <v>78.805999999999997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KE37"/>
  <sheetViews>
    <sheetView topLeftCell="A4" workbookViewId="0">
      <selection activeCell="F15" sqref="F15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15326</v>
      </c>
      <c r="B3" s="79" t="s">
        <v>45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40</v>
      </c>
      <c r="E6" s="16" t="s">
        <v>34</v>
      </c>
      <c r="F6" s="16">
        <v>1000</v>
      </c>
      <c r="G6" s="50">
        <v>670</v>
      </c>
      <c r="H6" s="17">
        <f t="shared" ref="H6:H36" si="0">G6/F6*50</f>
        <v>33.5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83.5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40</v>
      </c>
      <c r="E7" s="16" t="s">
        <v>34</v>
      </c>
      <c r="F7" s="16">
        <v>1000</v>
      </c>
      <c r="G7" s="50">
        <v>705</v>
      </c>
      <c r="H7" s="17">
        <f t="shared" si="0"/>
        <v>35.25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84.25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40</v>
      </c>
      <c r="E8" s="16" t="s">
        <v>34</v>
      </c>
      <c r="F8" s="16">
        <v>1000</v>
      </c>
      <c r="G8" s="5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90.25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40</v>
      </c>
      <c r="E9" s="16" t="s">
        <v>34</v>
      </c>
      <c r="F9" s="16">
        <v>1000</v>
      </c>
      <c r="G9" s="50">
        <v>755</v>
      </c>
      <c r="H9" s="17">
        <f t="shared" si="0"/>
        <v>37.75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84.75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40</v>
      </c>
      <c r="E10" s="16" t="s">
        <v>34</v>
      </c>
      <c r="F10" s="16">
        <v>1500</v>
      </c>
      <c r="G10" s="50">
        <v>1037</v>
      </c>
      <c r="H10" s="17">
        <f t="shared" si="0"/>
        <v>34.56666666666667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83.566666666666663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40</v>
      </c>
      <c r="E11" s="16" t="s">
        <v>34</v>
      </c>
      <c r="F11" s="16">
        <v>1500</v>
      </c>
      <c r="G11" s="50">
        <v>182</v>
      </c>
      <c r="H11" s="17">
        <f t="shared" si="0"/>
        <v>6.0666666666666664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55.066666666666663</v>
      </c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40</v>
      </c>
      <c r="E13" s="16" t="s">
        <v>34</v>
      </c>
      <c r="F13" s="16">
        <v>1000</v>
      </c>
      <c r="G13" s="50">
        <v>740</v>
      </c>
      <c r="H13" s="17">
        <f t="shared" si="0"/>
        <v>37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86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40</v>
      </c>
      <c r="E14" s="16" t="s">
        <v>34</v>
      </c>
      <c r="F14" s="16">
        <v>1000</v>
      </c>
      <c r="G14" s="50">
        <v>665</v>
      </c>
      <c r="H14" s="17">
        <f t="shared" si="0"/>
        <v>33.25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83.25</v>
      </c>
      <c r="P14" s="24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40</v>
      </c>
      <c r="E15" s="16" t="s">
        <v>34</v>
      </c>
      <c r="F15" s="16">
        <v>1000</v>
      </c>
      <c r="G15" s="50">
        <v>630</v>
      </c>
      <c r="H15" s="17">
        <f t="shared" si="0"/>
        <v>31.5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81.5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40</v>
      </c>
      <c r="E16" s="16" t="s">
        <v>34</v>
      </c>
      <c r="F16" s="16">
        <v>1000</v>
      </c>
      <c r="G16" s="50">
        <v>577</v>
      </c>
      <c r="H16" s="17">
        <f t="shared" si="0"/>
        <v>28.849999999999998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77.849999999999994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40</v>
      </c>
      <c r="E18" s="16" t="s">
        <v>34</v>
      </c>
      <c r="F18" s="16">
        <v>1500</v>
      </c>
      <c r="G18" s="50">
        <v>915</v>
      </c>
      <c r="H18" s="17">
        <f t="shared" si="0"/>
        <v>30.5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79.5</v>
      </c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40</v>
      </c>
      <c r="E19" s="16" t="s">
        <v>34</v>
      </c>
      <c r="F19" s="16">
        <v>1500</v>
      </c>
      <c r="G19" s="50">
        <v>400</v>
      </c>
      <c r="H19" s="17">
        <f t="shared" si="0"/>
        <v>13.333333333333334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62.333333333333336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40</v>
      </c>
      <c r="E20" s="16" t="s">
        <v>34</v>
      </c>
      <c r="F20" s="16">
        <v>1000</v>
      </c>
      <c r="G20" s="50">
        <v>577</v>
      </c>
      <c r="H20" s="17">
        <f t="shared" si="0"/>
        <v>28.849999999999998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76.849999999999994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40</v>
      </c>
      <c r="E21" s="16" t="s">
        <v>34</v>
      </c>
      <c r="F21" s="16">
        <v>1000</v>
      </c>
      <c r="G21" s="50">
        <v>430</v>
      </c>
      <c r="H21" s="17">
        <f t="shared" si="0"/>
        <v>21.5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69.5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40</v>
      </c>
      <c r="E22" s="16" t="s">
        <v>34</v>
      </c>
      <c r="F22" s="16">
        <v>1000</v>
      </c>
      <c r="G22" s="50">
        <v>725</v>
      </c>
      <c r="H22" s="17">
        <f t="shared" si="0"/>
        <v>36.25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86.25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40</v>
      </c>
      <c r="E23" s="16" t="s">
        <v>34</v>
      </c>
      <c r="F23" s="16">
        <v>1000</v>
      </c>
      <c r="G23" s="50">
        <v>700</v>
      </c>
      <c r="H23" s="17">
        <f t="shared" si="0"/>
        <v>35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85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40</v>
      </c>
      <c r="E24" s="16" t="s">
        <v>34</v>
      </c>
      <c r="F24" s="16">
        <v>1500</v>
      </c>
      <c r="G24" s="50">
        <v>1112</v>
      </c>
      <c r="H24" s="17">
        <f t="shared" si="0"/>
        <v>37.066666666666663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86.066666666666663</v>
      </c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40</v>
      </c>
      <c r="E26" s="16" t="s">
        <v>34</v>
      </c>
      <c r="F26" s="16">
        <v>1500</v>
      </c>
      <c r="G26" s="50">
        <v>915</v>
      </c>
      <c r="H26" s="17">
        <f t="shared" si="0"/>
        <v>30.5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79.5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40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40</v>
      </c>
      <c r="E28" s="16" t="s">
        <v>34</v>
      </c>
      <c r="F28" s="16">
        <v>1000</v>
      </c>
      <c r="G28" s="50">
        <v>550</v>
      </c>
      <c r="H28" s="17">
        <f t="shared" si="0"/>
        <v>27.500000000000004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77.5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40</v>
      </c>
      <c r="E29" s="16" t="s">
        <v>34</v>
      </c>
      <c r="F29" s="16">
        <v>1000</v>
      </c>
      <c r="G29" s="50">
        <v>625</v>
      </c>
      <c r="H29" s="17">
        <f t="shared" si="0"/>
        <v>31.25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80.25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40</v>
      </c>
      <c r="E30" s="16" t="s">
        <v>34</v>
      </c>
      <c r="F30" s="16">
        <v>1000</v>
      </c>
      <c r="G30" s="50">
        <v>725</v>
      </c>
      <c r="H30" s="17">
        <f t="shared" si="0"/>
        <v>36.25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86.25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40</v>
      </c>
      <c r="E31" s="16" t="s">
        <v>34</v>
      </c>
      <c r="F31" s="16">
        <v>1500</v>
      </c>
      <c r="G31" s="50">
        <v>1010</v>
      </c>
      <c r="H31" s="17">
        <f t="shared" si="0"/>
        <v>33.666666666666664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81.666666666666657</v>
      </c>
      <c r="P31" s="24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40</v>
      </c>
      <c r="E32" s="16" t="s">
        <v>34</v>
      </c>
      <c r="F32" s="50">
        <v>270</v>
      </c>
      <c r="G32" s="50">
        <v>270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2" t="s">
        <v>112</v>
      </c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40</v>
      </c>
      <c r="E34" s="16" t="s">
        <v>34</v>
      </c>
      <c r="F34" s="16">
        <v>1000</v>
      </c>
      <c r="G34" s="50">
        <v>450</v>
      </c>
      <c r="H34" s="17">
        <f t="shared" si="0"/>
        <v>22.5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40</v>
      </c>
      <c r="E35" s="16" t="s">
        <v>34</v>
      </c>
      <c r="F35" s="16">
        <v>1000</v>
      </c>
      <c r="G35" s="50">
        <v>480</v>
      </c>
      <c r="H35" s="17">
        <f t="shared" si="0"/>
        <v>24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74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40</v>
      </c>
      <c r="E36" s="16" t="s">
        <v>34</v>
      </c>
      <c r="F36" s="16">
        <v>1000</v>
      </c>
      <c r="G36" s="5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37"/>
    </row>
    <row r="37" spans="1:16" ht="15.75" x14ac:dyDescent="0.25">
      <c r="G37" s="26" t="s">
        <v>21</v>
      </c>
      <c r="H37" s="27">
        <f>AVERAGE(H6:H35)</f>
        <v>29.851923076923075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79.044230769230765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KE37"/>
  <sheetViews>
    <sheetView topLeftCell="J22" zoomScale="70" zoomScaleNormal="70" workbookViewId="0">
      <selection activeCell="C36" sqref="C3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15338</v>
      </c>
      <c r="B3" s="79" t="s">
        <v>48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49</v>
      </c>
      <c r="E6" s="16" t="s">
        <v>34</v>
      </c>
      <c r="F6" s="50">
        <v>635</v>
      </c>
      <c r="G6" s="50">
        <v>635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52" t="s">
        <v>113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49</v>
      </c>
      <c r="E7" s="16" t="s">
        <v>34</v>
      </c>
      <c r="F7" s="16">
        <v>1000</v>
      </c>
      <c r="G7" s="50">
        <v>772</v>
      </c>
      <c r="H7" s="17">
        <f t="shared" si="0"/>
        <v>38.6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87.6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49</v>
      </c>
      <c r="E8" s="16" t="s">
        <v>34</v>
      </c>
      <c r="F8" s="16">
        <v>1000</v>
      </c>
      <c r="G8" s="5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90.25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49</v>
      </c>
      <c r="E9" s="16" t="s">
        <v>34</v>
      </c>
      <c r="F9" s="50">
        <v>721</v>
      </c>
      <c r="G9" s="50">
        <v>721</v>
      </c>
      <c r="H9" s="17">
        <f t="shared" si="0"/>
        <v>50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97</v>
      </c>
      <c r="P9" s="52" t="s">
        <v>114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49</v>
      </c>
      <c r="E10" s="16" t="s">
        <v>34</v>
      </c>
      <c r="F10" s="16">
        <v>1500</v>
      </c>
      <c r="G10" s="50">
        <v>1073</v>
      </c>
      <c r="H10" s="17">
        <f t="shared" si="0"/>
        <v>35.766666666666666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84.766666666666666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49</v>
      </c>
      <c r="E11" s="16" t="s">
        <v>34</v>
      </c>
      <c r="F11" s="16">
        <v>1500</v>
      </c>
      <c r="G11" s="50">
        <v>319</v>
      </c>
      <c r="H11" s="17">
        <f t="shared" si="0"/>
        <v>10.633333333333333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59.633333333333333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54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49</v>
      </c>
      <c r="E13" s="16" t="s">
        <v>34</v>
      </c>
      <c r="F13" s="16">
        <v>1000</v>
      </c>
      <c r="G13" s="50">
        <v>773</v>
      </c>
      <c r="H13" s="17">
        <f t="shared" si="0"/>
        <v>38.65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87.65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49</v>
      </c>
      <c r="E14" s="16" t="s">
        <v>34</v>
      </c>
      <c r="F14" s="16">
        <v>1000</v>
      </c>
      <c r="G14" s="50">
        <v>716</v>
      </c>
      <c r="H14" s="17">
        <f t="shared" si="0"/>
        <v>35.799999999999997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85.8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49</v>
      </c>
      <c r="E15" s="16" t="s">
        <v>34</v>
      </c>
      <c r="F15" s="50">
        <v>564</v>
      </c>
      <c r="G15" s="50">
        <v>564</v>
      </c>
      <c r="H15" s="17">
        <f t="shared" si="0"/>
        <v>50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100</v>
      </c>
      <c r="P15" s="52" t="s">
        <v>115</v>
      </c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49</v>
      </c>
      <c r="E16" s="16" t="s">
        <v>34</v>
      </c>
      <c r="F16" s="16">
        <v>1000</v>
      </c>
      <c r="G16" s="50">
        <v>80</v>
      </c>
      <c r="H16" s="17">
        <f t="shared" si="0"/>
        <v>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53</v>
      </c>
      <c r="P16" s="2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54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49</v>
      </c>
      <c r="E18" s="16" t="s">
        <v>34</v>
      </c>
      <c r="F18" s="16">
        <v>1500</v>
      </c>
      <c r="G18" s="50">
        <v>823</v>
      </c>
      <c r="H18" s="17">
        <f t="shared" si="0"/>
        <v>27.43333333333333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76.433333333333337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49</v>
      </c>
      <c r="E19" s="16" t="s">
        <v>34</v>
      </c>
      <c r="F19" s="16">
        <v>1500</v>
      </c>
      <c r="G19" s="50">
        <v>385</v>
      </c>
      <c r="H19" s="17">
        <f t="shared" si="0"/>
        <v>12.833333333333332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61.833333333333329</v>
      </c>
      <c r="P19" s="2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49</v>
      </c>
      <c r="E20" s="16" t="s">
        <v>34</v>
      </c>
      <c r="F20" s="16">
        <v>1000</v>
      </c>
      <c r="G20" s="50">
        <v>370</v>
      </c>
      <c r="H20" s="17">
        <f t="shared" si="0"/>
        <v>18.5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66.5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49</v>
      </c>
      <c r="E21" s="16" t="s">
        <v>34</v>
      </c>
      <c r="F21" s="16">
        <v>1000</v>
      </c>
      <c r="G21" s="50">
        <v>570</v>
      </c>
      <c r="H21" s="17">
        <f t="shared" si="0"/>
        <v>28.499999999999996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76.5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49</v>
      </c>
      <c r="E22" s="16" t="s">
        <v>34</v>
      </c>
      <c r="F22" s="16">
        <v>1000</v>
      </c>
      <c r="G22" s="50">
        <v>670</v>
      </c>
      <c r="H22" s="17">
        <f t="shared" si="0"/>
        <v>33.5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83.5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92" t="s">
        <v>140</v>
      </c>
      <c r="D23" s="93"/>
      <c r="E23" s="93"/>
      <c r="F23" s="93"/>
      <c r="G23" s="94"/>
      <c r="H23" s="95"/>
      <c r="I23" s="96">
        <v>5</v>
      </c>
      <c r="J23" s="96"/>
      <c r="K23" s="96"/>
      <c r="L23" s="96"/>
      <c r="M23" s="96"/>
      <c r="N23" s="96"/>
      <c r="O23" s="95"/>
      <c r="P23" s="83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49</v>
      </c>
      <c r="E24" s="16" t="s">
        <v>34</v>
      </c>
      <c r="F24" s="16">
        <v>1500</v>
      </c>
      <c r="G24" s="50">
        <v>965</v>
      </c>
      <c r="H24" s="17">
        <f t="shared" si="0"/>
        <v>32.166666666666664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81.166666666666657</v>
      </c>
      <c r="P24" s="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5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49</v>
      </c>
      <c r="E26" s="16" t="s">
        <v>34</v>
      </c>
      <c r="F26" s="16">
        <v>1500</v>
      </c>
      <c r="G26" s="50">
        <v>820</v>
      </c>
      <c r="H26" s="17">
        <f t="shared" si="0"/>
        <v>27.333333333333332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76.333333333333329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49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49</v>
      </c>
      <c r="E28" s="16" t="s">
        <v>34</v>
      </c>
      <c r="F28" s="16">
        <v>1000</v>
      </c>
      <c r="G28" s="50">
        <v>500</v>
      </c>
      <c r="H28" s="17">
        <f t="shared" si="0"/>
        <v>25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49</v>
      </c>
      <c r="E29" s="16" t="s">
        <v>34</v>
      </c>
      <c r="F29" s="16">
        <v>1000</v>
      </c>
      <c r="G29" s="50">
        <v>665</v>
      </c>
      <c r="H29" s="17">
        <f t="shared" si="0"/>
        <v>33.25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82.25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49</v>
      </c>
      <c r="E30" s="16" t="s">
        <v>34</v>
      </c>
      <c r="F30" s="50">
        <v>570</v>
      </c>
      <c r="G30" s="50">
        <v>570</v>
      </c>
      <c r="H30" s="17">
        <f t="shared" si="0"/>
        <v>50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100</v>
      </c>
      <c r="P30" s="52" t="s">
        <v>117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49</v>
      </c>
      <c r="E31" s="16" t="s">
        <v>34</v>
      </c>
      <c r="F31" s="16">
        <v>1500</v>
      </c>
      <c r="G31" s="50">
        <v>1042</v>
      </c>
      <c r="H31" s="17">
        <f t="shared" si="0"/>
        <v>34.733333333333334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82.733333333333334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49</v>
      </c>
      <c r="E32" s="16" t="s">
        <v>34</v>
      </c>
      <c r="F32" s="50">
        <v>160</v>
      </c>
      <c r="G32" s="50">
        <v>160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54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49</v>
      </c>
      <c r="E34" s="16" t="s">
        <v>34</v>
      </c>
      <c r="F34" s="50">
        <v>420</v>
      </c>
      <c r="G34" s="50">
        <v>420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118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49</v>
      </c>
      <c r="E35" s="16" t="s">
        <v>34</v>
      </c>
      <c r="F35" s="16">
        <v>1000</v>
      </c>
      <c r="G35" s="50">
        <v>380</v>
      </c>
      <c r="H35" s="17">
        <f t="shared" si="0"/>
        <v>19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69</v>
      </c>
      <c r="P35" s="21"/>
    </row>
    <row r="36" spans="1:16" s="22" customFormat="1" ht="30" x14ac:dyDescent="0.25">
      <c r="A36" s="13">
        <v>31</v>
      </c>
      <c r="B36" s="14">
        <v>46022</v>
      </c>
      <c r="C36" s="15" t="s">
        <v>29</v>
      </c>
      <c r="D36" s="16" t="s">
        <v>49</v>
      </c>
      <c r="E36" s="16" t="s">
        <v>34</v>
      </c>
      <c r="F36" s="50">
        <v>590</v>
      </c>
      <c r="G36" s="50">
        <v>590</v>
      </c>
      <c r="H36" s="17">
        <f t="shared" si="0"/>
        <v>50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100</v>
      </c>
      <c r="P36" s="52" t="s">
        <v>119</v>
      </c>
    </row>
    <row r="37" spans="1:16" ht="15.75" x14ac:dyDescent="0.25">
      <c r="G37" s="26" t="s">
        <v>21</v>
      </c>
      <c r="H37" s="27">
        <f>AVERAGE(H6:H35)</f>
        <v>31.838000000000001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9.16</v>
      </c>
      <c r="M37" s="27">
        <f t="shared" si="2"/>
        <v>10</v>
      </c>
      <c r="N37" s="27">
        <f t="shared" si="2"/>
        <v>10</v>
      </c>
      <c r="O37" s="27">
        <f t="shared" si="1"/>
        <v>80.998000000000005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KE37"/>
  <sheetViews>
    <sheetView topLeftCell="A36" workbookViewId="0">
      <selection activeCell="C36" sqref="C36:P3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15322</v>
      </c>
      <c r="B3" s="79" t="s">
        <v>50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51</v>
      </c>
      <c r="E6" s="16" t="s">
        <v>34</v>
      </c>
      <c r="F6" s="90">
        <v>635</v>
      </c>
      <c r="G6" s="90">
        <v>635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52" t="s">
        <v>113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51</v>
      </c>
      <c r="E7" s="16" t="s">
        <v>34</v>
      </c>
      <c r="F7" s="16">
        <v>1000</v>
      </c>
      <c r="G7" s="90">
        <v>772</v>
      </c>
      <c r="H7" s="17">
        <f t="shared" si="0"/>
        <v>38.6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87.6</v>
      </c>
      <c r="P7" s="21"/>
    </row>
    <row r="8" spans="1:1643" s="20" customFormat="1" ht="15.75" x14ac:dyDescent="0.25">
      <c r="A8" s="13">
        <v>3</v>
      </c>
      <c r="B8" s="14">
        <v>45994</v>
      </c>
      <c r="C8" s="92" t="s">
        <v>140</v>
      </c>
      <c r="D8" s="93"/>
      <c r="E8" s="93"/>
      <c r="F8" s="93"/>
      <c r="G8" s="94"/>
      <c r="H8" s="95"/>
      <c r="I8" s="96">
        <v>5</v>
      </c>
      <c r="J8" s="96"/>
      <c r="K8" s="96"/>
      <c r="L8" s="96"/>
      <c r="M8" s="96"/>
      <c r="N8" s="96"/>
      <c r="O8" s="95"/>
      <c r="P8" s="8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51</v>
      </c>
      <c r="E9" s="16" t="s">
        <v>34</v>
      </c>
      <c r="F9" s="90">
        <v>721</v>
      </c>
      <c r="G9" s="90">
        <v>721</v>
      </c>
      <c r="H9" s="17">
        <f t="shared" si="0"/>
        <v>50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97</v>
      </c>
      <c r="P9" s="52" t="s">
        <v>114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51</v>
      </c>
      <c r="E10" s="16" t="s">
        <v>34</v>
      </c>
      <c r="F10" s="16">
        <v>1500</v>
      </c>
      <c r="G10" s="90">
        <v>1073</v>
      </c>
      <c r="H10" s="17">
        <f t="shared" si="0"/>
        <v>35.766666666666666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84.766666666666666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51</v>
      </c>
      <c r="E11" s="16" t="s">
        <v>34</v>
      </c>
      <c r="F11" s="16">
        <v>1500</v>
      </c>
      <c r="G11" s="90">
        <v>319</v>
      </c>
      <c r="H11" s="17">
        <f t="shared" si="0"/>
        <v>10.633333333333333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59.633333333333333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54"/>
    </row>
    <row r="13" spans="1:1643" s="22" customFormat="1" ht="15.75" x14ac:dyDescent="0.25">
      <c r="A13" s="13">
        <v>8</v>
      </c>
      <c r="B13" s="14">
        <v>45999</v>
      </c>
      <c r="C13" s="92" t="s">
        <v>140</v>
      </c>
      <c r="D13" s="93"/>
      <c r="E13" s="93"/>
      <c r="F13" s="93"/>
      <c r="G13" s="94"/>
      <c r="H13" s="95"/>
      <c r="I13" s="96">
        <v>5</v>
      </c>
      <c r="J13" s="96"/>
      <c r="K13" s="96"/>
      <c r="L13" s="96"/>
      <c r="M13" s="96"/>
      <c r="N13" s="96"/>
      <c r="O13" s="95"/>
      <c r="P13" s="83"/>
    </row>
    <row r="14" spans="1:1643" ht="15.75" x14ac:dyDescent="0.25">
      <c r="A14" s="13">
        <v>9</v>
      </c>
      <c r="B14" s="14">
        <v>46000</v>
      </c>
      <c r="C14" s="92" t="s">
        <v>140</v>
      </c>
      <c r="D14" s="93"/>
      <c r="E14" s="93"/>
      <c r="F14" s="93"/>
      <c r="G14" s="94"/>
      <c r="H14" s="95"/>
      <c r="I14" s="96">
        <v>5</v>
      </c>
      <c r="J14" s="96"/>
      <c r="K14" s="96"/>
      <c r="L14" s="96"/>
      <c r="M14" s="96"/>
      <c r="N14" s="96"/>
      <c r="O14" s="95"/>
      <c r="P14" s="83"/>
    </row>
    <row r="15" spans="1:1643" s="22" customFormat="1" ht="15.75" x14ac:dyDescent="0.25">
      <c r="A15" s="13">
        <v>10</v>
      </c>
      <c r="B15" s="14">
        <v>46001</v>
      </c>
      <c r="C15" s="92" t="s">
        <v>140</v>
      </c>
      <c r="D15" s="93"/>
      <c r="E15" s="93"/>
      <c r="F15" s="93"/>
      <c r="G15" s="94"/>
      <c r="H15" s="95"/>
      <c r="I15" s="96">
        <v>5</v>
      </c>
      <c r="J15" s="96"/>
      <c r="K15" s="96"/>
      <c r="L15" s="96"/>
      <c r="M15" s="96"/>
      <c r="N15" s="96"/>
      <c r="O15" s="95"/>
      <c r="P15" s="83"/>
    </row>
    <row r="16" spans="1:1643" s="22" customFormat="1" ht="15.75" x14ac:dyDescent="0.25">
      <c r="A16" s="13">
        <v>11</v>
      </c>
      <c r="B16" s="14">
        <v>46002</v>
      </c>
      <c r="C16" s="92" t="s">
        <v>140</v>
      </c>
      <c r="D16" s="93"/>
      <c r="E16" s="93"/>
      <c r="F16" s="93"/>
      <c r="G16" s="94"/>
      <c r="H16" s="95"/>
      <c r="I16" s="96">
        <v>5</v>
      </c>
      <c r="J16" s="96"/>
      <c r="K16" s="96"/>
      <c r="L16" s="96"/>
      <c r="M16" s="96"/>
      <c r="N16" s="96"/>
      <c r="O16" s="95"/>
      <c r="P16" s="8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54"/>
    </row>
    <row r="18" spans="1:1643" s="22" customFormat="1" ht="15.75" x14ac:dyDescent="0.25">
      <c r="A18" s="13">
        <v>13</v>
      </c>
      <c r="B18" s="14">
        <v>46004</v>
      </c>
      <c r="C18" s="92" t="s">
        <v>140</v>
      </c>
      <c r="D18" s="93"/>
      <c r="E18" s="93"/>
      <c r="F18" s="93"/>
      <c r="G18" s="94"/>
      <c r="H18" s="95"/>
      <c r="I18" s="96">
        <v>5</v>
      </c>
      <c r="J18" s="96"/>
      <c r="K18" s="96"/>
      <c r="L18" s="96"/>
      <c r="M18" s="96"/>
      <c r="N18" s="96"/>
      <c r="O18" s="95"/>
      <c r="P18" s="8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92" t="s">
        <v>140</v>
      </c>
      <c r="D19" s="93"/>
      <c r="E19" s="93"/>
      <c r="F19" s="93"/>
      <c r="G19" s="94"/>
      <c r="H19" s="95"/>
      <c r="I19" s="96">
        <v>5</v>
      </c>
      <c r="J19" s="96"/>
      <c r="K19" s="96"/>
      <c r="L19" s="96"/>
      <c r="M19" s="96"/>
      <c r="N19" s="96"/>
      <c r="O19" s="95"/>
      <c r="P19" s="8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92" t="s">
        <v>140</v>
      </c>
      <c r="D20" s="93"/>
      <c r="E20" s="93"/>
      <c r="F20" s="93"/>
      <c r="G20" s="94"/>
      <c r="H20" s="95"/>
      <c r="I20" s="96">
        <v>5</v>
      </c>
      <c r="J20" s="96"/>
      <c r="K20" s="96"/>
      <c r="L20" s="96"/>
      <c r="M20" s="96"/>
      <c r="N20" s="96"/>
      <c r="O20" s="95"/>
      <c r="P20" s="8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92" t="s">
        <v>140</v>
      </c>
      <c r="D21" s="93"/>
      <c r="E21" s="93"/>
      <c r="F21" s="93"/>
      <c r="G21" s="94"/>
      <c r="H21" s="95"/>
      <c r="I21" s="96">
        <v>5</v>
      </c>
      <c r="J21" s="96"/>
      <c r="K21" s="96"/>
      <c r="L21" s="96"/>
      <c r="M21" s="96"/>
      <c r="N21" s="96"/>
      <c r="O21" s="95"/>
      <c r="P21" s="83"/>
    </row>
    <row r="22" spans="1:1643" s="22" customFormat="1" ht="15.75" x14ac:dyDescent="0.25">
      <c r="A22" s="13">
        <v>17</v>
      </c>
      <c r="B22" s="14">
        <v>46008</v>
      </c>
      <c r="C22" s="92" t="s">
        <v>140</v>
      </c>
      <c r="D22" s="93"/>
      <c r="E22" s="93"/>
      <c r="F22" s="93"/>
      <c r="G22" s="94"/>
      <c r="H22" s="95"/>
      <c r="I22" s="96">
        <v>5</v>
      </c>
      <c r="J22" s="96"/>
      <c r="K22" s="96"/>
      <c r="L22" s="96"/>
      <c r="M22" s="96"/>
      <c r="N22" s="96"/>
      <c r="O22" s="95"/>
      <c r="P22" s="8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92" t="s">
        <v>140</v>
      </c>
      <c r="D23" s="93"/>
      <c r="E23" s="93"/>
      <c r="F23" s="93"/>
      <c r="G23" s="94"/>
      <c r="H23" s="95"/>
      <c r="I23" s="96">
        <v>5</v>
      </c>
      <c r="J23" s="96"/>
      <c r="K23" s="96"/>
      <c r="L23" s="96"/>
      <c r="M23" s="96"/>
      <c r="N23" s="96"/>
      <c r="O23" s="95"/>
      <c r="P23" s="83"/>
    </row>
    <row r="24" spans="1:1643" s="22" customFormat="1" ht="15.75" x14ac:dyDescent="0.25">
      <c r="A24" s="13">
        <v>19</v>
      </c>
      <c r="B24" s="14">
        <v>46010</v>
      </c>
      <c r="C24" s="92" t="s">
        <v>140</v>
      </c>
      <c r="D24" s="93"/>
      <c r="E24" s="93"/>
      <c r="F24" s="93"/>
      <c r="G24" s="94"/>
      <c r="H24" s="95"/>
      <c r="I24" s="96">
        <v>5</v>
      </c>
      <c r="J24" s="96"/>
      <c r="K24" s="96"/>
      <c r="L24" s="96"/>
      <c r="M24" s="96"/>
      <c r="N24" s="96"/>
      <c r="O24" s="95"/>
      <c r="P24" s="8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5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92" t="s">
        <v>140</v>
      </c>
      <c r="D26" s="93"/>
      <c r="E26" s="93"/>
      <c r="F26" s="93"/>
      <c r="G26" s="94"/>
      <c r="H26" s="95"/>
      <c r="I26" s="96">
        <v>5</v>
      </c>
      <c r="J26" s="96"/>
      <c r="K26" s="96"/>
      <c r="L26" s="96"/>
      <c r="M26" s="96"/>
      <c r="N26" s="96"/>
      <c r="O26" s="95"/>
      <c r="P26" s="83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51</v>
      </c>
      <c r="E27" s="16" t="s">
        <v>34</v>
      </c>
      <c r="F27" s="16">
        <v>1000</v>
      </c>
      <c r="G27" s="90">
        <v>0</v>
      </c>
      <c r="H27" s="17"/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51</v>
      </c>
      <c r="E28" s="16" t="s">
        <v>34</v>
      </c>
      <c r="F28" s="16">
        <v>1000</v>
      </c>
      <c r="G28" s="90">
        <v>500</v>
      </c>
      <c r="H28" s="17">
        <f t="shared" si="0"/>
        <v>25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51</v>
      </c>
      <c r="E29" s="16" t="s">
        <v>34</v>
      </c>
      <c r="F29" s="16">
        <v>1000</v>
      </c>
      <c r="G29" s="90">
        <v>665</v>
      </c>
      <c r="H29" s="17">
        <f t="shared" si="0"/>
        <v>33.25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82.25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51</v>
      </c>
      <c r="E30" s="16" t="s">
        <v>34</v>
      </c>
      <c r="F30" s="90">
        <v>570</v>
      </c>
      <c r="G30" s="90">
        <v>570</v>
      </c>
      <c r="H30" s="17">
        <f t="shared" si="0"/>
        <v>50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100</v>
      </c>
      <c r="P30" s="52" t="s">
        <v>117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51</v>
      </c>
      <c r="E31" s="16" t="s">
        <v>34</v>
      </c>
      <c r="F31" s="16">
        <v>1500</v>
      </c>
      <c r="G31" s="90">
        <v>1042</v>
      </c>
      <c r="H31" s="17">
        <f t="shared" si="0"/>
        <v>34.733333333333334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82.733333333333334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51</v>
      </c>
      <c r="E32" s="16" t="s">
        <v>34</v>
      </c>
      <c r="F32" s="90">
        <v>160</v>
      </c>
      <c r="G32" s="90">
        <v>160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54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51</v>
      </c>
      <c r="E34" s="16" t="s">
        <v>34</v>
      </c>
      <c r="F34" s="90">
        <v>420</v>
      </c>
      <c r="G34" s="90">
        <v>420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118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51</v>
      </c>
      <c r="E35" s="16" t="s">
        <v>34</v>
      </c>
      <c r="F35" s="16">
        <v>1000</v>
      </c>
      <c r="G35" s="90">
        <v>380</v>
      </c>
      <c r="H35" s="17">
        <f t="shared" si="0"/>
        <v>19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69</v>
      </c>
      <c r="P35" s="21"/>
    </row>
    <row r="36" spans="1:16" s="22" customFormat="1" ht="15.75" x14ac:dyDescent="0.25">
      <c r="A36" s="13">
        <v>31</v>
      </c>
      <c r="B36" s="14">
        <v>46022</v>
      </c>
      <c r="C36" s="92" t="s">
        <v>140</v>
      </c>
      <c r="D36" s="93"/>
      <c r="E36" s="93"/>
      <c r="F36" s="93"/>
      <c r="G36" s="94"/>
      <c r="H36" s="95"/>
      <c r="I36" s="96">
        <v>5</v>
      </c>
      <c r="J36" s="96"/>
      <c r="K36" s="96"/>
      <c r="L36" s="96"/>
      <c r="M36" s="96"/>
      <c r="N36" s="96"/>
      <c r="O36" s="95"/>
      <c r="P36" s="83"/>
    </row>
    <row r="37" spans="1:16" ht="15.75" x14ac:dyDescent="0.25">
      <c r="G37" s="26" t="s">
        <v>21</v>
      </c>
      <c r="H37" s="27">
        <f>AVERAGE(H6:H35)</f>
        <v>37.24861111111111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9.1538461538461533</v>
      </c>
      <c r="M37" s="27">
        <f t="shared" si="2"/>
        <v>10</v>
      </c>
      <c r="N37" s="27">
        <f t="shared" si="2"/>
        <v>10</v>
      </c>
      <c r="O37" s="27">
        <f t="shared" si="1"/>
        <v>86.402457264957263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KE37"/>
  <sheetViews>
    <sheetView workbookViewId="0">
      <selection activeCell="D36" sqref="D3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15325</v>
      </c>
      <c r="B3" s="79" t="s">
        <v>52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51</v>
      </c>
      <c r="E6" s="16" t="s">
        <v>34</v>
      </c>
      <c r="F6" s="50">
        <v>635</v>
      </c>
      <c r="G6" s="50">
        <v>635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52" t="s">
        <v>113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51</v>
      </c>
      <c r="E7" s="16" t="s">
        <v>34</v>
      </c>
      <c r="F7" s="16">
        <v>1000</v>
      </c>
      <c r="G7" s="50">
        <v>772</v>
      </c>
      <c r="H7" s="17">
        <f t="shared" si="0"/>
        <v>38.6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87.6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51</v>
      </c>
      <c r="E8" s="16" t="s">
        <v>34</v>
      </c>
      <c r="F8" s="16">
        <v>1000</v>
      </c>
      <c r="G8" s="5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90.25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51</v>
      </c>
      <c r="E9" s="16" t="s">
        <v>34</v>
      </c>
      <c r="F9" s="50">
        <v>721</v>
      </c>
      <c r="G9" s="50">
        <v>721</v>
      </c>
      <c r="H9" s="17">
        <f t="shared" si="0"/>
        <v>50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97</v>
      </c>
      <c r="P9" s="52" t="s">
        <v>114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51</v>
      </c>
      <c r="E10" s="16" t="s">
        <v>34</v>
      </c>
      <c r="F10" s="16">
        <v>1500</v>
      </c>
      <c r="G10" s="50">
        <v>1073</v>
      </c>
      <c r="H10" s="17">
        <f t="shared" si="0"/>
        <v>35.766666666666666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84.766666666666666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51</v>
      </c>
      <c r="E11" s="16" t="s">
        <v>34</v>
      </c>
      <c r="F11" s="16">
        <v>1500</v>
      </c>
      <c r="G11" s="50">
        <v>319</v>
      </c>
      <c r="H11" s="17">
        <f t="shared" si="0"/>
        <v>10.633333333333333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59.633333333333333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54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51</v>
      </c>
      <c r="E13" s="16" t="s">
        <v>34</v>
      </c>
      <c r="F13" s="16">
        <v>1000</v>
      </c>
      <c r="G13" s="50">
        <v>773</v>
      </c>
      <c r="H13" s="17">
        <f t="shared" si="0"/>
        <v>38.65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87.65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51</v>
      </c>
      <c r="E14" s="16" t="s">
        <v>34</v>
      </c>
      <c r="F14" s="16">
        <v>1000</v>
      </c>
      <c r="G14" s="50">
        <v>716</v>
      </c>
      <c r="H14" s="17">
        <f t="shared" si="0"/>
        <v>35.799999999999997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85.8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51</v>
      </c>
      <c r="E15" s="16" t="s">
        <v>34</v>
      </c>
      <c r="F15" s="50">
        <v>564</v>
      </c>
      <c r="G15" s="50">
        <v>564</v>
      </c>
      <c r="H15" s="17">
        <f t="shared" si="0"/>
        <v>50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100</v>
      </c>
      <c r="P15" s="52" t="s">
        <v>115</v>
      </c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51</v>
      </c>
      <c r="E16" s="16" t="s">
        <v>34</v>
      </c>
      <c r="F16" s="16">
        <v>1000</v>
      </c>
      <c r="G16" s="50">
        <v>80</v>
      </c>
      <c r="H16" s="17">
        <f t="shared" si="0"/>
        <v>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53</v>
      </c>
      <c r="P16" s="2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54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51</v>
      </c>
      <c r="E18" s="16" t="s">
        <v>34</v>
      </c>
      <c r="F18" s="16">
        <v>1500</v>
      </c>
      <c r="G18" s="50">
        <v>823</v>
      </c>
      <c r="H18" s="17">
        <f t="shared" si="0"/>
        <v>27.43333333333333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76.433333333333337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92" t="s">
        <v>140</v>
      </c>
      <c r="D19" s="93"/>
      <c r="E19" s="93"/>
      <c r="F19" s="93"/>
      <c r="G19" s="94"/>
      <c r="H19" s="95"/>
      <c r="I19" s="96">
        <v>5</v>
      </c>
      <c r="J19" s="96"/>
      <c r="K19" s="96"/>
      <c r="L19" s="96"/>
      <c r="M19" s="96"/>
      <c r="N19" s="96"/>
      <c r="O19" s="95"/>
      <c r="P19" s="8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51</v>
      </c>
      <c r="E20" s="16" t="s">
        <v>34</v>
      </c>
      <c r="F20" s="16">
        <v>1000</v>
      </c>
      <c r="G20" s="50">
        <v>370</v>
      </c>
      <c r="H20" s="17">
        <f t="shared" si="0"/>
        <v>18.5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66.5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51</v>
      </c>
      <c r="E21" s="16" t="s">
        <v>34</v>
      </c>
      <c r="F21" s="16">
        <v>1000</v>
      </c>
      <c r="G21" s="50">
        <v>570</v>
      </c>
      <c r="H21" s="17">
        <f t="shared" si="0"/>
        <v>28.499999999999996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76.5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51</v>
      </c>
      <c r="E22" s="16" t="s">
        <v>34</v>
      </c>
      <c r="F22" s="16">
        <v>1000</v>
      </c>
      <c r="G22" s="50">
        <v>670</v>
      </c>
      <c r="H22" s="17">
        <f t="shared" si="0"/>
        <v>33.5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83.5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51</v>
      </c>
      <c r="E23" s="16" t="s">
        <v>34</v>
      </c>
      <c r="F23" s="50">
        <v>637</v>
      </c>
      <c r="G23" s="50">
        <v>637</v>
      </c>
      <c r="H23" s="17">
        <f t="shared" si="0"/>
        <v>50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100</v>
      </c>
      <c r="P23" s="52" t="s">
        <v>116</v>
      </c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51</v>
      </c>
      <c r="E24" s="16" t="s">
        <v>34</v>
      </c>
      <c r="F24" s="16">
        <v>1500</v>
      </c>
      <c r="G24" s="50">
        <v>965</v>
      </c>
      <c r="H24" s="17">
        <f t="shared" si="0"/>
        <v>32.166666666666664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81.166666666666657</v>
      </c>
      <c r="P24" s="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5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51</v>
      </c>
      <c r="E26" s="16" t="s">
        <v>34</v>
      </c>
      <c r="F26" s="16">
        <v>1500</v>
      </c>
      <c r="G26" s="50">
        <v>820</v>
      </c>
      <c r="H26" s="17">
        <f t="shared" si="0"/>
        <v>27.333333333333332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76.333333333333329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51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92" t="s">
        <v>140</v>
      </c>
      <c r="D28" s="93"/>
      <c r="E28" s="93"/>
      <c r="F28" s="93"/>
      <c r="G28" s="94"/>
      <c r="H28" s="95"/>
      <c r="I28" s="96">
        <v>5</v>
      </c>
      <c r="J28" s="96"/>
      <c r="K28" s="96"/>
      <c r="L28" s="96"/>
      <c r="M28" s="96"/>
      <c r="N28" s="96"/>
      <c r="O28" s="95"/>
      <c r="P28" s="83"/>
    </row>
    <row r="29" spans="1:1643" s="20" customFormat="1" ht="15.75" x14ac:dyDescent="0.25">
      <c r="A29" s="13">
        <v>24</v>
      </c>
      <c r="B29" s="14">
        <v>46015</v>
      </c>
      <c r="C29" s="92" t="s">
        <v>140</v>
      </c>
      <c r="D29" s="93"/>
      <c r="E29" s="93"/>
      <c r="F29" s="93"/>
      <c r="G29" s="94"/>
      <c r="H29" s="95"/>
      <c r="I29" s="96">
        <v>5</v>
      </c>
      <c r="J29" s="96"/>
      <c r="K29" s="96"/>
      <c r="L29" s="96"/>
      <c r="M29" s="96"/>
      <c r="N29" s="96"/>
      <c r="O29" s="95"/>
      <c r="P29" s="8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92" t="s">
        <v>140</v>
      </c>
      <c r="D30" s="93"/>
      <c r="E30" s="93"/>
      <c r="F30" s="93"/>
      <c r="G30" s="94"/>
      <c r="H30" s="95"/>
      <c r="I30" s="96">
        <v>5</v>
      </c>
      <c r="J30" s="96"/>
      <c r="K30" s="96"/>
      <c r="L30" s="96"/>
      <c r="M30" s="96"/>
      <c r="N30" s="96"/>
      <c r="O30" s="95"/>
      <c r="P30" s="8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51</v>
      </c>
      <c r="E31" s="16" t="s">
        <v>34</v>
      </c>
      <c r="F31" s="16">
        <v>1500</v>
      </c>
      <c r="G31" s="50">
        <v>1042</v>
      </c>
      <c r="H31" s="17">
        <f t="shared" si="0"/>
        <v>34.733333333333334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82.733333333333334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51</v>
      </c>
      <c r="E32" s="16" t="s">
        <v>34</v>
      </c>
      <c r="F32" s="50">
        <v>160</v>
      </c>
      <c r="G32" s="50">
        <v>160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54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51</v>
      </c>
      <c r="E34" s="16" t="s">
        <v>34</v>
      </c>
      <c r="F34" s="50">
        <v>420</v>
      </c>
      <c r="G34" s="50">
        <v>420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118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51</v>
      </c>
      <c r="E35" s="16" t="s">
        <v>34</v>
      </c>
      <c r="F35" s="16">
        <v>1000</v>
      </c>
      <c r="G35" s="50">
        <v>380</v>
      </c>
      <c r="H35" s="17">
        <f t="shared" si="0"/>
        <v>19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69</v>
      </c>
      <c r="P35" s="21"/>
    </row>
    <row r="36" spans="1:16" s="22" customFormat="1" ht="30" x14ac:dyDescent="0.25">
      <c r="A36" s="13">
        <v>31</v>
      </c>
      <c r="B36" s="14">
        <v>46022</v>
      </c>
      <c r="C36" s="15" t="s">
        <v>29</v>
      </c>
      <c r="D36" s="16" t="s">
        <v>51</v>
      </c>
      <c r="E36" s="16" t="s">
        <v>34</v>
      </c>
      <c r="F36" s="50">
        <v>590</v>
      </c>
      <c r="G36" s="50">
        <v>590</v>
      </c>
      <c r="H36" s="17">
        <f t="shared" si="0"/>
        <v>50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100</v>
      </c>
      <c r="P36" s="52" t="s">
        <v>119</v>
      </c>
    </row>
    <row r="37" spans="1:16" ht="15.75" x14ac:dyDescent="0.25">
      <c r="G37" s="26" t="s">
        <v>21</v>
      </c>
      <c r="H37" s="27">
        <f>AVERAGE(H6:H35)</f>
        <v>32.948484848484846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9.1363636363636367</v>
      </c>
      <c r="M37" s="27">
        <f t="shared" si="2"/>
        <v>10</v>
      </c>
      <c r="N37" s="27">
        <f t="shared" si="2"/>
        <v>10</v>
      </c>
      <c r="O37" s="27">
        <f t="shared" si="1"/>
        <v>82.084848484848479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KE37"/>
  <sheetViews>
    <sheetView topLeftCell="A5" workbookViewId="0">
      <selection activeCell="C19" sqref="C19:P19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15539</v>
      </c>
      <c r="B3" s="79" t="s">
        <v>53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51</v>
      </c>
      <c r="E6" s="16" t="s">
        <v>34</v>
      </c>
      <c r="F6" s="50">
        <v>635</v>
      </c>
      <c r="G6" s="50">
        <v>635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52" t="s">
        <v>113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51</v>
      </c>
      <c r="E7" s="16" t="s">
        <v>34</v>
      </c>
      <c r="F7" s="16">
        <v>1000</v>
      </c>
      <c r="G7" s="50">
        <v>772</v>
      </c>
      <c r="H7" s="17">
        <f t="shared" si="0"/>
        <v>38.6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87.6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51</v>
      </c>
      <c r="E8" s="16" t="s">
        <v>34</v>
      </c>
      <c r="F8" s="16">
        <v>1000</v>
      </c>
      <c r="G8" s="5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90.25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92" t="s">
        <v>140</v>
      </c>
      <c r="D9" s="93"/>
      <c r="E9" s="93"/>
      <c r="F9" s="93"/>
      <c r="G9" s="94"/>
      <c r="H9" s="95"/>
      <c r="I9" s="96">
        <v>5</v>
      </c>
      <c r="J9" s="96"/>
      <c r="K9" s="96"/>
      <c r="L9" s="96"/>
      <c r="M9" s="96"/>
      <c r="N9" s="96"/>
      <c r="O9" s="95"/>
      <c r="P9" s="8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92" t="s">
        <v>140</v>
      </c>
      <c r="D10" s="93"/>
      <c r="E10" s="93"/>
      <c r="F10" s="93"/>
      <c r="G10" s="94"/>
      <c r="H10" s="95"/>
      <c r="I10" s="96">
        <v>5</v>
      </c>
      <c r="J10" s="96"/>
      <c r="K10" s="96"/>
      <c r="L10" s="96"/>
      <c r="M10" s="96"/>
      <c r="N10" s="96"/>
      <c r="O10" s="95"/>
      <c r="P10" s="83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51</v>
      </c>
      <c r="E11" s="16" t="s">
        <v>34</v>
      </c>
      <c r="F11" s="16">
        <v>1500</v>
      </c>
      <c r="G11" s="50">
        <v>319</v>
      </c>
      <c r="H11" s="17">
        <f t="shared" si="0"/>
        <v>10.633333333333333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59.633333333333333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54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51</v>
      </c>
      <c r="E13" s="16" t="s">
        <v>34</v>
      </c>
      <c r="F13" s="16">
        <v>1000</v>
      </c>
      <c r="G13" s="50">
        <v>773</v>
      </c>
      <c r="H13" s="17">
        <f t="shared" si="0"/>
        <v>38.65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87.65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51</v>
      </c>
      <c r="E14" s="16" t="s">
        <v>34</v>
      </c>
      <c r="F14" s="16">
        <v>1000</v>
      </c>
      <c r="G14" s="50">
        <v>716</v>
      </c>
      <c r="H14" s="17">
        <f t="shared" si="0"/>
        <v>35.799999999999997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85.8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51</v>
      </c>
      <c r="E15" s="16" t="s">
        <v>34</v>
      </c>
      <c r="F15" s="50">
        <v>564</v>
      </c>
      <c r="G15" s="50">
        <v>564</v>
      </c>
      <c r="H15" s="17">
        <f t="shared" si="0"/>
        <v>50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100</v>
      </c>
      <c r="P15" s="52" t="s">
        <v>115</v>
      </c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51</v>
      </c>
      <c r="E16" s="16" t="s">
        <v>34</v>
      </c>
      <c r="F16" s="16">
        <v>1000</v>
      </c>
      <c r="G16" s="50">
        <v>80</v>
      </c>
      <c r="H16" s="17">
        <f t="shared" si="0"/>
        <v>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53</v>
      </c>
      <c r="P16" s="2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54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51</v>
      </c>
      <c r="E18" s="16" t="s">
        <v>34</v>
      </c>
      <c r="F18" s="16">
        <v>1500</v>
      </c>
      <c r="G18" s="50">
        <v>823</v>
      </c>
      <c r="H18" s="17">
        <f t="shared" si="0"/>
        <v>27.43333333333333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76.433333333333337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92" t="s">
        <v>140</v>
      </c>
      <c r="D19" s="93"/>
      <c r="E19" s="93"/>
      <c r="F19" s="93"/>
      <c r="G19" s="94"/>
      <c r="H19" s="95"/>
      <c r="I19" s="96">
        <v>5</v>
      </c>
      <c r="J19" s="96"/>
      <c r="K19" s="96"/>
      <c r="L19" s="96"/>
      <c r="M19" s="96"/>
      <c r="N19" s="96"/>
      <c r="O19" s="95"/>
      <c r="P19" s="8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51</v>
      </c>
      <c r="E20" s="16" t="s">
        <v>34</v>
      </c>
      <c r="F20" s="16">
        <v>1000</v>
      </c>
      <c r="G20" s="50">
        <v>370</v>
      </c>
      <c r="H20" s="17">
        <f t="shared" si="0"/>
        <v>18.5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66.5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51</v>
      </c>
      <c r="E21" s="16" t="s">
        <v>34</v>
      </c>
      <c r="F21" s="16">
        <v>1000</v>
      </c>
      <c r="G21" s="50">
        <v>570</v>
      </c>
      <c r="H21" s="17">
        <f t="shared" si="0"/>
        <v>28.499999999999996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76.5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51</v>
      </c>
      <c r="E22" s="16" t="s">
        <v>34</v>
      </c>
      <c r="F22" s="16">
        <v>1000</v>
      </c>
      <c r="G22" s="50">
        <v>670</v>
      </c>
      <c r="H22" s="17">
        <f t="shared" si="0"/>
        <v>33.5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83.5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51</v>
      </c>
      <c r="E23" s="16" t="s">
        <v>34</v>
      </c>
      <c r="F23" s="50">
        <v>637</v>
      </c>
      <c r="G23" s="50">
        <v>637</v>
      </c>
      <c r="H23" s="17">
        <f t="shared" si="0"/>
        <v>50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100</v>
      </c>
      <c r="P23" s="52" t="s">
        <v>116</v>
      </c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51</v>
      </c>
      <c r="E24" s="16" t="s">
        <v>34</v>
      </c>
      <c r="F24" s="16">
        <v>1500</v>
      </c>
      <c r="G24" s="50">
        <v>965</v>
      </c>
      <c r="H24" s="17">
        <f t="shared" si="0"/>
        <v>32.166666666666664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81.166666666666657</v>
      </c>
      <c r="P24" s="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5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51</v>
      </c>
      <c r="E26" s="16" t="s">
        <v>34</v>
      </c>
      <c r="F26" s="16">
        <v>1500</v>
      </c>
      <c r="G26" s="50">
        <v>820</v>
      </c>
      <c r="H26" s="17">
        <f t="shared" si="0"/>
        <v>27.333333333333332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76.333333333333329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51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51</v>
      </c>
      <c r="E28" s="16" t="s">
        <v>34</v>
      </c>
      <c r="F28" s="16">
        <v>1000</v>
      </c>
      <c r="G28" s="50">
        <v>500</v>
      </c>
      <c r="H28" s="17">
        <f t="shared" si="0"/>
        <v>25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51</v>
      </c>
      <c r="E29" s="16" t="s">
        <v>34</v>
      </c>
      <c r="F29" s="16">
        <v>1000</v>
      </c>
      <c r="G29" s="50">
        <v>665</v>
      </c>
      <c r="H29" s="17">
        <f t="shared" si="0"/>
        <v>33.25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82.25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51</v>
      </c>
      <c r="E30" s="16" t="s">
        <v>34</v>
      </c>
      <c r="F30" s="50">
        <v>570</v>
      </c>
      <c r="G30" s="50">
        <v>570</v>
      </c>
      <c r="H30" s="17">
        <f t="shared" si="0"/>
        <v>50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100</v>
      </c>
      <c r="P30" s="52" t="s">
        <v>117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51</v>
      </c>
      <c r="E31" s="16" t="s">
        <v>34</v>
      </c>
      <c r="F31" s="16">
        <v>1500</v>
      </c>
      <c r="G31" s="50">
        <v>1042</v>
      </c>
      <c r="H31" s="17">
        <f t="shared" si="0"/>
        <v>34.733333333333334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82.733333333333334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51</v>
      </c>
      <c r="E32" s="16" t="s">
        <v>34</v>
      </c>
      <c r="F32" s="50">
        <v>160</v>
      </c>
      <c r="G32" s="50">
        <v>160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54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51</v>
      </c>
      <c r="E34" s="16" t="s">
        <v>34</v>
      </c>
      <c r="F34" s="50">
        <v>420</v>
      </c>
      <c r="G34" s="50">
        <v>420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118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51</v>
      </c>
      <c r="E35" s="16" t="s">
        <v>34</v>
      </c>
      <c r="F35" s="16">
        <v>1000</v>
      </c>
      <c r="G35" s="50">
        <v>380</v>
      </c>
      <c r="H35" s="17">
        <f t="shared" si="0"/>
        <v>19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69</v>
      </c>
      <c r="P35" s="21"/>
    </row>
    <row r="36" spans="1:16" s="22" customFormat="1" ht="30" x14ac:dyDescent="0.25">
      <c r="A36" s="13">
        <v>31</v>
      </c>
      <c r="B36" s="14">
        <v>46022</v>
      </c>
      <c r="C36" s="15" t="s">
        <v>29</v>
      </c>
      <c r="D36" s="16" t="s">
        <v>51</v>
      </c>
      <c r="E36" s="16" t="s">
        <v>34</v>
      </c>
      <c r="F36" s="50">
        <v>590</v>
      </c>
      <c r="G36" s="50">
        <v>590</v>
      </c>
      <c r="H36" s="17">
        <f t="shared" si="0"/>
        <v>50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100</v>
      </c>
      <c r="P36" s="52" t="s">
        <v>119</v>
      </c>
    </row>
    <row r="37" spans="1:16" ht="15.75" x14ac:dyDescent="0.25">
      <c r="G37" s="26" t="s">
        <v>21</v>
      </c>
      <c r="H37" s="27">
        <f>AVERAGE(H6:H35)</f>
        <v>32.493478260869566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9.304347826086957</v>
      </c>
      <c r="M37" s="27">
        <f t="shared" si="2"/>
        <v>10</v>
      </c>
      <c r="N37" s="27">
        <f t="shared" si="2"/>
        <v>10</v>
      </c>
      <c r="O37" s="27">
        <f t="shared" si="1"/>
        <v>81.797826086956519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KE37"/>
  <sheetViews>
    <sheetView topLeftCell="A24" workbookViewId="0">
      <selection activeCell="C36" sqref="C36:P3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15362</v>
      </c>
      <c r="B3" s="79" t="s">
        <v>54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51</v>
      </c>
      <c r="E6" s="16" t="s">
        <v>34</v>
      </c>
      <c r="F6" s="50">
        <v>635</v>
      </c>
      <c r="G6" s="50">
        <v>635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52" t="s">
        <v>113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92" t="s">
        <v>140</v>
      </c>
      <c r="D7" s="93"/>
      <c r="E7" s="93"/>
      <c r="F7" s="93"/>
      <c r="G7" s="94"/>
      <c r="H7" s="95"/>
      <c r="I7" s="96">
        <v>5</v>
      </c>
      <c r="J7" s="96"/>
      <c r="K7" s="96"/>
      <c r="L7" s="96"/>
      <c r="M7" s="96"/>
      <c r="N7" s="96"/>
      <c r="O7" s="95"/>
      <c r="P7" s="83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51</v>
      </c>
      <c r="E8" s="16" t="s">
        <v>34</v>
      </c>
      <c r="F8" s="16">
        <v>1000</v>
      </c>
      <c r="G8" s="5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ref="O7:O37" si="1">SUM(H8:N8)</f>
        <v>90.25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51</v>
      </c>
      <c r="E9" s="16" t="s">
        <v>34</v>
      </c>
      <c r="F9" s="50">
        <v>721</v>
      </c>
      <c r="G9" s="50">
        <v>721</v>
      </c>
      <c r="H9" s="17">
        <f t="shared" si="0"/>
        <v>50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97</v>
      </c>
      <c r="P9" s="52" t="s">
        <v>114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51</v>
      </c>
      <c r="E10" s="16" t="s">
        <v>34</v>
      </c>
      <c r="F10" s="16">
        <v>1500</v>
      </c>
      <c r="G10" s="50">
        <v>1073</v>
      </c>
      <c r="H10" s="17">
        <f t="shared" si="0"/>
        <v>35.766666666666666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84.766666666666666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51</v>
      </c>
      <c r="E11" s="16" t="s">
        <v>34</v>
      </c>
      <c r="F11" s="16">
        <v>1500</v>
      </c>
      <c r="G11" s="50">
        <v>319</v>
      </c>
      <c r="H11" s="17">
        <f t="shared" si="0"/>
        <v>10.633333333333333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59.633333333333333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54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51</v>
      </c>
      <c r="E13" s="16" t="s">
        <v>34</v>
      </c>
      <c r="F13" s="16">
        <v>1000</v>
      </c>
      <c r="G13" s="50">
        <v>773</v>
      </c>
      <c r="H13" s="17">
        <f t="shared" si="0"/>
        <v>38.65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87.65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51</v>
      </c>
      <c r="E14" s="16" t="s">
        <v>34</v>
      </c>
      <c r="F14" s="16">
        <v>1000</v>
      </c>
      <c r="G14" s="50">
        <v>716</v>
      </c>
      <c r="H14" s="17">
        <f t="shared" si="0"/>
        <v>35.799999999999997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85.8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51</v>
      </c>
      <c r="E15" s="16" t="s">
        <v>34</v>
      </c>
      <c r="F15" s="50">
        <v>564</v>
      </c>
      <c r="G15" s="50">
        <v>564</v>
      </c>
      <c r="H15" s="17">
        <f t="shared" si="0"/>
        <v>50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100</v>
      </c>
      <c r="P15" s="52" t="s">
        <v>115</v>
      </c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51</v>
      </c>
      <c r="E16" s="16" t="s">
        <v>34</v>
      </c>
      <c r="F16" s="16">
        <v>1000</v>
      </c>
      <c r="G16" s="50">
        <v>80</v>
      </c>
      <c r="H16" s="17">
        <f t="shared" si="0"/>
        <v>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53</v>
      </c>
      <c r="P16" s="2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54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51</v>
      </c>
      <c r="E18" s="16" t="s">
        <v>34</v>
      </c>
      <c r="F18" s="16">
        <v>1500</v>
      </c>
      <c r="G18" s="50">
        <v>823</v>
      </c>
      <c r="H18" s="17">
        <f t="shared" si="0"/>
        <v>27.43333333333333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76.433333333333337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92" t="s">
        <v>140</v>
      </c>
      <c r="D19" s="93"/>
      <c r="E19" s="93"/>
      <c r="F19" s="93"/>
      <c r="G19" s="94"/>
      <c r="H19" s="95"/>
      <c r="I19" s="96">
        <v>5</v>
      </c>
      <c r="J19" s="96"/>
      <c r="K19" s="96"/>
      <c r="L19" s="96"/>
      <c r="M19" s="96"/>
      <c r="N19" s="96"/>
      <c r="O19" s="95"/>
      <c r="P19" s="8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51</v>
      </c>
      <c r="E20" s="16" t="s">
        <v>34</v>
      </c>
      <c r="F20" s="16">
        <v>1000</v>
      </c>
      <c r="G20" s="50">
        <v>370</v>
      </c>
      <c r="H20" s="17">
        <f t="shared" si="0"/>
        <v>18.5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66.5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51</v>
      </c>
      <c r="E21" s="16" t="s">
        <v>34</v>
      </c>
      <c r="F21" s="16">
        <v>1000</v>
      </c>
      <c r="G21" s="50">
        <v>570</v>
      </c>
      <c r="H21" s="17">
        <f t="shared" si="0"/>
        <v>28.499999999999996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76.5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51</v>
      </c>
      <c r="E22" s="16" t="s">
        <v>34</v>
      </c>
      <c r="F22" s="16">
        <v>1000</v>
      </c>
      <c r="G22" s="50">
        <v>670</v>
      </c>
      <c r="H22" s="17">
        <f t="shared" si="0"/>
        <v>33.5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83.5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51</v>
      </c>
      <c r="E23" s="16" t="s">
        <v>34</v>
      </c>
      <c r="F23" s="50">
        <v>637</v>
      </c>
      <c r="G23" s="50">
        <v>637</v>
      </c>
      <c r="H23" s="17">
        <f t="shared" si="0"/>
        <v>50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100</v>
      </c>
      <c r="P23" s="52" t="s">
        <v>116</v>
      </c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51</v>
      </c>
      <c r="E24" s="16" t="s">
        <v>34</v>
      </c>
      <c r="F24" s="16">
        <v>1500</v>
      </c>
      <c r="G24" s="50">
        <v>965</v>
      </c>
      <c r="H24" s="17">
        <f t="shared" si="0"/>
        <v>32.166666666666664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81.166666666666657</v>
      </c>
      <c r="P24" s="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5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51</v>
      </c>
      <c r="E26" s="16" t="s">
        <v>34</v>
      </c>
      <c r="F26" s="16">
        <v>1500</v>
      </c>
      <c r="G26" s="50">
        <v>820</v>
      </c>
      <c r="H26" s="17">
        <f t="shared" si="0"/>
        <v>27.333333333333332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76.333333333333329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51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51</v>
      </c>
      <c r="E28" s="16" t="s">
        <v>34</v>
      </c>
      <c r="F28" s="16">
        <v>1000</v>
      </c>
      <c r="G28" s="50">
        <v>500</v>
      </c>
      <c r="H28" s="17">
        <f t="shared" si="0"/>
        <v>25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75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51</v>
      </c>
      <c r="E29" s="16" t="s">
        <v>34</v>
      </c>
      <c r="F29" s="16">
        <v>1000</v>
      </c>
      <c r="G29" s="50">
        <v>665</v>
      </c>
      <c r="H29" s="17">
        <f t="shared" si="0"/>
        <v>33.25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82.25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51</v>
      </c>
      <c r="E30" s="16" t="s">
        <v>34</v>
      </c>
      <c r="F30" s="50">
        <v>570</v>
      </c>
      <c r="G30" s="50">
        <v>570</v>
      </c>
      <c r="H30" s="17">
        <f t="shared" si="0"/>
        <v>50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100</v>
      </c>
      <c r="P30" s="52" t="s">
        <v>117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51</v>
      </c>
      <c r="E31" s="16" t="s">
        <v>34</v>
      </c>
      <c r="F31" s="16">
        <v>1500</v>
      </c>
      <c r="G31" s="50">
        <v>1042</v>
      </c>
      <c r="H31" s="17">
        <f t="shared" si="0"/>
        <v>34.733333333333334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82.733333333333334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51</v>
      </c>
      <c r="E32" s="16" t="s">
        <v>34</v>
      </c>
      <c r="F32" s="50">
        <v>160</v>
      </c>
      <c r="G32" s="50">
        <v>160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54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51</v>
      </c>
      <c r="E34" s="16" t="s">
        <v>34</v>
      </c>
      <c r="F34" s="50">
        <v>420</v>
      </c>
      <c r="G34" s="50">
        <v>420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118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51</v>
      </c>
      <c r="E35" s="16" t="s">
        <v>34</v>
      </c>
      <c r="F35" s="16">
        <v>1000</v>
      </c>
      <c r="G35" s="50">
        <v>380</v>
      </c>
      <c r="H35" s="17">
        <f t="shared" si="0"/>
        <v>19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69</v>
      </c>
      <c r="P35" s="21"/>
    </row>
    <row r="36" spans="1:16" s="22" customFormat="1" ht="15.75" x14ac:dyDescent="0.25">
      <c r="A36" s="13">
        <v>31</v>
      </c>
      <c r="B36" s="14">
        <v>46022</v>
      </c>
      <c r="C36" s="92" t="s">
        <v>140</v>
      </c>
      <c r="D36" s="93"/>
      <c r="E36" s="93"/>
      <c r="F36" s="93"/>
      <c r="G36" s="94"/>
      <c r="H36" s="95"/>
      <c r="I36" s="96">
        <v>5</v>
      </c>
      <c r="J36" s="96"/>
      <c r="K36" s="96"/>
      <c r="L36" s="96"/>
      <c r="M36" s="96"/>
      <c r="N36" s="96"/>
      <c r="O36" s="95"/>
      <c r="P36" s="83"/>
    </row>
    <row r="37" spans="1:16" ht="15.75" x14ac:dyDescent="0.25">
      <c r="G37" s="26" t="s">
        <v>21</v>
      </c>
      <c r="H37" s="27">
        <f>AVERAGE(H6:H35)</f>
        <v>33.104861111111113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9.2083333333333339</v>
      </c>
      <c r="M37" s="27">
        <f t="shared" si="2"/>
        <v>10</v>
      </c>
      <c r="N37" s="27">
        <f t="shared" si="2"/>
        <v>10</v>
      </c>
      <c r="O37" s="27">
        <f t="shared" si="1"/>
        <v>82.313194444444449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KE37"/>
  <sheetViews>
    <sheetView topLeftCell="A2" zoomScale="70" zoomScaleNormal="70" workbookViewId="0">
      <selection activeCell="G23" sqref="G23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15205</v>
      </c>
      <c r="B3" s="79" t="s">
        <v>55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56</v>
      </c>
      <c r="E6" s="16" t="s">
        <v>34</v>
      </c>
      <c r="F6" s="16">
        <v>1000</v>
      </c>
      <c r="G6" s="50">
        <v>558</v>
      </c>
      <c r="H6" s="17">
        <f t="shared" ref="H6:H36" si="0">G6/F6*50</f>
        <v>27.900000000000002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77.900000000000006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56</v>
      </c>
      <c r="E7" s="16" t="s">
        <v>34</v>
      </c>
      <c r="F7" s="16">
        <v>1000</v>
      </c>
      <c r="G7" s="50">
        <v>775</v>
      </c>
      <c r="H7" s="17">
        <f t="shared" si="0"/>
        <v>38.75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87.75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56</v>
      </c>
      <c r="E8" s="16" t="s">
        <v>34</v>
      </c>
      <c r="F8" s="50">
        <v>620</v>
      </c>
      <c r="G8" s="50">
        <v>620</v>
      </c>
      <c r="H8" s="17">
        <f t="shared" si="0"/>
        <v>50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100</v>
      </c>
      <c r="P8" s="52" t="s">
        <v>120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56</v>
      </c>
      <c r="E9" s="16" t="s">
        <v>34</v>
      </c>
      <c r="F9" s="16">
        <v>1000</v>
      </c>
      <c r="G9" s="50">
        <v>775</v>
      </c>
      <c r="H9" s="17">
        <f t="shared" si="0"/>
        <v>38.75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85.75</v>
      </c>
      <c r="P9" s="5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56</v>
      </c>
      <c r="E10" s="16" t="s">
        <v>34</v>
      </c>
      <c r="F10" s="16">
        <v>1500</v>
      </c>
      <c r="G10" s="50">
        <v>992</v>
      </c>
      <c r="H10" s="17">
        <f t="shared" si="0"/>
        <v>33.066666666666663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82.066666666666663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56</v>
      </c>
      <c r="E11" s="16" t="s">
        <v>34</v>
      </c>
      <c r="F11" s="16">
        <v>1500</v>
      </c>
      <c r="G11" s="50">
        <v>465</v>
      </c>
      <c r="H11" s="17">
        <f t="shared" si="0"/>
        <v>15.5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64.5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55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56</v>
      </c>
      <c r="E13" s="16" t="s">
        <v>34</v>
      </c>
      <c r="F13" s="16">
        <v>1000</v>
      </c>
      <c r="G13" s="50">
        <v>713</v>
      </c>
      <c r="H13" s="17">
        <f t="shared" si="0"/>
        <v>35.65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84.65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56</v>
      </c>
      <c r="E14" s="16" t="s">
        <v>34</v>
      </c>
      <c r="F14" s="16">
        <v>1000</v>
      </c>
      <c r="G14" s="50">
        <v>682</v>
      </c>
      <c r="H14" s="17">
        <f t="shared" si="0"/>
        <v>34.1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84.1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56</v>
      </c>
      <c r="E15" s="16" t="s">
        <v>34</v>
      </c>
      <c r="F15" s="16">
        <v>1000</v>
      </c>
      <c r="G15" s="50">
        <v>527</v>
      </c>
      <c r="H15" s="17">
        <f t="shared" si="0"/>
        <v>26.35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76.349999999999994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56</v>
      </c>
      <c r="E16" s="16" t="s">
        <v>34</v>
      </c>
      <c r="F16" s="16">
        <v>1000</v>
      </c>
      <c r="G16" s="50">
        <v>0</v>
      </c>
      <c r="H16" s="17">
        <f t="shared" si="0"/>
        <v>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49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55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56</v>
      </c>
      <c r="E18" s="16" t="s">
        <v>34</v>
      </c>
      <c r="F18" s="16">
        <v>1500</v>
      </c>
      <c r="G18" s="50">
        <v>620</v>
      </c>
      <c r="H18" s="17">
        <f t="shared" si="0"/>
        <v>20.666666666666668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69.666666666666671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56</v>
      </c>
      <c r="E19" s="16" t="s">
        <v>34</v>
      </c>
      <c r="F19" s="16">
        <v>1500</v>
      </c>
      <c r="G19" s="50">
        <v>496</v>
      </c>
      <c r="H19" s="17">
        <f t="shared" si="0"/>
        <v>16.533333333333331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65.533333333333331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56</v>
      </c>
      <c r="E20" s="16" t="s">
        <v>34</v>
      </c>
      <c r="F20" s="16">
        <v>1000</v>
      </c>
      <c r="G20" s="50">
        <v>434</v>
      </c>
      <c r="H20" s="17">
        <f t="shared" si="0"/>
        <v>21.7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69.7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56</v>
      </c>
      <c r="E21" s="16" t="s">
        <v>34</v>
      </c>
      <c r="F21" s="16">
        <v>1000</v>
      </c>
      <c r="G21" s="50">
        <v>465</v>
      </c>
      <c r="H21" s="17">
        <f t="shared" si="0"/>
        <v>23.25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71.25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56</v>
      </c>
      <c r="E22" s="16" t="s">
        <v>34</v>
      </c>
      <c r="F22" s="16">
        <v>1000</v>
      </c>
      <c r="G22" s="50">
        <v>589</v>
      </c>
      <c r="H22" s="17">
        <f t="shared" si="0"/>
        <v>29.45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79.45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56</v>
      </c>
      <c r="E23" s="16" t="s">
        <v>34</v>
      </c>
      <c r="F23" s="16">
        <v>1000</v>
      </c>
      <c r="G23" s="50">
        <v>558</v>
      </c>
      <c r="H23" s="17">
        <f t="shared" si="0"/>
        <v>27.900000000000002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77.900000000000006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56</v>
      </c>
      <c r="E24" s="16" t="s">
        <v>34</v>
      </c>
      <c r="F24" s="16">
        <v>1500</v>
      </c>
      <c r="G24" s="50">
        <v>930</v>
      </c>
      <c r="H24" s="17">
        <f t="shared" si="0"/>
        <v>31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80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5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56</v>
      </c>
      <c r="E26" s="16" t="s">
        <v>34</v>
      </c>
      <c r="F26" s="16">
        <v>1500</v>
      </c>
      <c r="G26" s="50">
        <v>403</v>
      </c>
      <c r="H26" s="17">
        <f t="shared" si="0"/>
        <v>13.433333333333334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62.433333333333337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56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4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56</v>
      </c>
      <c r="E28" s="16" t="s">
        <v>34</v>
      </c>
      <c r="F28" s="16">
        <v>1000</v>
      </c>
      <c r="G28" s="50">
        <v>403</v>
      </c>
      <c r="H28" s="17">
        <f t="shared" si="0"/>
        <v>20.150000000000002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70.150000000000006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56</v>
      </c>
      <c r="E29" s="16" t="s">
        <v>34</v>
      </c>
      <c r="F29" s="50">
        <v>589</v>
      </c>
      <c r="G29" s="50">
        <v>589</v>
      </c>
      <c r="H29" s="17">
        <f t="shared" si="0"/>
        <v>50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99</v>
      </c>
      <c r="P29" s="52" t="s">
        <v>121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56</v>
      </c>
      <c r="E30" s="16" t="s">
        <v>34</v>
      </c>
      <c r="F30" s="16">
        <v>1000</v>
      </c>
      <c r="G30" s="50">
        <v>651</v>
      </c>
      <c r="H30" s="17">
        <f t="shared" si="0"/>
        <v>32.550000000000004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82.550000000000011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56</v>
      </c>
      <c r="E31" s="16" t="s">
        <v>34</v>
      </c>
      <c r="F31" s="16">
        <v>1500</v>
      </c>
      <c r="G31" s="50">
        <v>961</v>
      </c>
      <c r="H31" s="17">
        <f t="shared" si="0"/>
        <v>32.033333333333339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80.033333333333331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56</v>
      </c>
      <c r="E32" s="16" t="s">
        <v>34</v>
      </c>
      <c r="F32" s="16">
        <v>1500</v>
      </c>
      <c r="G32" s="50">
        <v>0</v>
      </c>
      <c r="H32" s="17">
        <f t="shared" si="0"/>
        <v>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49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55"/>
    </row>
    <row r="34" spans="1:16" s="22" customFormat="1" ht="15.75" x14ac:dyDescent="0.25">
      <c r="A34" s="13">
        <v>29</v>
      </c>
      <c r="B34" s="14">
        <v>46020</v>
      </c>
      <c r="C34" s="92" t="s">
        <v>140</v>
      </c>
      <c r="D34" s="93"/>
      <c r="E34" s="93"/>
      <c r="F34" s="93"/>
      <c r="G34" s="94"/>
      <c r="H34" s="95"/>
      <c r="I34" s="96">
        <v>5</v>
      </c>
      <c r="J34" s="96"/>
      <c r="K34" s="96"/>
      <c r="L34" s="96"/>
      <c r="M34" s="96"/>
      <c r="N34" s="96"/>
      <c r="O34" s="95"/>
      <c r="P34" s="83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56</v>
      </c>
      <c r="E35" s="16" t="s">
        <v>34</v>
      </c>
      <c r="F35" s="16">
        <v>1000</v>
      </c>
      <c r="G35" s="50">
        <v>434</v>
      </c>
      <c r="H35" s="17">
        <f t="shared" si="0"/>
        <v>21.7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71.7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56</v>
      </c>
      <c r="E36" s="16" t="s">
        <v>34</v>
      </c>
      <c r="F36" s="16">
        <v>1000</v>
      </c>
      <c r="G36" s="50">
        <v>558</v>
      </c>
      <c r="H36" s="17">
        <f t="shared" si="0"/>
        <v>27.900000000000002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77.900000000000006</v>
      </c>
      <c r="P36" s="37"/>
    </row>
    <row r="37" spans="1:16" ht="15.75" x14ac:dyDescent="0.25">
      <c r="G37" s="26" t="s">
        <v>21</v>
      </c>
      <c r="H37" s="27">
        <f>AVERAGE(H6:H35)</f>
        <v>25.617333333333335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9.1999999999999993</v>
      </c>
      <c r="M37" s="27">
        <f t="shared" si="2"/>
        <v>10</v>
      </c>
      <c r="N37" s="27">
        <f t="shared" si="2"/>
        <v>10</v>
      </c>
      <c r="O37" s="27">
        <f t="shared" si="1"/>
        <v>74.817333333333337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KE37"/>
  <sheetViews>
    <sheetView topLeftCell="B1" workbookViewId="0">
      <selection activeCell="D14" sqref="D14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15008</v>
      </c>
      <c r="B3" s="79" t="s">
        <v>57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58</v>
      </c>
      <c r="E6" s="16" t="s">
        <v>34</v>
      </c>
      <c r="F6" s="16">
        <v>1000</v>
      </c>
      <c r="G6" s="50">
        <v>558</v>
      </c>
      <c r="H6" s="17">
        <f t="shared" ref="H6:H36" si="0">G6/F6*50</f>
        <v>27.900000000000002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77.900000000000006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58</v>
      </c>
      <c r="E7" s="16" t="s">
        <v>34</v>
      </c>
      <c r="F7" s="16">
        <v>1000</v>
      </c>
      <c r="G7" s="50">
        <v>775</v>
      </c>
      <c r="H7" s="17">
        <f t="shared" si="0"/>
        <v>38.75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87.75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58</v>
      </c>
      <c r="E8" s="16" t="s">
        <v>34</v>
      </c>
      <c r="F8" s="50">
        <v>620</v>
      </c>
      <c r="G8" s="50">
        <v>620</v>
      </c>
      <c r="H8" s="17">
        <f t="shared" si="0"/>
        <v>50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100</v>
      </c>
      <c r="P8" s="52" t="s">
        <v>120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58</v>
      </c>
      <c r="E9" s="16" t="s">
        <v>34</v>
      </c>
      <c r="F9" s="16">
        <v>1000</v>
      </c>
      <c r="G9" s="50">
        <v>775</v>
      </c>
      <c r="H9" s="17">
        <f t="shared" si="0"/>
        <v>38.75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85.75</v>
      </c>
      <c r="P9" s="5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58</v>
      </c>
      <c r="E10" s="16" t="s">
        <v>34</v>
      </c>
      <c r="F10" s="16">
        <v>1500</v>
      </c>
      <c r="G10" s="50">
        <v>992</v>
      </c>
      <c r="H10" s="17">
        <f t="shared" si="0"/>
        <v>33.066666666666663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82.066666666666663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58</v>
      </c>
      <c r="E11" s="16" t="s">
        <v>34</v>
      </c>
      <c r="F11" s="16">
        <v>1500</v>
      </c>
      <c r="G11" s="50">
        <v>465</v>
      </c>
      <c r="H11" s="17">
        <f t="shared" si="0"/>
        <v>15.5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64.5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55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58</v>
      </c>
      <c r="E13" s="16" t="s">
        <v>34</v>
      </c>
      <c r="F13" s="16">
        <v>1000</v>
      </c>
      <c r="G13" s="50">
        <v>713</v>
      </c>
      <c r="H13" s="17">
        <f t="shared" si="0"/>
        <v>35.65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84.65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58</v>
      </c>
      <c r="E14" s="16" t="s">
        <v>34</v>
      </c>
      <c r="F14" s="16">
        <v>1000</v>
      </c>
      <c r="G14" s="50">
        <v>682</v>
      </c>
      <c r="H14" s="17">
        <f t="shared" si="0"/>
        <v>34.1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84.1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58</v>
      </c>
      <c r="E15" s="16" t="s">
        <v>34</v>
      </c>
      <c r="F15" s="16">
        <v>1000</v>
      </c>
      <c r="G15" s="50">
        <v>527</v>
      </c>
      <c r="H15" s="17">
        <f t="shared" si="0"/>
        <v>26.35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76.349999999999994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58</v>
      </c>
      <c r="E16" s="16" t="s">
        <v>34</v>
      </c>
      <c r="F16" s="16">
        <v>1000</v>
      </c>
      <c r="G16" s="50">
        <v>0</v>
      </c>
      <c r="H16" s="17">
        <f t="shared" si="0"/>
        <v>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49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55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58</v>
      </c>
      <c r="E18" s="16" t="s">
        <v>34</v>
      </c>
      <c r="F18" s="16">
        <v>1500</v>
      </c>
      <c r="G18" s="50">
        <v>620</v>
      </c>
      <c r="H18" s="17">
        <f t="shared" si="0"/>
        <v>20.666666666666668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69.666666666666671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58</v>
      </c>
      <c r="E19" s="16" t="s">
        <v>34</v>
      </c>
      <c r="F19" s="16">
        <v>1500</v>
      </c>
      <c r="G19" s="50">
        <v>496</v>
      </c>
      <c r="H19" s="17">
        <f t="shared" si="0"/>
        <v>16.533333333333331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65.533333333333331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58</v>
      </c>
      <c r="E20" s="16" t="s">
        <v>34</v>
      </c>
      <c r="F20" s="16">
        <v>1000</v>
      </c>
      <c r="G20" s="50">
        <v>434</v>
      </c>
      <c r="H20" s="17">
        <f t="shared" si="0"/>
        <v>21.7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69.7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58</v>
      </c>
      <c r="E21" s="16" t="s">
        <v>34</v>
      </c>
      <c r="F21" s="16">
        <v>1000</v>
      </c>
      <c r="G21" s="50">
        <v>465</v>
      </c>
      <c r="H21" s="17">
        <f t="shared" si="0"/>
        <v>23.25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71.25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58</v>
      </c>
      <c r="E22" s="16" t="s">
        <v>34</v>
      </c>
      <c r="F22" s="16">
        <v>1000</v>
      </c>
      <c r="G22" s="50">
        <v>589</v>
      </c>
      <c r="H22" s="17">
        <f t="shared" si="0"/>
        <v>29.45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79.45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58</v>
      </c>
      <c r="E23" s="16" t="s">
        <v>34</v>
      </c>
      <c r="F23" s="16">
        <v>1000</v>
      </c>
      <c r="G23" s="50">
        <v>558</v>
      </c>
      <c r="H23" s="17">
        <f t="shared" si="0"/>
        <v>27.900000000000002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77.900000000000006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58</v>
      </c>
      <c r="E24" s="16" t="s">
        <v>34</v>
      </c>
      <c r="F24" s="16">
        <v>1500</v>
      </c>
      <c r="G24" s="50">
        <v>930</v>
      </c>
      <c r="H24" s="17">
        <f t="shared" si="0"/>
        <v>31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80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5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58</v>
      </c>
      <c r="E26" s="16" t="s">
        <v>34</v>
      </c>
      <c r="F26" s="16">
        <v>1500</v>
      </c>
      <c r="G26" s="50">
        <v>403</v>
      </c>
      <c r="H26" s="17">
        <f t="shared" si="0"/>
        <v>13.433333333333334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62.433333333333337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58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4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58</v>
      </c>
      <c r="E28" s="16" t="s">
        <v>34</v>
      </c>
      <c r="F28" s="16">
        <v>1000</v>
      </c>
      <c r="G28" s="50">
        <v>403</v>
      </c>
      <c r="H28" s="17">
        <f t="shared" si="0"/>
        <v>20.150000000000002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70.150000000000006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58</v>
      </c>
      <c r="E29" s="16" t="s">
        <v>34</v>
      </c>
      <c r="F29" s="50">
        <v>589</v>
      </c>
      <c r="G29" s="50">
        <v>589</v>
      </c>
      <c r="H29" s="17">
        <f t="shared" si="0"/>
        <v>50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99</v>
      </c>
      <c r="P29" s="52" t="s">
        <v>121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58</v>
      </c>
      <c r="E30" s="16" t="s">
        <v>34</v>
      </c>
      <c r="F30" s="16">
        <v>1000</v>
      </c>
      <c r="G30" s="50">
        <v>651</v>
      </c>
      <c r="H30" s="17">
        <f t="shared" si="0"/>
        <v>32.550000000000004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82.550000000000011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58</v>
      </c>
      <c r="E31" s="16" t="s">
        <v>34</v>
      </c>
      <c r="F31" s="16">
        <v>1500</v>
      </c>
      <c r="G31" s="50">
        <v>961</v>
      </c>
      <c r="H31" s="17">
        <f t="shared" si="0"/>
        <v>32.033333333333339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80.033333333333331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58</v>
      </c>
      <c r="E32" s="16" t="s">
        <v>34</v>
      </c>
      <c r="F32" s="16">
        <v>1500</v>
      </c>
      <c r="G32" s="50">
        <v>0</v>
      </c>
      <c r="H32" s="17">
        <f t="shared" si="0"/>
        <v>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49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55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58</v>
      </c>
      <c r="E34" s="16" t="s">
        <v>34</v>
      </c>
      <c r="F34" s="50">
        <v>558</v>
      </c>
      <c r="G34" s="50">
        <v>558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118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58</v>
      </c>
      <c r="E35" s="16" t="s">
        <v>34</v>
      </c>
      <c r="F35" s="16">
        <v>1000</v>
      </c>
      <c r="G35" s="50">
        <v>434</v>
      </c>
      <c r="H35" s="17">
        <f t="shared" si="0"/>
        <v>21.7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71.7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58</v>
      </c>
      <c r="E36" s="16" t="s">
        <v>34</v>
      </c>
      <c r="F36" s="16">
        <v>1000</v>
      </c>
      <c r="G36" s="50">
        <v>558</v>
      </c>
      <c r="H36" s="17">
        <f t="shared" si="0"/>
        <v>27.900000000000002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77.900000000000006</v>
      </c>
      <c r="P36" s="37"/>
    </row>
    <row r="37" spans="1:16" ht="15.75" x14ac:dyDescent="0.25">
      <c r="G37" s="26" t="s">
        <v>21</v>
      </c>
      <c r="H37" s="27">
        <f>AVERAGE(H6:H35)</f>
        <v>26.555128205128206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75.747435897435906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KE37"/>
  <sheetViews>
    <sheetView topLeftCell="A18" workbookViewId="0">
      <selection activeCell="C34" sqref="C34:P34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15340</v>
      </c>
      <c r="B3" s="79" t="s">
        <v>59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60</v>
      </c>
      <c r="E6" s="16" t="s">
        <v>34</v>
      </c>
      <c r="F6" s="16">
        <v>1000</v>
      </c>
      <c r="G6" s="50">
        <v>558</v>
      </c>
      <c r="H6" s="17">
        <f t="shared" ref="H6:H36" si="0">G6/F6*50</f>
        <v>27.900000000000002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77.900000000000006</v>
      </c>
      <c r="P6" s="2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60</v>
      </c>
      <c r="E7" s="16" t="s">
        <v>34</v>
      </c>
      <c r="F7" s="16">
        <v>1000</v>
      </c>
      <c r="G7" s="50">
        <v>775</v>
      </c>
      <c r="H7" s="17">
        <f t="shared" si="0"/>
        <v>38.75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87.75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60</v>
      </c>
      <c r="E8" s="16" t="s">
        <v>34</v>
      </c>
      <c r="F8" s="50">
        <v>620</v>
      </c>
      <c r="G8" s="50">
        <v>620</v>
      </c>
      <c r="H8" s="17">
        <f t="shared" si="0"/>
        <v>50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100</v>
      </c>
      <c r="P8" s="52" t="s">
        <v>120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92" t="s">
        <v>140</v>
      </c>
      <c r="D9" s="93"/>
      <c r="E9" s="93"/>
      <c r="F9" s="93"/>
      <c r="G9" s="94"/>
      <c r="H9" s="95"/>
      <c r="I9" s="96">
        <v>5</v>
      </c>
      <c r="J9" s="96"/>
      <c r="K9" s="96"/>
      <c r="L9" s="96"/>
      <c r="M9" s="96"/>
      <c r="N9" s="96"/>
      <c r="O9" s="95"/>
      <c r="P9" s="8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92" t="s">
        <v>140</v>
      </c>
      <c r="D10" s="93"/>
      <c r="E10" s="93"/>
      <c r="F10" s="93"/>
      <c r="G10" s="94"/>
      <c r="H10" s="95"/>
      <c r="I10" s="96">
        <v>5</v>
      </c>
      <c r="J10" s="96"/>
      <c r="K10" s="96"/>
      <c r="L10" s="96"/>
      <c r="M10" s="96"/>
      <c r="N10" s="96"/>
      <c r="O10" s="95"/>
      <c r="P10" s="83"/>
    </row>
    <row r="11" spans="1:1643" s="22" customFormat="1" ht="15.75" x14ac:dyDescent="0.25">
      <c r="A11" s="13">
        <v>6</v>
      </c>
      <c r="B11" s="14">
        <v>45997</v>
      </c>
      <c r="C11" s="92" t="s">
        <v>140</v>
      </c>
      <c r="D11" s="93"/>
      <c r="E11" s="93"/>
      <c r="F11" s="93"/>
      <c r="G11" s="94"/>
      <c r="H11" s="95"/>
      <c r="I11" s="96">
        <v>5</v>
      </c>
      <c r="J11" s="96"/>
      <c r="K11" s="96"/>
      <c r="L11" s="96"/>
      <c r="M11" s="96"/>
      <c r="N11" s="96"/>
      <c r="O11" s="95"/>
      <c r="P11" s="8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55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60</v>
      </c>
      <c r="E13" s="16" t="s">
        <v>34</v>
      </c>
      <c r="F13" s="16">
        <v>1000</v>
      </c>
      <c r="G13" s="50">
        <v>713</v>
      </c>
      <c r="H13" s="17">
        <f t="shared" si="0"/>
        <v>35.65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84.65</v>
      </c>
      <c r="P13" s="21"/>
    </row>
    <row r="14" spans="1:1643" ht="15.75" x14ac:dyDescent="0.25">
      <c r="A14" s="13">
        <v>9</v>
      </c>
      <c r="B14" s="14">
        <v>46000</v>
      </c>
      <c r="C14" s="92" t="s">
        <v>140</v>
      </c>
      <c r="D14" s="93"/>
      <c r="E14" s="93"/>
      <c r="F14" s="93"/>
      <c r="G14" s="94"/>
      <c r="H14" s="95"/>
      <c r="I14" s="96">
        <v>5</v>
      </c>
      <c r="J14" s="96"/>
      <c r="K14" s="96"/>
      <c r="L14" s="96"/>
      <c r="M14" s="96"/>
      <c r="N14" s="96"/>
      <c r="O14" s="95"/>
      <c r="P14" s="83"/>
    </row>
    <row r="15" spans="1:1643" s="22" customFormat="1" ht="15.75" x14ac:dyDescent="0.25">
      <c r="A15" s="13">
        <v>10</v>
      </c>
      <c r="B15" s="14">
        <v>46001</v>
      </c>
      <c r="C15" s="92" t="s">
        <v>140</v>
      </c>
      <c r="D15" s="93"/>
      <c r="E15" s="93"/>
      <c r="F15" s="93"/>
      <c r="G15" s="94"/>
      <c r="H15" s="95"/>
      <c r="I15" s="96">
        <v>5</v>
      </c>
      <c r="J15" s="96"/>
      <c r="K15" s="96"/>
      <c r="L15" s="96"/>
      <c r="M15" s="96"/>
      <c r="N15" s="96"/>
      <c r="O15" s="95"/>
      <c r="P15" s="8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60</v>
      </c>
      <c r="E16" s="16" t="s">
        <v>34</v>
      </c>
      <c r="F16" s="16">
        <v>1000</v>
      </c>
      <c r="G16" s="50">
        <v>0</v>
      </c>
      <c r="H16" s="17">
        <f t="shared" si="0"/>
        <v>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49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55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60</v>
      </c>
      <c r="E18" s="16" t="s">
        <v>34</v>
      </c>
      <c r="F18" s="16">
        <v>1500</v>
      </c>
      <c r="G18" s="50">
        <v>620</v>
      </c>
      <c r="H18" s="17">
        <f t="shared" si="0"/>
        <v>20.666666666666668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69.666666666666671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60</v>
      </c>
      <c r="E19" s="16" t="s">
        <v>34</v>
      </c>
      <c r="F19" s="16">
        <v>1500</v>
      </c>
      <c r="G19" s="50">
        <v>496</v>
      </c>
      <c r="H19" s="17">
        <f t="shared" si="0"/>
        <v>16.533333333333331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65.533333333333331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60</v>
      </c>
      <c r="E20" s="16" t="s">
        <v>34</v>
      </c>
      <c r="F20" s="16">
        <v>1000</v>
      </c>
      <c r="G20" s="50">
        <v>434</v>
      </c>
      <c r="H20" s="17">
        <f t="shared" si="0"/>
        <v>21.7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69.7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60</v>
      </c>
      <c r="E21" s="16" t="s">
        <v>34</v>
      </c>
      <c r="F21" s="16">
        <v>1000</v>
      </c>
      <c r="G21" s="50">
        <v>465</v>
      </c>
      <c r="H21" s="17">
        <f t="shared" si="0"/>
        <v>23.25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71.25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60</v>
      </c>
      <c r="E22" s="16" t="s">
        <v>34</v>
      </c>
      <c r="F22" s="16">
        <v>1000</v>
      </c>
      <c r="G22" s="50">
        <v>589</v>
      </c>
      <c r="H22" s="17">
        <f t="shared" si="0"/>
        <v>29.45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79.45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60</v>
      </c>
      <c r="E23" s="16" t="s">
        <v>34</v>
      </c>
      <c r="F23" s="16">
        <v>1000</v>
      </c>
      <c r="G23" s="50">
        <v>558</v>
      </c>
      <c r="H23" s="17">
        <f t="shared" si="0"/>
        <v>27.900000000000002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77.900000000000006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60</v>
      </c>
      <c r="E24" s="16" t="s">
        <v>34</v>
      </c>
      <c r="F24" s="16">
        <v>1500</v>
      </c>
      <c r="G24" s="50">
        <v>930</v>
      </c>
      <c r="H24" s="17">
        <f t="shared" si="0"/>
        <v>31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80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5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92" t="s">
        <v>140</v>
      </c>
      <c r="D26" s="93"/>
      <c r="E26" s="93"/>
      <c r="F26" s="93"/>
      <c r="G26" s="94"/>
      <c r="H26" s="95"/>
      <c r="I26" s="96">
        <v>5</v>
      </c>
      <c r="J26" s="96"/>
      <c r="K26" s="96"/>
      <c r="L26" s="96"/>
      <c r="M26" s="96"/>
      <c r="N26" s="96"/>
      <c r="O26" s="95"/>
      <c r="P26" s="83"/>
    </row>
    <row r="27" spans="1:1643" ht="15.75" x14ac:dyDescent="0.25">
      <c r="A27" s="13">
        <v>22</v>
      </c>
      <c r="B27" s="14">
        <v>46013</v>
      </c>
      <c r="C27" s="92" t="s">
        <v>140</v>
      </c>
      <c r="D27" s="93"/>
      <c r="E27" s="93"/>
      <c r="F27" s="93"/>
      <c r="G27" s="94"/>
      <c r="H27" s="95"/>
      <c r="I27" s="96">
        <v>5</v>
      </c>
      <c r="J27" s="96"/>
      <c r="K27" s="96"/>
      <c r="L27" s="96"/>
      <c r="M27" s="96"/>
      <c r="N27" s="96"/>
      <c r="O27" s="95"/>
      <c r="P27" s="83"/>
    </row>
    <row r="28" spans="1:1643" ht="15.75" x14ac:dyDescent="0.25">
      <c r="A28" s="13">
        <v>23</v>
      </c>
      <c r="B28" s="14">
        <v>46014</v>
      </c>
      <c r="C28" s="92" t="s">
        <v>140</v>
      </c>
      <c r="D28" s="93"/>
      <c r="E28" s="93"/>
      <c r="F28" s="93"/>
      <c r="G28" s="94"/>
      <c r="H28" s="95"/>
      <c r="I28" s="96">
        <v>5</v>
      </c>
      <c r="J28" s="96"/>
      <c r="K28" s="96"/>
      <c r="L28" s="96"/>
      <c r="M28" s="96"/>
      <c r="N28" s="96"/>
      <c r="O28" s="95"/>
      <c r="P28" s="83"/>
    </row>
    <row r="29" spans="1:1643" s="20" customFormat="1" ht="15.75" x14ac:dyDescent="0.25">
      <c r="A29" s="13">
        <v>24</v>
      </c>
      <c r="B29" s="14">
        <v>46015</v>
      </c>
      <c r="C29" s="92" t="s">
        <v>140</v>
      </c>
      <c r="D29" s="93"/>
      <c r="E29" s="93"/>
      <c r="F29" s="93"/>
      <c r="G29" s="94"/>
      <c r="H29" s="95"/>
      <c r="I29" s="96">
        <v>5</v>
      </c>
      <c r="J29" s="96"/>
      <c r="K29" s="96"/>
      <c r="L29" s="96"/>
      <c r="M29" s="96"/>
      <c r="N29" s="96"/>
      <c r="O29" s="95"/>
      <c r="P29" s="8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92" t="s">
        <v>140</v>
      </c>
      <c r="D30" s="93"/>
      <c r="E30" s="93"/>
      <c r="F30" s="93"/>
      <c r="G30" s="94"/>
      <c r="H30" s="95"/>
      <c r="I30" s="96">
        <v>5</v>
      </c>
      <c r="J30" s="96"/>
      <c r="K30" s="96"/>
      <c r="L30" s="96"/>
      <c r="M30" s="96"/>
      <c r="N30" s="96"/>
      <c r="O30" s="95"/>
      <c r="P30" s="8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92" t="s">
        <v>140</v>
      </c>
      <c r="D31" s="93"/>
      <c r="E31" s="93"/>
      <c r="F31" s="93"/>
      <c r="G31" s="94"/>
      <c r="H31" s="95"/>
      <c r="I31" s="96">
        <v>5</v>
      </c>
      <c r="J31" s="96"/>
      <c r="K31" s="96"/>
      <c r="L31" s="96"/>
      <c r="M31" s="96"/>
      <c r="N31" s="96"/>
      <c r="O31" s="95"/>
      <c r="P31" s="83"/>
    </row>
    <row r="32" spans="1:1643" s="22" customFormat="1" ht="15.75" x14ac:dyDescent="0.25">
      <c r="A32" s="13">
        <v>27</v>
      </c>
      <c r="B32" s="14">
        <v>46018</v>
      </c>
      <c r="C32" s="92" t="s">
        <v>140</v>
      </c>
      <c r="D32" s="93"/>
      <c r="E32" s="93"/>
      <c r="F32" s="93"/>
      <c r="G32" s="94"/>
      <c r="H32" s="95"/>
      <c r="I32" s="96">
        <v>5</v>
      </c>
      <c r="J32" s="96"/>
      <c r="K32" s="96"/>
      <c r="L32" s="96"/>
      <c r="M32" s="96"/>
      <c r="N32" s="96"/>
      <c r="O32" s="95"/>
      <c r="P32" s="8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55"/>
    </row>
    <row r="34" spans="1:16" s="22" customFormat="1" ht="15.75" x14ac:dyDescent="0.25">
      <c r="A34" s="13">
        <v>29</v>
      </c>
      <c r="B34" s="14">
        <v>46020</v>
      </c>
      <c r="C34" s="92" t="s">
        <v>140</v>
      </c>
      <c r="D34" s="93"/>
      <c r="E34" s="93"/>
      <c r="F34" s="93"/>
      <c r="G34" s="94"/>
      <c r="H34" s="95"/>
      <c r="I34" s="96">
        <v>5</v>
      </c>
      <c r="J34" s="96"/>
      <c r="K34" s="96"/>
      <c r="L34" s="96"/>
      <c r="M34" s="96"/>
      <c r="N34" s="96"/>
      <c r="O34" s="95"/>
      <c r="P34" s="83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60</v>
      </c>
      <c r="E35" s="16" t="s">
        <v>34</v>
      </c>
      <c r="F35" s="16">
        <v>1000</v>
      </c>
      <c r="G35" s="50">
        <v>434</v>
      </c>
      <c r="H35" s="17">
        <f t="shared" si="0"/>
        <v>21.7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71.7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60</v>
      </c>
      <c r="E36" s="16" t="s">
        <v>34</v>
      </c>
      <c r="F36" s="16">
        <v>1000</v>
      </c>
      <c r="G36" s="50">
        <v>558</v>
      </c>
      <c r="H36" s="17">
        <f t="shared" si="0"/>
        <v>27.900000000000002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77.900000000000006</v>
      </c>
      <c r="P36" s="37"/>
    </row>
    <row r="37" spans="1:16" ht="15.75" x14ac:dyDescent="0.25">
      <c r="G37" s="26" t="s">
        <v>21</v>
      </c>
      <c r="H37" s="27">
        <f>AVERAGE(H6:H35)</f>
        <v>26.499999999999996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9.2307692307692299</v>
      </c>
      <c r="M37" s="27">
        <f t="shared" si="2"/>
        <v>10</v>
      </c>
      <c r="N37" s="27">
        <f t="shared" si="2"/>
        <v>10</v>
      </c>
      <c r="O37" s="27">
        <f t="shared" si="1"/>
        <v>75.730769230769226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KE37"/>
  <sheetViews>
    <sheetView workbookViewId="0">
      <selection activeCell="J11" sqref="J11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1589</v>
      </c>
      <c r="B3" s="79" t="s">
        <v>61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92" t="s">
        <v>140</v>
      </c>
      <c r="D6" s="93"/>
      <c r="E6" s="93"/>
      <c r="F6" s="93"/>
      <c r="G6" s="94"/>
      <c r="H6" s="95"/>
      <c r="I6" s="96">
        <v>5</v>
      </c>
      <c r="J6" s="96"/>
      <c r="K6" s="96"/>
      <c r="L6" s="96"/>
      <c r="M6" s="96"/>
      <c r="N6" s="96"/>
      <c r="O6" s="95"/>
      <c r="P6" s="8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56</v>
      </c>
      <c r="E7" s="16" t="s">
        <v>34</v>
      </c>
      <c r="F7" s="16">
        <v>1000</v>
      </c>
      <c r="G7" s="50">
        <v>775</v>
      </c>
      <c r="H7" s="17">
        <f t="shared" ref="H6:H36" si="0">G7/F7*50</f>
        <v>38.75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87.75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56</v>
      </c>
      <c r="E8" s="16" t="s">
        <v>34</v>
      </c>
      <c r="F8" s="50">
        <v>620</v>
      </c>
      <c r="G8" s="50">
        <v>620</v>
      </c>
      <c r="H8" s="17">
        <f t="shared" si="0"/>
        <v>50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100</v>
      </c>
      <c r="P8" s="52" t="s">
        <v>120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56</v>
      </c>
      <c r="E9" s="16" t="s">
        <v>34</v>
      </c>
      <c r="F9" s="16">
        <v>1000</v>
      </c>
      <c r="G9" s="50">
        <v>775</v>
      </c>
      <c r="H9" s="17">
        <f t="shared" si="0"/>
        <v>38.75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85.75</v>
      </c>
      <c r="P9" s="5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56</v>
      </c>
      <c r="E10" s="16" t="s">
        <v>34</v>
      </c>
      <c r="F10" s="16">
        <v>1500</v>
      </c>
      <c r="G10" s="50">
        <v>992</v>
      </c>
      <c r="H10" s="17">
        <f t="shared" si="0"/>
        <v>33.066666666666663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82.066666666666663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56</v>
      </c>
      <c r="E11" s="16" t="s">
        <v>34</v>
      </c>
      <c r="F11" s="16">
        <v>1500</v>
      </c>
      <c r="G11" s="50">
        <v>465</v>
      </c>
      <c r="H11" s="17">
        <f t="shared" si="0"/>
        <v>15.5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64.5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51"/>
      <c r="H12" s="27"/>
      <c r="I12" s="40"/>
      <c r="J12" s="40"/>
      <c r="K12" s="40"/>
      <c r="L12" s="40"/>
      <c r="M12" s="40"/>
      <c r="N12" s="40"/>
      <c r="O12" s="27"/>
      <c r="P12" s="55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56</v>
      </c>
      <c r="E13" s="16" t="s">
        <v>34</v>
      </c>
      <c r="F13" s="16">
        <v>1000</v>
      </c>
      <c r="G13" s="50">
        <v>713</v>
      </c>
      <c r="H13" s="17">
        <f t="shared" si="0"/>
        <v>35.65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84.65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56</v>
      </c>
      <c r="E14" s="16" t="s">
        <v>34</v>
      </c>
      <c r="F14" s="16">
        <v>1000</v>
      </c>
      <c r="G14" s="50">
        <v>682</v>
      </c>
      <c r="H14" s="17">
        <f t="shared" si="0"/>
        <v>34.1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84.1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56</v>
      </c>
      <c r="E15" s="16" t="s">
        <v>34</v>
      </c>
      <c r="F15" s="16">
        <v>1000</v>
      </c>
      <c r="G15" s="50">
        <v>527</v>
      </c>
      <c r="H15" s="17">
        <f t="shared" si="0"/>
        <v>26.35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76.349999999999994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56</v>
      </c>
      <c r="E16" s="16" t="s">
        <v>34</v>
      </c>
      <c r="F16" s="16">
        <v>1000</v>
      </c>
      <c r="G16" s="50">
        <v>0</v>
      </c>
      <c r="H16" s="17">
        <f t="shared" si="0"/>
        <v>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49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51"/>
      <c r="H17" s="27"/>
      <c r="I17" s="40"/>
      <c r="J17" s="40"/>
      <c r="K17" s="40"/>
      <c r="L17" s="40"/>
      <c r="M17" s="40"/>
      <c r="N17" s="40"/>
      <c r="O17" s="27"/>
      <c r="P17" s="55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56</v>
      </c>
      <c r="E18" s="16" t="s">
        <v>34</v>
      </c>
      <c r="F18" s="16">
        <v>1500</v>
      </c>
      <c r="G18" s="50">
        <v>620</v>
      </c>
      <c r="H18" s="17">
        <f t="shared" si="0"/>
        <v>20.666666666666668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69.666666666666671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56</v>
      </c>
      <c r="E19" s="16" t="s">
        <v>34</v>
      </c>
      <c r="F19" s="16">
        <v>1500</v>
      </c>
      <c r="G19" s="50">
        <v>496</v>
      </c>
      <c r="H19" s="17">
        <f t="shared" si="0"/>
        <v>16.533333333333331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65.533333333333331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56</v>
      </c>
      <c r="E20" s="16" t="s">
        <v>34</v>
      </c>
      <c r="F20" s="16">
        <v>1000</v>
      </c>
      <c r="G20" s="50">
        <v>434</v>
      </c>
      <c r="H20" s="17">
        <f t="shared" si="0"/>
        <v>21.7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69.7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56</v>
      </c>
      <c r="E21" s="16" t="s">
        <v>34</v>
      </c>
      <c r="F21" s="16">
        <v>1000</v>
      </c>
      <c r="G21" s="50">
        <v>465</v>
      </c>
      <c r="H21" s="17">
        <f t="shared" si="0"/>
        <v>23.25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71.25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56</v>
      </c>
      <c r="E22" s="16" t="s">
        <v>34</v>
      </c>
      <c r="F22" s="16">
        <v>1000</v>
      </c>
      <c r="G22" s="50">
        <v>589</v>
      </c>
      <c r="H22" s="17">
        <f t="shared" si="0"/>
        <v>29.45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79.45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56</v>
      </c>
      <c r="E23" s="16" t="s">
        <v>34</v>
      </c>
      <c r="F23" s="16">
        <v>1000</v>
      </c>
      <c r="G23" s="50">
        <v>558</v>
      </c>
      <c r="H23" s="17">
        <f t="shared" si="0"/>
        <v>27.900000000000002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77.900000000000006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56</v>
      </c>
      <c r="E24" s="16" t="s">
        <v>34</v>
      </c>
      <c r="F24" s="16">
        <v>1500</v>
      </c>
      <c r="G24" s="50">
        <v>930</v>
      </c>
      <c r="H24" s="17">
        <f t="shared" si="0"/>
        <v>31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80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51"/>
      <c r="H25" s="27"/>
      <c r="I25" s="40"/>
      <c r="J25" s="40"/>
      <c r="K25" s="40"/>
      <c r="L25" s="40"/>
      <c r="M25" s="40"/>
      <c r="N25" s="40"/>
      <c r="O25" s="27"/>
      <c r="P25" s="5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56</v>
      </c>
      <c r="E26" s="16" t="s">
        <v>34</v>
      </c>
      <c r="F26" s="16">
        <v>1500</v>
      </c>
      <c r="G26" s="50">
        <v>403</v>
      </c>
      <c r="H26" s="17">
        <f t="shared" si="0"/>
        <v>13.433333333333334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62.433333333333337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56</v>
      </c>
      <c r="E27" s="16" t="s">
        <v>34</v>
      </c>
      <c r="F27" s="16">
        <v>1000</v>
      </c>
      <c r="G27" s="5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4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56</v>
      </c>
      <c r="E28" s="16" t="s">
        <v>34</v>
      </c>
      <c r="F28" s="16">
        <v>1000</v>
      </c>
      <c r="G28" s="50">
        <v>403</v>
      </c>
      <c r="H28" s="17">
        <f t="shared" si="0"/>
        <v>20.150000000000002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70.150000000000006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56</v>
      </c>
      <c r="E29" s="16" t="s">
        <v>34</v>
      </c>
      <c r="F29" s="50">
        <v>589</v>
      </c>
      <c r="G29" s="50">
        <v>589</v>
      </c>
      <c r="H29" s="17">
        <f t="shared" si="0"/>
        <v>50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99</v>
      </c>
      <c r="P29" s="52" t="s">
        <v>121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92" t="s">
        <v>140</v>
      </c>
      <c r="D30" s="93"/>
      <c r="E30" s="93"/>
      <c r="F30" s="93"/>
      <c r="G30" s="94"/>
      <c r="H30" s="95"/>
      <c r="I30" s="96">
        <v>5</v>
      </c>
      <c r="J30" s="96"/>
      <c r="K30" s="96"/>
      <c r="L30" s="96"/>
      <c r="M30" s="96"/>
      <c r="N30" s="96"/>
      <c r="O30" s="95"/>
      <c r="P30" s="8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92" t="s">
        <v>140</v>
      </c>
      <c r="D31" s="93"/>
      <c r="E31" s="93"/>
      <c r="F31" s="93"/>
      <c r="G31" s="94"/>
      <c r="H31" s="95"/>
      <c r="I31" s="96">
        <v>5</v>
      </c>
      <c r="J31" s="96"/>
      <c r="K31" s="96"/>
      <c r="L31" s="96"/>
      <c r="M31" s="96"/>
      <c r="N31" s="96"/>
      <c r="O31" s="95"/>
      <c r="P31" s="83"/>
    </row>
    <row r="32" spans="1:1643" s="22" customFormat="1" ht="15.75" x14ac:dyDescent="0.25">
      <c r="A32" s="13">
        <v>27</v>
      </c>
      <c r="B32" s="14">
        <v>46018</v>
      </c>
      <c r="C32" s="92" t="s">
        <v>140</v>
      </c>
      <c r="D32" s="93"/>
      <c r="E32" s="93"/>
      <c r="F32" s="93"/>
      <c r="G32" s="94"/>
      <c r="H32" s="95"/>
      <c r="I32" s="96">
        <v>5</v>
      </c>
      <c r="J32" s="96"/>
      <c r="K32" s="96"/>
      <c r="L32" s="96"/>
      <c r="M32" s="96"/>
      <c r="N32" s="96"/>
      <c r="O32" s="95"/>
      <c r="P32" s="8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51"/>
      <c r="H33" s="27"/>
      <c r="I33" s="40"/>
      <c r="J33" s="40"/>
      <c r="K33" s="40"/>
      <c r="L33" s="40"/>
      <c r="M33" s="40"/>
      <c r="N33" s="40"/>
      <c r="O33" s="27"/>
      <c r="P33" s="55"/>
    </row>
    <row r="34" spans="1:16" s="22" customFormat="1" ht="15.75" x14ac:dyDescent="0.25">
      <c r="A34" s="13">
        <v>29</v>
      </c>
      <c r="B34" s="14">
        <v>46020</v>
      </c>
      <c r="C34" s="92" t="s">
        <v>140</v>
      </c>
      <c r="D34" s="93"/>
      <c r="E34" s="93"/>
      <c r="F34" s="93"/>
      <c r="G34" s="94"/>
      <c r="H34" s="95"/>
      <c r="I34" s="96">
        <v>5</v>
      </c>
      <c r="J34" s="96"/>
      <c r="K34" s="96"/>
      <c r="L34" s="96"/>
      <c r="M34" s="96"/>
      <c r="N34" s="96"/>
      <c r="O34" s="95"/>
      <c r="P34" s="83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56</v>
      </c>
      <c r="E35" s="16" t="s">
        <v>34</v>
      </c>
      <c r="F35" s="16">
        <v>1000</v>
      </c>
      <c r="G35" s="50">
        <v>434</v>
      </c>
      <c r="H35" s="17">
        <f t="shared" si="0"/>
        <v>21.7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71.7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56</v>
      </c>
      <c r="E36" s="16" t="s">
        <v>34</v>
      </c>
      <c r="F36" s="16">
        <v>1000</v>
      </c>
      <c r="G36" s="50">
        <v>558</v>
      </c>
      <c r="H36" s="17">
        <f t="shared" si="0"/>
        <v>27.900000000000002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77.900000000000006</v>
      </c>
      <c r="P36" s="37"/>
    </row>
    <row r="37" spans="1:16" ht="15.75" x14ac:dyDescent="0.25">
      <c r="G37" s="26" t="s">
        <v>21</v>
      </c>
      <c r="H37" s="27">
        <f>AVERAGE(H6:H35)</f>
        <v>26.092857142857145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9.1904761904761898</v>
      </c>
      <c r="M37" s="27">
        <f t="shared" si="2"/>
        <v>10</v>
      </c>
      <c r="N37" s="27">
        <f t="shared" si="2"/>
        <v>10</v>
      </c>
      <c r="O37" s="27">
        <f t="shared" si="1"/>
        <v>75.283333333333331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KE37"/>
  <sheetViews>
    <sheetView topLeftCell="A3" zoomScale="70" zoomScaleNormal="70" workbookViewId="0">
      <selection activeCell="J21" sqref="J21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6.28515625" style="1" bestFit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15627</v>
      </c>
      <c r="B3" s="79" t="s">
        <v>62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32</v>
      </c>
      <c r="E6" s="16" t="s">
        <v>20</v>
      </c>
      <c r="F6" s="16">
        <v>1000</v>
      </c>
      <c r="G6" s="82">
        <v>811</v>
      </c>
      <c r="H6" s="17">
        <f t="shared" ref="H6:H36" si="0">G6/F6*50</f>
        <v>40.550000000000004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90.550000000000011</v>
      </c>
      <c r="P6" s="1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32</v>
      </c>
      <c r="E7" s="16" t="s">
        <v>20</v>
      </c>
      <c r="F7" s="16">
        <v>1000</v>
      </c>
      <c r="G7" s="82">
        <v>816</v>
      </c>
      <c r="H7" s="17">
        <f t="shared" si="0"/>
        <v>40.799999999999997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89.8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20</v>
      </c>
      <c r="F8" s="16">
        <v>1000</v>
      </c>
      <c r="G8" s="82">
        <v>822</v>
      </c>
      <c r="H8" s="17">
        <f t="shared" si="0"/>
        <v>41.099999999999994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91.1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20</v>
      </c>
      <c r="F9" s="82">
        <v>633</v>
      </c>
      <c r="G9" s="82">
        <v>633</v>
      </c>
      <c r="H9" s="17">
        <f t="shared" si="0"/>
        <v>50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97</v>
      </c>
      <c r="P9" s="24" t="s">
        <v>122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32</v>
      </c>
      <c r="E10" s="16" t="s">
        <v>20</v>
      </c>
      <c r="F10" s="16">
        <v>1500</v>
      </c>
      <c r="G10" s="82">
        <v>979</v>
      </c>
      <c r="H10" s="17">
        <f t="shared" si="0"/>
        <v>32.633333333333333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81.633333333333326</v>
      </c>
      <c r="P10" s="24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32</v>
      </c>
      <c r="E11" s="16" t="s">
        <v>20</v>
      </c>
      <c r="F11" s="16">
        <v>1500</v>
      </c>
      <c r="G11" s="82">
        <v>438</v>
      </c>
      <c r="H11" s="17">
        <f t="shared" si="0"/>
        <v>14.6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63.6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32</v>
      </c>
      <c r="E13" s="16" t="s">
        <v>20</v>
      </c>
      <c r="F13" s="16">
        <v>1000</v>
      </c>
      <c r="G13" s="82">
        <v>531</v>
      </c>
      <c r="H13" s="17">
        <f t="shared" si="0"/>
        <v>26.55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75.55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32</v>
      </c>
      <c r="E14" s="16" t="s">
        <v>20</v>
      </c>
      <c r="F14" s="16">
        <v>1000</v>
      </c>
      <c r="G14" s="82">
        <v>639</v>
      </c>
      <c r="H14" s="17">
        <f t="shared" si="0"/>
        <v>31.95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81.95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32</v>
      </c>
      <c r="E15" s="16" t="s">
        <v>20</v>
      </c>
      <c r="F15" s="16">
        <v>1000</v>
      </c>
      <c r="G15" s="82">
        <v>679</v>
      </c>
      <c r="H15" s="17">
        <f t="shared" si="0"/>
        <v>33.950000000000003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83.95</v>
      </c>
      <c r="P15" s="21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32</v>
      </c>
      <c r="E16" s="16" t="s">
        <v>20</v>
      </c>
      <c r="F16" s="82">
        <v>763</v>
      </c>
      <c r="G16" s="82">
        <v>763</v>
      </c>
      <c r="H16" s="17">
        <f t="shared" si="0"/>
        <v>50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99</v>
      </c>
      <c r="P16" s="24" t="s">
        <v>123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20</v>
      </c>
      <c r="F18" s="16">
        <v>1500</v>
      </c>
      <c r="G18" s="82">
        <v>818</v>
      </c>
      <c r="H18" s="17">
        <f t="shared" si="0"/>
        <v>27.266666666666666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76.266666666666666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20</v>
      </c>
      <c r="F19" s="82">
        <v>917</v>
      </c>
      <c r="G19" s="82">
        <v>917</v>
      </c>
      <c r="H19" s="17">
        <f t="shared" si="0"/>
        <v>50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99</v>
      </c>
      <c r="P19" s="24" t="s">
        <v>124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20</v>
      </c>
      <c r="F20" s="16">
        <v>1000</v>
      </c>
      <c r="G20" s="82">
        <v>655</v>
      </c>
      <c r="H20" s="17">
        <f t="shared" si="0"/>
        <v>32.75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80.75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32</v>
      </c>
      <c r="E21" s="16" t="s">
        <v>20</v>
      </c>
      <c r="F21" s="16">
        <v>1000</v>
      </c>
      <c r="G21" s="82">
        <v>768</v>
      </c>
      <c r="H21" s="17">
        <f t="shared" si="0"/>
        <v>38.4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86.4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20</v>
      </c>
      <c r="F22" s="82">
        <v>817</v>
      </c>
      <c r="G22" s="82">
        <v>817</v>
      </c>
      <c r="H22" s="17">
        <f t="shared" si="0"/>
        <v>50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100</v>
      </c>
      <c r="P22" s="24" t="s">
        <v>125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32</v>
      </c>
      <c r="E23" s="16" t="s">
        <v>20</v>
      </c>
      <c r="F23" s="16">
        <v>1000</v>
      </c>
      <c r="G23" s="82">
        <v>507</v>
      </c>
      <c r="H23" s="17">
        <f t="shared" si="0"/>
        <v>25.35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75.349999999999994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32</v>
      </c>
      <c r="E24" s="16" t="s">
        <v>20</v>
      </c>
      <c r="F24" s="82">
        <v>1199</v>
      </c>
      <c r="G24" s="82">
        <v>1199</v>
      </c>
      <c r="H24" s="17">
        <f t="shared" si="0"/>
        <v>50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99</v>
      </c>
      <c r="P24" s="24" t="s">
        <v>126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20</v>
      </c>
      <c r="F26" s="16">
        <v>1500</v>
      </c>
      <c r="G26" s="82">
        <v>1033</v>
      </c>
      <c r="H26" s="17">
        <f t="shared" si="0"/>
        <v>34.43333333333333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83.433333333333337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20</v>
      </c>
      <c r="F27" s="16">
        <v>1000</v>
      </c>
      <c r="G27" s="82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20</v>
      </c>
      <c r="F28" s="16">
        <v>1000</v>
      </c>
      <c r="G28" s="82">
        <v>624</v>
      </c>
      <c r="H28" s="17">
        <f t="shared" si="0"/>
        <v>31.2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81.2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20</v>
      </c>
      <c r="F29" s="16">
        <v>1000</v>
      </c>
      <c r="G29" s="82">
        <v>892</v>
      </c>
      <c r="H29" s="17">
        <f t="shared" si="0"/>
        <v>44.6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93.6</v>
      </c>
      <c r="P29" s="2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20</v>
      </c>
      <c r="F30" s="16">
        <v>1000</v>
      </c>
      <c r="G30" s="82">
        <v>704</v>
      </c>
      <c r="H30" s="17">
        <f t="shared" si="0"/>
        <v>35.199999999999996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85.199999999999989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20</v>
      </c>
      <c r="F31" s="16">
        <v>1500</v>
      </c>
      <c r="G31" s="82">
        <v>1171</v>
      </c>
      <c r="H31" s="17">
        <f t="shared" si="0"/>
        <v>39.033333333333331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87.033333333333331</v>
      </c>
      <c r="P31" s="24"/>
    </row>
    <row r="32" spans="1:1643" s="22" customFormat="1" ht="15.75" x14ac:dyDescent="0.25">
      <c r="A32" s="13">
        <v>27</v>
      </c>
      <c r="B32" s="14">
        <v>46018</v>
      </c>
      <c r="C32" s="92" t="s">
        <v>140</v>
      </c>
      <c r="D32" s="93"/>
      <c r="E32" s="93"/>
      <c r="F32" s="93"/>
      <c r="G32" s="94"/>
      <c r="H32" s="95"/>
      <c r="I32" s="96">
        <v>5</v>
      </c>
      <c r="J32" s="96"/>
      <c r="K32" s="96"/>
      <c r="L32" s="96"/>
      <c r="M32" s="96"/>
      <c r="N32" s="96"/>
      <c r="O32" s="95"/>
      <c r="P32" s="8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20</v>
      </c>
      <c r="F34" s="16">
        <v>1000</v>
      </c>
      <c r="G34" s="82">
        <v>696</v>
      </c>
      <c r="H34" s="17">
        <f t="shared" si="0"/>
        <v>34.799999999999997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83.8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20</v>
      </c>
      <c r="F35" s="16">
        <v>1000</v>
      </c>
      <c r="G35" s="82">
        <v>770</v>
      </c>
      <c r="H35" s="17">
        <f t="shared" si="0"/>
        <v>38.5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88.5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20</v>
      </c>
      <c r="F36" s="16">
        <v>1000</v>
      </c>
      <c r="G36" s="82">
        <v>656</v>
      </c>
      <c r="H36" s="17">
        <f t="shared" si="0"/>
        <v>32.800000000000004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82.800000000000011</v>
      </c>
      <c r="P36" s="21"/>
    </row>
    <row r="37" spans="1:16" ht="15.75" x14ac:dyDescent="0.25">
      <c r="G37" s="26" t="s">
        <v>21</v>
      </c>
      <c r="H37" s="27">
        <f>AVERAGE(H6:H35)</f>
        <v>35.746666666666663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9.1999999999999993</v>
      </c>
      <c r="M37" s="27">
        <f t="shared" si="2"/>
        <v>10</v>
      </c>
      <c r="N37" s="27">
        <f t="shared" si="2"/>
        <v>10</v>
      </c>
      <c r="O37" s="27">
        <f t="shared" si="1"/>
        <v>84.946666666666658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KE37"/>
  <sheetViews>
    <sheetView workbookViewId="0">
      <selection activeCell="C7" sqref="C7:P7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15538</v>
      </c>
      <c r="B3" s="79" t="s">
        <v>63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32</v>
      </c>
      <c r="E6" s="16" t="s">
        <v>20</v>
      </c>
      <c r="F6" s="16">
        <v>1000</v>
      </c>
      <c r="G6" s="82">
        <v>811</v>
      </c>
      <c r="H6" s="17">
        <f t="shared" ref="H6:H36" si="0">G6/F6*50</f>
        <v>40.550000000000004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90.550000000000011</v>
      </c>
      <c r="P6" s="1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92" t="s">
        <v>140</v>
      </c>
      <c r="D7" s="93"/>
      <c r="E7" s="93"/>
      <c r="F7" s="93"/>
      <c r="G7" s="94"/>
      <c r="H7" s="95"/>
      <c r="I7" s="96">
        <v>5</v>
      </c>
      <c r="J7" s="96"/>
      <c r="K7" s="96"/>
      <c r="L7" s="96"/>
      <c r="M7" s="96"/>
      <c r="N7" s="96"/>
      <c r="O7" s="95"/>
      <c r="P7" s="83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20</v>
      </c>
      <c r="F8" s="16">
        <v>1000</v>
      </c>
      <c r="G8" s="82">
        <v>822</v>
      </c>
      <c r="H8" s="17">
        <f t="shared" si="0"/>
        <v>41.099999999999994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ref="O7:O37" si="1">SUM(H8:N8)</f>
        <v>91.1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20</v>
      </c>
      <c r="F9" s="82">
        <v>633</v>
      </c>
      <c r="G9" s="82">
        <v>633</v>
      </c>
      <c r="H9" s="17">
        <f t="shared" si="0"/>
        <v>50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97</v>
      </c>
      <c r="P9" s="24" t="s">
        <v>122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32</v>
      </c>
      <c r="E10" s="16" t="s">
        <v>20</v>
      </c>
      <c r="F10" s="16">
        <v>1500</v>
      </c>
      <c r="G10" s="82">
        <v>979</v>
      </c>
      <c r="H10" s="17">
        <f t="shared" si="0"/>
        <v>32.633333333333333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81.633333333333326</v>
      </c>
      <c r="P10" s="24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32</v>
      </c>
      <c r="E11" s="16" t="s">
        <v>20</v>
      </c>
      <c r="F11" s="16">
        <v>1500</v>
      </c>
      <c r="G11" s="82">
        <v>438</v>
      </c>
      <c r="H11" s="17">
        <f t="shared" si="0"/>
        <v>14.6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63.6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32</v>
      </c>
      <c r="E13" s="16" t="s">
        <v>20</v>
      </c>
      <c r="F13" s="16">
        <v>1000</v>
      </c>
      <c r="G13" s="82">
        <v>531</v>
      </c>
      <c r="H13" s="17">
        <f t="shared" si="0"/>
        <v>26.55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75.55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32</v>
      </c>
      <c r="E14" s="16" t="s">
        <v>20</v>
      </c>
      <c r="F14" s="16">
        <v>1000</v>
      </c>
      <c r="G14" s="82">
        <v>639</v>
      </c>
      <c r="H14" s="17">
        <f t="shared" si="0"/>
        <v>31.95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81.95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32</v>
      </c>
      <c r="E15" s="16" t="s">
        <v>20</v>
      </c>
      <c r="F15" s="16">
        <v>1000</v>
      </c>
      <c r="G15" s="82">
        <v>679</v>
      </c>
      <c r="H15" s="17">
        <f t="shared" si="0"/>
        <v>33.950000000000003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83.95</v>
      </c>
      <c r="P15" s="21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32</v>
      </c>
      <c r="E16" s="16" t="s">
        <v>20</v>
      </c>
      <c r="F16" s="82">
        <v>763</v>
      </c>
      <c r="G16" s="82">
        <v>763</v>
      </c>
      <c r="H16" s="17">
        <f t="shared" si="0"/>
        <v>50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99</v>
      </c>
      <c r="P16" s="24" t="s">
        <v>123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20</v>
      </c>
      <c r="F18" s="16">
        <v>1500</v>
      </c>
      <c r="G18" s="82">
        <v>818</v>
      </c>
      <c r="H18" s="17">
        <f t="shared" si="0"/>
        <v>27.266666666666666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76.266666666666666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20</v>
      </c>
      <c r="F19" s="82">
        <v>917</v>
      </c>
      <c r="G19" s="82">
        <v>917</v>
      </c>
      <c r="H19" s="17">
        <f t="shared" si="0"/>
        <v>50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99</v>
      </c>
      <c r="P19" s="24" t="s">
        <v>124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20</v>
      </c>
      <c r="F20" s="16">
        <v>1000</v>
      </c>
      <c r="G20" s="82">
        <v>655</v>
      </c>
      <c r="H20" s="17">
        <f t="shared" si="0"/>
        <v>32.75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80.75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32</v>
      </c>
      <c r="E21" s="16" t="s">
        <v>20</v>
      </c>
      <c r="F21" s="16">
        <v>1000</v>
      </c>
      <c r="G21" s="82">
        <v>768</v>
      </c>
      <c r="H21" s="17">
        <f t="shared" si="0"/>
        <v>38.4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86.4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20</v>
      </c>
      <c r="F22" s="82">
        <v>817</v>
      </c>
      <c r="G22" s="82">
        <v>817</v>
      </c>
      <c r="H22" s="17">
        <f t="shared" si="0"/>
        <v>50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100</v>
      </c>
      <c r="P22" s="24" t="s">
        <v>125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32</v>
      </c>
      <c r="E23" s="16" t="s">
        <v>20</v>
      </c>
      <c r="F23" s="16">
        <v>1000</v>
      </c>
      <c r="G23" s="82">
        <v>507</v>
      </c>
      <c r="H23" s="17">
        <f t="shared" si="0"/>
        <v>25.35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75.349999999999994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32</v>
      </c>
      <c r="E24" s="16" t="s">
        <v>20</v>
      </c>
      <c r="F24" s="82">
        <v>1199</v>
      </c>
      <c r="G24" s="82">
        <v>1199</v>
      </c>
      <c r="H24" s="17">
        <f t="shared" si="0"/>
        <v>50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99</v>
      </c>
      <c r="P24" s="24" t="s">
        <v>126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20</v>
      </c>
      <c r="F26" s="16">
        <v>1500</v>
      </c>
      <c r="G26" s="82">
        <v>1033</v>
      </c>
      <c r="H26" s="17">
        <f t="shared" si="0"/>
        <v>34.43333333333333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83.433333333333337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20</v>
      </c>
      <c r="F27" s="16">
        <v>1000</v>
      </c>
      <c r="G27" s="82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20</v>
      </c>
      <c r="F28" s="16">
        <v>1000</v>
      </c>
      <c r="G28" s="82">
        <v>624</v>
      </c>
      <c r="H28" s="17">
        <f t="shared" si="0"/>
        <v>31.2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81.2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20</v>
      </c>
      <c r="F29" s="16">
        <v>1000</v>
      </c>
      <c r="G29" s="82">
        <v>892</v>
      </c>
      <c r="H29" s="17">
        <f t="shared" si="0"/>
        <v>44.6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93.6</v>
      </c>
      <c r="P29" s="2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20</v>
      </c>
      <c r="F30" s="16">
        <v>1000</v>
      </c>
      <c r="G30" s="82">
        <v>704</v>
      </c>
      <c r="H30" s="17">
        <f t="shared" si="0"/>
        <v>35.199999999999996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85.199999999999989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20</v>
      </c>
      <c r="F31" s="16">
        <v>1500</v>
      </c>
      <c r="G31" s="82">
        <v>1171</v>
      </c>
      <c r="H31" s="17">
        <f t="shared" si="0"/>
        <v>39.033333333333331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87.033333333333331</v>
      </c>
      <c r="P31" s="24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20</v>
      </c>
      <c r="F32" s="16">
        <v>1500</v>
      </c>
      <c r="G32" s="82">
        <v>1180</v>
      </c>
      <c r="H32" s="17">
        <f t="shared" si="0"/>
        <v>39.333333333333329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88.333333333333329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20</v>
      </c>
      <c r="F34" s="16">
        <v>1000</v>
      </c>
      <c r="G34" s="82">
        <v>696</v>
      </c>
      <c r="H34" s="17">
        <f t="shared" si="0"/>
        <v>34.799999999999997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83.8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20</v>
      </c>
      <c r="F35" s="16">
        <v>1000</v>
      </c>
      <c r="G35" s="82">
        <v>770</v>
      </c>
      <c r="H35" s="17">
        <f t="shared" si="0"/>
        <v>38.5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88.5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20</v>
      </c>
      <c r="F36" s="16">
        <v>1000</v>
      </c>
      <c r="G36" s="82">
        <v>656</v>
      </c>
      <c r="H36" s="17">
        <f t="shared" si="0"/>
        <v>32.800000000000004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82.800000000000011</v>
      </c>
      <c r="P36" s="21"/>
    </row>
    <row r="37" spans="1:16" ht="15.75" x14ac:dyDescent="0.25">
      <c r="G37" s="26" t="s">
        <v>21</v>
      </c>
      <c r="H37" s="27">
        <f>AVERAGE(H6:H35)</f>
        <v>35.688000000000002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9.1999999999999993</v>
      </c>
      <c r="M37" s="27">
        <f t="shared" si="2"/>
        <v>10</v>
      </c>
      <c r="N37" s="27">
        <f t="shared" si="2"/>
        <v>10</v>
      </c>
      <c r="O37" s="27">
        <f t="shared" si="1"/>
        <v>84.888000000000005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KE37"/>
  <sheetViews>
    <sheetView topLeftCell="A8" workbookViewId="0">
      <selection activeCell="C21" sqref="C21:P21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15128</v>
      </c>
      <c r="B3" s="79" t="s">
        <v>64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32</v>
      </c>
      <c r="E6" s="16" t="s">
        <v>20</v>
      </c>
      <c r="F6" s="16">
        <v>1000</v>
      </c>
      <c r="G6" s="82">
        <v>811</v>
      </c>
      <c r="H6" s="17">
        <f t="shared" ref="H6:H36" si="0">G6/F6*50</f>
        <v>40.550000000000004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90.550000000000011</v>
      </c>
      <c r="P6" s="1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32</v>
      </c>
      <c r="E7" s="16" t="s">
        <v>20</v>
      </c>
      <c r="F7" s="16">
        <v>1000</v>
      </c>
      <c r="G7" s="82">
        <v>816</v>
      </c>
      <c r="H7" s="17">
        <f t="shared" si="0"/>
        <v>40.799999999999997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89.8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20</v>
      </c>
      <c r="F8" s="16">
        <v>1000</v>
      </c>
      <c r="G8" s="82">
        <v>822</v>
      </c>
      <c r="H8" s="17">
        <f t="shared" si="0"/>
        <v>41.099999999999994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91.1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20</v>
      </c>
      <c r="F9" s="82">
        <v>633</v>
      </c>
      <c r="G9" s="82">
        <v>633</v>
      </c>
      <c r="H9" s="17">
        <f t="shared" si="0"/>
        <v>50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97</v>
      </c>
      <c r="P9" s="24" t="s">
        <v>122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32</v>
      </c>
      <c r="E10" s="16" t="s">
        <v>20</v>
      </c>
      <c r="F10" s="16">
        <v>1500</v>
      </c>
      <c r="G10" s="82">
        <v>979</v>
      </c>
      <c r="H10" s="17">
        <f t="shared" si="0"/>
        <v>32.633333333333333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81.633333333333326</v>
      </c>
      <c r="P10" s="24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32</v>
      </c>
      <c r="E11" s="16" t="s">
        <v>20</v>
      </c>
      <c r="F11" s="16">
        <v>1500</v>
      </c>
      <c r="G11" s="82">
        <v>438</v>
      </c>
      <c r="H11" s="17">
        <f t="shared" si="0"/>
        <v>14.6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63.6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32</v>
      </c>
      <c r="E13" s="16" t="s">
        <v>20</v>
      </c>
      <c r="F13" s="16">
        <v>1000</v>
      </c>
      <c r="G13" s="82">
        <v>531</v>
      </c>
      <c r="H13" s="17">
        <f t="shared" si="0"/>
        <v>26.55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75.55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32</v>
      </c>
      <c r="E14" s="16" t="s">
        <v>20</v>
      </c>
      <c r="F14" s="16">
        <v>1000</v>
      </c>
      <c r="G14" s="82">
        <v>639</v>
      </c>
      <c r="H14" s="17">
        <f t="shared" si="0"/>
        <v>31.95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81.95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32</v>
      </c>
      <c r="E15" s="16" t="s">
        <v>20</v>
      </c>
      <c r="F15" s="16">
        <v>1000</v>
      </c>
      <c r="G15" s="82">
        <v>679</v>
      </c>
      <c r="H15" s="17">
        <f t="shared" si="0"/>
        <v>33.950000000000003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83.95</v>
      </c>
      <c r="P15" s="21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32</v>
      </c>
      <c r="E16" s="16" t="s">
        <v>20</v>
      </c>
      <c r="F16" s="82">
        <v>763</v>
      </c>
      <c r="G16" s="82">
        <v>763</v>
      </c>
      <c r="H16" s="17">
        <f t="shared" si="0"/>
        <v>50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99</v>
      </c>
      <c r="P16" s="24" t="s">
        <v>123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20</v>
      </c>
      <c r="F18" s="16">
        <v>1500</v>
      </c>
      <c r="G18" s="82">
        <v>818</v>
      </c>
      <c r="H18" s="17">
        <f t="shared" si="0"/>
        <v>27.266666666666666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76.266666666666666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20</v>
      </c>
      <c r="F19" s="82">
        <v>917</v>
      </c>
      <c r="G19" s="82">
        <v>917</v>
      </c>
      <c r="H19" s="17">
        <f t="shared" si="0"/>
        <v>50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99</v>
      </c>
      <c r="P19" s="24" t="s">
        <v>124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20</v>
      </c>
      <c r="F20" s="16">
        <v>1000</v>
      </c>
      <c r="G20" s="82">
        <v>655</v>
      </c>
      <c r="H20" s="17">
        <f t="shared" si="0"/>
        <v>32.75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80.75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92" t="s">
        <v>140</v>
      </c>
      <c r="D21" s="93"/>
      <c r="E21" s="93"/>
      <c r="F21" s="93"/>
      <c r="G21" s="94"/>
      <c r="H21" s="95"/>
      <c r="I21" s="96">
        <v>5</v>
      </c>
      <c r="J21" s="96"/>
      <c r="K21" s="96"/>
      <c r="L21" s="96"/>
      <c r="M21" s="96"/>
      <c r="N21" s="96"/>
      <c r="O21" s="95"/>
      <c r="P21" s="83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20</v>
      </c>
      <c r="F22" s="82">
        <v>817</v>
      </c>
      <c r="G22" s="82">
        <v>817</v>
      </c>
      <c r="H22" s="17">
        <f t="shared" si="0"/>
        <v>50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100</v>
      </c>
      <c r="P22" s="24" t="s">
        <v>125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32</v>
      </c>
      <c r="E23" s="16" t="s">
        <v>20</v>
      </c>
      <c r="F23" s="16">
        <v>1000</v>
      </c>
      <c r="G23" s="82">
        <v>507</v>
      </c>
      <c r="H23" s="17">
        <f t="shared" si="0"/>
        <v>25.35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75.349999999999994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32</v>
      </c>
      <c r="E24" s="16" t="s">
        <v>20</v>
      </c>
      <c r="F24" s="82">
        <v>1199</v>
      </c>
      <c r="G24" s="82">
        <v>1199</v>
      </c>
      <c r="H24" s="17">
        <f t="shared" si="0"/>
        <v>50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99</v>
      </c>
      <c r="P24" s="24" t="s">
        <v>126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20</v>
      </c>
      <c r="F26" s="16">
        <v>1500</v>
      </c>
      <c r="G26" s="82">
        <v>1033</v>
      </c>
      <c r="H26" s="17">
        <f t="shared" si="0"/>
        <v>34.43333333333333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83.433333333333337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20</v>
      </c>
      <c r="F27" s="16">
        <v>1000</v>
      </c>
      <c r="G27" s="82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20</v>
      </c>
      <c r="F28" s="16">
        <v>1000</v>
      </c>
      <c r="G28" s="82">
        <v>624</v>
      </c>
      <c r="H28" s="17">
        <f t="shared" si="0"/>
        <v>31.2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81.2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20</v>
      </c>
      <c r="F29" s="16">
        <v>1000</v>
      </c>
      <c r="G29" s="82">
        <v>892</v>
      </c>
      <c r="H29" s="17">
        <f t="shared" si="0"/>
        <v>44.6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93.6</v>
      </c>
      <c r="P29" s="2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20</v>
      </c>
      <c r="F30" s="16">
        <v>1000</v>
      </c>
      <c r="G30" s="82">
        <v>704</v>
      </c>
      <c r="H30" s="17">
        <f t="shared" si="0"/>
        <v>35.199999999999996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85.199999999999989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20</v>
      </c>
      <c r="F31" s="16">
        <v>1500</v>
      </c>
      <c r="G31" s="82">
        <v>1171</v>
      </c>
      <c r="H31" s="17">
        <f t="shared" si="0"/>
        <v>39.033333333333331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87.033333333333331</v>
      </c>
      <c r="P31" s="24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20</v>
      </c>
      <c r="F32" s="16">
        <v>1500</v>
      </c>
      <c r="G32" s="82">
        <v>1180</v>
      </c>
      <c r="H32" s="17">
        <f t="shared" si="0"/>
        <v>39.333333333333329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88.333333333333329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20</v>
      </c>
      <c r="F34" s="16">
        <v>1000</v>
      </c>
      <c r="G34" s="82">
        <v>696</v>
      </c>
      <c r="H34" s="17">
        <f t="shared" si="0"/>
        <v>34.799999999999997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83.8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20</v>
      </c>
      <c r="F35" s="16">
        <v>1000</v>
      </c>
      <c r="G35" s="82">
        <v>770</v>
      </c>
      <c r="H35" s="17">
        <f t="shared" si="0"/>
        <v>38.5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88.5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20</v>
      </c>
      <c r="F36" s="16">
        <v>1000</v>
      </c>
      <c r="G36" s="82">
        <v>656</v>
      </c>
      <c r="H36" s="17">
        <f t="shared" si="0"/>
        <v>32.800000000000004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82.800000000000011</v>
      </c>
      <c r="P36" s="21"/>
    </row>
    <row r="37" spans="1:16" ht="15.75" x14ac:dyDescent="0.25">
      <c r="G37" s="26" t="s">
        <v>21</v>
      </c>
      <c r="H37" s="27">
        <f>AVERAGE(H6:H35)</f>
        <v>35.783999999999999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9.24</v>
      </c>
      <c r="M37" s="27">
        <f t="shared" si="2"/>
        <v>10</v>
      </c>
      <c r="N37" s="27">
        <f t="shared" si="2"/>
        <v>10</v>
      </c>
      <c r="O37" s="27">
        <f t="shared" si="1"/>
        <v>85.024000000000001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KE37"/>
  <sheetViews>
    <sheetView workbookViewId="0">
      <selection activeCell="C16" sqref="C16:P1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15045</v>
      </c>
      <c r="B3" s="79" t="s">
        <v>33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32</v>
      </c>
      <c r="E6" s="16" t="s">
        <v>20</v>
      </c>
      <c r="F6" s="16">
        <v>1000</v>
      </c>
      <c r="G6" s="82">
        <v>811</v>
      </c>
      <c r="H6" s="17">
        <f t="shared" ref="H6:H36" si="0">G6/F6*50</f>
        <v>40.550000000000004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90.550000000000011</v>
      </c>
      <c r="P6" s="1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32</v>
      </c>
      <c r="E7" s="16" t="s">
        <v>20</v>
      </c>
      <c r="F7" s="16">
        <v>1000</v>
      </c>
      <c r="G7" s="82">
        <v>816</v>
      </c>
      <c r="H7" s="17">
        <f t="shared" si="0"/>
        <v>40.799999999999997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89.8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20</v>
      </c>
      <c r="F8" s="16">
        <v>1000</v>
      </c>
      <c r="G8" s="82">
        <v>822</v>
      </c>
      <c r="H8" s="17">
        <f t="shared" si="0"/>
        <v>41.099999999999994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91.1</v>
      </c>
      <c r="P8" s="24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20</v>
      </c>
      <c r="F9" s="82">
        <v>633</v>
      </c>
      <c r="G9" s="82">
        <v>633</v>
      </c>
      <c r="H9" s="17">
        <f t="shared" si="0"/>
        <v>50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97</v>
      </c>
      <c r="P9" s="24" t="s">
        <v>122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32</v>
      </c>
      <c r="E10" s="16" t="s">
        <v>20</v>
      </c>
      <c r="F10" s="16">
        <v>1500</v>
      </c>
      <c r="G10" s="82">
        <v>979</v>
      </c>
      <c r="H10" s="17">
        <f t="shared" si="0"/>
        <v>32.633333333333333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81.633333333333326</v>
      </c>
      <c r="P10" s="24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32</v>
      </c>
      <c r="E11" s="16" t="s">
        <v>20</v>
      </c>
      <c r="F11" s="16">
        <v>1500</v>
      </c>
      <c r="G11" s="82">
        <v>438</v>
      </c>
      <c r="H11" s="17">
        <f t="shared" si="0"/>
        <v>14.6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63.6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1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32</v>
      </c>
      <c r="E13" s="16" t="s">
        <v>20</v>
      </c>
      <c r="F13" s="16">
        <v>1000</v>
      </c>
      <c r="G13" s="82">
        <v>531</v>
      </c>
      <c r="H13" s="17">
        <f t="shared" si="0"/>
        <v>26.55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75.55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32</v>
      </c>
      <c r="E14" s="16" t="s">
        <v>20</v>
      </c>
      <c r="F14" s="16">
        <v>1000</v>
      </c>
      <c r="G14" s="82">
        <v>639</v>
      </c>
      <c r="H14" s="17">
        <f t="shared" si="0"/>
        <v>31.95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81.95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32</v>
      </c>
      <c r="E15" s="16" t="s">
        <v>20</v>
      </c>
      <c r="F15" s="16">
        <v>1000</v>
      </c>
      <c r="G15" s="82">
        <v>679</v>
      </c>
      <c r="H15" s="17">
        <f t="shared" si="0"/>
        <v>33.950000000000003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83.95</v>
      </c>
      <c r="P15" s="21"/>
    </row>
    <row r="16" spans="1:1643" s="22" customFormat="1" ht="15.75" x14ac:dyDescent="0.25">
      <c r="A16" s="13">
        <v>11</v>
      </c>
      <c r="B16" s="14">
        <v>46002</v>
      </c>
      <c r="C16" s="92" t="s">
        <v>140</v>
      </c>
      <c r="D16" s="93"/>
      <c r="E16" s="93"/>
      <c r="F16" s="93"/>
      <c r="G16" s="94"/>
      <c r="H16" s="95"/>
      <c r="I16" s="96">
        <v>5</v>
      </c>
      <c r="J16" s="96"/>
      <c r="K16" s="96"/>
      <c r="L16" s="96"/>
      <c r="M16" s="96"/>
      <c r="N16" s="96"/>
      <c r="O16" s="95"/>
      <c r="P16" s="8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1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20</v>
      </c>
      <c r="F18" s="16">
        <v>1500</v>
      </c>
      <c r="G18" s="82">
        <v>818</v>
      </c>
      <c r="H18" s="17">
        <f t="shared" si="0"/>
        <v>27.266666666666666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76.266666666666666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20</v>
      </c>
      <c r="F19" s="82">
        <v>917</v>
      </c>
      <c r="G19" s="82">
        <v>917</v>
      </c>
      <c r="H19" s="17">
        <f t="shared" si="0"/>
        <v>50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99</v>
      </c>
      <c r="P19" s="24" t="s">
        <v>124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20</v>
      </c>
      <c r="F20" s="16">
        <v>1000</v>
      </c>
      <c r="G20" s="82">
        <v>655</v>
      </c>
      <c r="H20" s="17">
        <f t="shared" si="0"/>
        <v>32.75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80.75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32</v>
      </c>
      <c r="E21" s="16" t="s">
        <v>20</v>
      </c>
      <c r="F21" s="16">
        <v>1000</v>
      </c>
      <c r="G21" s="82">
        <v>768</v>
      </c>
      <c r="H21" s="17">
        <f t="shared" si="0"/>
        <v>38.4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86.4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20</v>
      </c>
      <c r="F22" s="82">
        <v>817</v>
      </c>
      <c r="G22" s="82">
        <v>817</v>
      </c>
      <c r="H22" s="17">
        <f t="shared" si="0"/>
        <v>50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100</v>
      </c>
      <c r="P22" s="24" t="s">
        <v>125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32</v>
      </c>
      <c r="E23" s="16" t="s">
        <v>20</v>
      </c>
      <c r="F23" s="16">
        <v>1000</v>
      </c>
      <c r="G23" s="82">
        <v>507</v>
      </c>
      <c r="H23" s="17">
        <f t="shared" si="0"/>
        <v>25.35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75.349999999999994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32</v>
      </c>
      <c r="E24" s="16" t="s">
        <v>20</v>
      </c>
      <c r="F24" s="82">
        <v>1199</v>
      </c>
      <c r="G24" s="82">
        <v>1199</v>
      </c>
      <c r="H24" s="17">
        <f t="shared" si="0"/>
        <v>50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99</v>
      </c>
      <c r="P24" s="24" t="s">
        <v>126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1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20</v>
      </c>
      <c r="F26" s="16">
        <v>1500</v>
      </c>
      <c r="G26" s="82">
        <v>1033</v>
      </c>
      <c r="H26" s="17">
        <f t="shared" si="0"/>
        <v>34.43333333333333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83.433333333333337</v>
      </c>
      <c r="P26" s="25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20</v>
      </c>
      <c r="F27" s="16">
        <v>1000</v>
      </c>
      <c r="G27" s="82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20</v>
      </c>
      <c r="F28" s="16">
        <v>1000</v>
      </c>
      <c r="G28" s="82">
        <v>624</v>
      </c>
      <c r="H28" s="17">
        <f t="shared" si="0"/>
        <v>31.2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81.2</v>
      </c>
      <c r="P28" s="21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20</v>
      </c>
      <c r="F29" s="16">
        <v>1000</v>
      </c>
      <c r="G29" s="82">
        <v>892</v>
      </c>
      <c r="H29" s="17">
        <f t="shared" si="0"/>
        <v>44.6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93.6</v>
      </c>
      <c r="P29" s="2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20</v>
      </c>
      <c r="F30" s="16">
        <v>1000</v>
      </c>
      <c r="G30" s="82">
        <v>704</v>
      </c>
      <c r="H30" s="17">
        <f t="shared" si="0"/>
        <v>35.199999999999996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85.199999999999989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20</v>
      </c>
      <c r="F31" s="16">
        <v>1500</v>
      </c>
      <c r="G31" s="82">
        <v>1171</v>
      </c>
      <c r="H31" s="17">
        <f t="shared" si="0"/>
        <v>39.033333333333331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87.033333333333331</v>
      </c>
      <c r="P31" s="24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20</v>
      </c>
      <c r="F32" s="16">
        <v>1500</v>
      </c>
      <c r="G32" s="82">
        <v>1180</v>
      </c>
      <c r="H32" s="17">
        <f t="shared" si="0"/>
        <v>39.333333333333329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88.333333333333329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1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20</v>
      </c>
      <c r="F34" s="16">
        <v>1000</v>
      </c>
      <c r="G34" s="82">
        <v>696</v>
      </c>
      <c r="H34" s="17">
        <f t="shared" si="0"/>
        <v>34.799999999999997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83.8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20</v>
      </c>
      <c r="F35" s="16">
        <v>1000</v>
      </c>
      <c r="G35" s="82">
        <v>770</v>
      </c>
      <c r="H35" s="17">
        <f t="shared" si="0"/>
        <v>38.5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88.5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20</v>
      </c>
      <c r="F36" s="16">
        <v>1000</v>
      </c>
      <c r="G36" s="82">
        <v>656</v>
      </c>
      <c r="H36" s="17">
        <f t="shared" si="0"/>
        <v>32.800000000000004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82.800000000000011</v>
      </c>
      <c r="P36" s="21"/>
    </row>
    <row r="37" spans="1:16" ht="15.75" x14ac:dyDescent="0.25">
      <c r="G37" s="26" t="s">
        <v>21</v>
      </c>
      <c r="H37" s="27">
        <f>AVERAGE(H6:H35)</f>
        <v>35.32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9.1999999999999993</v>
      </c>
      <c r="M37" s="27">
        <f t="shared" si="2"/>
        <v>10</v>
      </c>
      <c r="N37" s="27">
        <f t="shared" si="2"/>
        <v>10</v>
      </c>
      <c r="O37" s="27">
        <f t="shared" si="1"/>
        <v>84.52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KE37"/>
  <sheetViews>
    <sheetView workbookViewId="0">
      <selection activeCell="F2" sqref="F1:G104857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15627</v>
      </c>
      <c r="B3" s="79" t="s">
        <v>66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67</v>
      </c>
      <c r="E6" s="16" t="s">
        <v>20</v>
      </c>
      <c r="F6" s="90">
        <v>757</v>
      </c>
      <c r="G6" s="90">
        <v>757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24" t="s">
        <v>127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67</v>
      </c>
      <c r="E7" s="16" t="s">
        <v>20</v>
      </c>
      <c r="F7" s="16">
        <v>1000</v>
      </c>
      <c r="G7" s="90">
        <v>770</v>
      </c>
      <c r="H7" s="17">
        <f t="shared" si="0"/>
        <v>38.5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67</v>
      </c>
      <c r="E8" s="16" t="s">
        <v>20</v>
      </c>
      <c r="F8" s="16">
        <v>1000</v>
      </c>
      <c r="G8" s="90">
        <v>695</v>
      </c>
      <c r="H8" s="17">
        <f t="shared" si="0"/>
        <v>34.75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84.75</v>
      </c>
      <c r="P8" s="2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67</v>
      </c>
      <c r="E9" s="16" t="s">
        <v>20</v>
      </c>
      <c r="F9" s="16">
        <v>1000</v>
      </c>
      <c r="G9" s="90">
        <v>660</v>
      </c>
      <c r="H9" s="17">
        <f t="shared" si="0"/>
        <v>33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80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67</v>
      </c>
      <c r="E10" s="16" t="s">
        <v>20</v>
      </c>
      <c r="F10" s="16">
        <v>1500</v>
      </c>
      <c r="G10" s="90">
        <v>1011</v>
      </c>
      <c r="H10" s="17">
        <f t="shared" si="0"/>
        <v>33.700000000000003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82.7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67</v>
      </c>
      <c r="E11" s="16" t="s">
        <v>20</v>
      </c>
      <c r="F11" s="16">
        <v>1500</v>
      </c>
      <c r="G11" s="90">
        <v>399</v>
      </c>
      <c r="H11" s="17">
        <f t="shared" si="0"/>
        <v>13.3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62.3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67</v>
      </c>
      <c r="E13" s="16" t="s">
        <v>20</v>
      </c>
      <c r="F13" s="16">
        <v>1000</v>
      </c>
      <c r="G13" s="90">
        <v>455</v>
      </c>
      <c r="H13" s="17">
        <f t="shared" si="0"/>
        <v>22.75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71.75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67</v>
      </c>
      <c r="E14" s="16" t="s">
        <v>20</v>
      </c>
      <c r="F14" s="16">
        <v>1000</v>
      </c>
      <c r="G14" s="90">
        <v>600</v>
      </c>
      <c r="H14" s="17">
        <f t="shared" si="0"/>
        <v>30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80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67</v>
      </c>
      <c r="E15" s="16" t="s">
        <v>20</v>
      </c>
      <c r="F15" s="16">
        <v>1000</v>
      </c>
      <c r="G15" s="90">
        <v>605</v>
      </c>
      <c r="H15" s="17">
        <f t="shared" si="0"/>
        <v>30.25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80.25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67</v>
      </c>
      <c r="E16" s="16" t="s">
        <v>20</v>
      </c>
      <c r="F16" s="16">
        <v>1000</v>
      </c>
      <c r="G16" s="90">
        <v>675</v>
      </c>
      <c r="H16" s="17">
        <f t="shared" si="0"/>
        <v>33.75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82.75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67</v>
      </c>
      <c r="E18" s="16" t="s">
        <v>20</v>
      </c>
      <c r="F18" s="16">
        <v>1500</v>
      </c>
      <c r="G18" s="90">
        <v>770</v>
      </c>
      <c r="H18" s="17">
        <f t="shared" si="0"/>
        <v>25.666666666666664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74.666666666666657</v>
      </c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67</v>
      </c>
      <c r="E19" s="16" t="s">
        <v>20</v>
      </c>
      <c r="F19" s="16">
        <v>1500</v>
      </c>
      <c r="G19" s="90">
        <v>890</v>
      </c>
      <c r="H19" s="17">
        <f t="shared" si="0"/>
        <v>29.666666666666668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78.666666666666671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67</v>
      </c>
      <c r="E20" s="16" t="s">
        <v>20</v>
      </c>
      <c r="F20" s="16">
        <v>1000</v>
      </c>
      <c r="G20" s="90">
        <v>651</v>
      </c>
      <c r="H20" s="17">
        <f t="shared" si="0"/>
        <v>32.550000000000004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80.550000000000011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67</v>
      </c>
      <c r="E21" s="16" t="s">
        <v>20</v>
      </c>
      <c r="F21" s="16">
        <v>1000</v>
      </c>
      <c r="G21" s="90">
        <v>780</v>
      </c>
      <c r="H21" s="17">
        <f t="shared" si="0"/>
        <v>39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87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67</v>
      </c>
      <c r="E22" s="16" t="s">
        <v>20</v>
      </c>
      <c r="F22" s="16">
        <v>1000</v>
      </c>
      <c r="G22" s="90">
        <v>795</v>
      </c>
      <c r="H22" s="17">
        <f t="shared" si="0"/>
        <v>39.75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89.75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67</v>
      </c>
      <c r="E23" s="16" t="s">
        <v>20</v>
      </c>
      <c r="F23" s="90">
        <v>530</v>
      </c>
      <c r="G23" s="90">
        <v>530</v>
      </c>
      <c r="H23" s="17">
        <f t="shared" si="0"/>
        <v>50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100</v>
      </c>
      <c r="P23" s="24" t="s">
        <v>128</v>
      </c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67</v>
      </c>
      <c r="E24" s="16" t="s">
        <v>20</v>
      </c>
      <c r="F24" s="16">
        <v>1500</v>
      </c>
      <c r="G24" s="90">
        <v>1090</v>
      </c>
      <c r="H24" s="17">
        <f t="shared" si="0"/>
        <v>36.333333333333336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85.333333333333343</v>
      </c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67</v>
      </c>
      <c r="E26" s="16" t="s">
        <v>20</v>
      </c>
      <c r="F26" s="90">
        <v>1030</v>
      </c>
      <c r="G26" s="90">
        <v>1030</v>
      </c>
      <c r="H26" s="17">
        <f t="shared" si="0"/>
        <v>50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99</v>
      </c>
      <c r="P26" s="24" t="s">
        <v>129</v>
      </c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67</v>
      </c>
      <c r="E27" s="16" t="s">
        <v>20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4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67</v>
      </c>
      <c r="E28" s="16" t="s">
        <v>20</v>
      </c>
      <c r="F28" s="90">
        <v>585</v>
      </c>
      <c r="G28" s="90">
        <v>585</v>
      </c>
      <c r="H28" s="17">
        <f t="shared" si="0"/>
        <v>50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100</v>
      </c>
      <c r="P28" s="52" t="s">
        <v>130</v>
      </c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67</v>
      </c>
      <c r="E29" s="16" t="s">
        <v>20</v>
      </c>
      <c r="F29" s="16">
        <v>1000</v>
      </c>
      <c r="G29" s="90">
        <v>850</v>
      </c>
      <c r="H29" s="17">
        <f t="shared" si="0"/>
        <v>42.5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67</v>
      </c>
      <c r="E30" s="16" t="s">
        <v>20</v>
      </c>
      <c r="F30" s="16">
        <v>1000</v>
      </c>
      <c r="G30" s="90">
        <v>666</v>
      </c>
      <c r="H30" s="17">
        <f t="shared" si="0"/>
        <v>33.300000000000004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83.300000000000011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67</v>
      </c>
      <c r="E31" s="16" t="s">
        <v>20</v>
      </c>
      <c r="F31" s="90">
        <v>1135</v>
      </c>
      <c r="G31" s="90">
        <v>1135</v>
      </c>
      <c r="H31" s="17">
        <f t="shared" si="0"/>
        <v>50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98</v>
      </c>
      <c r="P31" s="52" t="s">
        <v>131</v>
      </c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67</v>
      </c>
      <c r="E32" s="16" t="s">
        <v>20</v>
      </c>
      <c r="F32" s="16">
        <v>1500</v>
      </c>
      <c r="G32" s="90">
        <v>1180</v>
      </c>
      <c r="H32" s="17">
        <f t="shared" si="0"/>
        <v>39.333333333333329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88.333333333333329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67</v>
      </c>
      <c r="E34" s="16" t="s">
        <v>20</v>
      </c>
      <c r="F34" s="90">
        <v>690</v>
      </c>
      <c r="G34" s="90">
        <v>690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132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67</v>
      </c>
      <c r="E35" s="16" t="s">
        <v>20</v>
      </c>
      <c r="F35" s="16">
        <v>1000</v>
      </c>
      <c r="G35" s="90">
        <v>780</v>
      </c>
      <c r="H35" s="17">
        <f t="shared" si="0"/>
        <v>39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89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67</v>
      </c>
      <c r="E36" s="16" t="s">
        <v>20</v>
      </c>
      <c r="F36" s="16">
        <v>1000</v>
      </c>
      <c r="G36" s="9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21"/>
    </row>
    <row r="37" spans="1:16" ht="15.75" x14ac:dyDescent="0.25">
      <c r="G37" s="26" t="s">
        <v>21</v>
      </c>
      <c r="H37" s="27">
        <f>AVERAGE(H6:H35)</f>
        <v>35.657692307692315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84.850000000000009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KE37"/>
  <sheetViews>
    <sheetView topLeftCell="A10" zoomScale="80" zoomScaleNormal="80" workbookViewId="0">
      <selection activeCell="C8" sqref="C8:P8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15542</v>
      </c>
      <c r="B3" s="79" t="s">
        <v>65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42</v>
      </c>
      <c r="E6" s="16" t="s">
        <v>20</v>
      </c>
      <c r="F6" s="90">
        <v>757</v>
      </c>
      <c r="G6" s="90">
        <v>757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24" t="s">
        <v>127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42</v>
      </c>
      <c r="E7" s="16" t="s">
        <v>20</v>
      </c>
      <c r="F7" s="16">
        <v>1000</v>
      </c>
      <c r="G7" s="90">
        <v>770</v>
      </c>
      <c r="H7" s="17">
        <f t="shared" si="0"/>
        <v>38.5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87.5</v>
      </c>
      <c r="P7" s="21"/>
    </row>
    <row r="8" spans="1:1643" s="20" customFormat="1" ht="15.75" x14ac:dyDescent="0.25">
      <c r="A8" s="13">
        <v>3</v>
      </c>
      <c r="B8" s="14">
        <v>45994</v>
      </c>
      <c r="C8" s="92" t="s">
        <v>140</v>
      </c>
      <c r="D8" s="93"/>
      <c r="E8" s="93"/>
      <c r="F8" s="93"/>
      <c r="G8" s="94"/>
      <c r="H8" s="95"/>
      <c r="I8" s="96">
        <v>5</v>
      </c>
      <c r="J8" s="96"/>
      <c r="K8" s="96"/>
      <c r="L8" s="96"/>
      <c r="M8" s="96"/>
      <c r="N8" s="96"/>
      <c r="O8" s="95"/>
      <c r="P8" s="8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42</v>
      </c>
      <c r="E9" s="16" t="s">
        <v>20</v>
      </c>
      <c r="F9" s="16">
        <v>1000</v>
      </c>
      <c r="G9" s="90">
        <v>660</v>
      </c>
      <c r="H9" s="17">
        <f t="shared" si="0"/>
        <v>33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80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42</v>
      </c>
      <c r="E10" s="16" t="s">
        <v>20</v>
      </c>
      <c r="F10" s="16">
        <v>1500</v>
      </c>
      <c r="G10" s="90">
        <v>1011</v>
      </c>
      <c r="H10" s="17">
        <f t="shared" si="0"/>
        <v>33.700000000000003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82.7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42</v>
      </c>
      <c r="E11" s="16" t="s">
        <v>20</v>
      </c>
      <c r="F11" s="16">
        <v>1500</v>
      </c>
      <c r="G11" s="90">
        <v>399</v>
      </c>
      <c r="H11" s="17">
        <f t="shared" si="0"/>
        <v>13.3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62.3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42</v>
      </c>
      <c r="E13" s="16" t="s">
        <v>20</v>
      </c>
      <c r="F13" s="16">
        <v>1000</v>
      </c>
      <c r="G13" s="90">
        <v>455</v>
      </c>
      <c r="H13" s="17">
        <f>G13/F13*50</f>
        <v>22.75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71.75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42</v>
      </c>
      <c r="E14" s="16" t="s">
        <v>20</v>
      </c>
      <c r="F14" s="16">
        <v>1000</v>
      </c>
      <c r="G14" s="90">
        <v>600</v>
      </c>
      <c r="H14" s="17">
        <f t="shared" si="0"/>
        <v>30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80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42</v>
      </c>
      <c r="E15" s="16" t="s">
        <v>20</v>
      </c>
      <c r="F15" s="16">
        <v>1000</v>
      </c>
      <c r="G15" s="90">
        <v>605</v>
      </c>
      <c r="H15" s="17">
        <f t="shared" si="0"/>
        <v>30.25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80.25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42</v>
      </c>
      <c r="E16" s="16" t="s">
        <v>20</v>
      </c>
      <c r="F16" s="16">
        <v>1000</v>
      </c>
      <c r="G16" s="90">
        <v>675</v>
      </c>
      <c r="H16" s="17">
        <f t="shared" si="0"/>
        <v>33.75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82.75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42</v>
      </c>
      <c r="E18" s="16" t="s">
        <v>20</v>
      </c>
      <c r="F18" s="16">
        <v>1500</v>
      </c>
      <c r="G18" s="90">
        <v>770</v>
      </c>
      <c r="H18" s="17">
        <f t="shared" si="0"/>
        <v>25.666666666666664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74.666666666666657</v>
      </c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42</v>
      </c>
      <c r="E19" s="16" t="s">
        <v>20</v>
      </c>
      <c r="F19" s="16">
        <v>1500</v>
      </c>
      <c r="G19" s="90">
        <v>890</v>
      </c>
      <c r="H19" s="17">
        <f t="shared" si="0"/>
        <v>29.666666666666668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78.666666666666671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42</v>
      </c>
      <c r="E20" s="16" t="s">
        <v>20</v>
      </c>
      <c r="F20" s="16">
        <v>1000</v>
      </c>
      <c r="G20" s="90">
        <v>651</v>
      </c>
      <c r="H20" s="17">
        <f t="shared" si="0"/>
        <v>32.550000000000004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80.550000000000011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42</v>
      </c>
      <c r="E21" s="16" t="s">
        <v>20</v>
      </c>
      <c r="F21" s="16">
        <v>1000</v>
      </c>
      <c r="G21" s="90">
        <v>780</v>
      </c>
      <c r="H21" s="17">
        <f t="shared" si="0"/>
        <v>39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87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42</v>
      </c>
      <c r="E22" s="16" t="s">
        <v>20</v>
      </c>
      <c r="F22" s="16">
        <v>1000</v>
      </c>
      <c r="G22" s="90">
        <v>795</v>
      </c>
      <c r="H22" s="17">
        <f t="shared" si="0"/>
        <v>39.75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89.75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42</v>
      </c>
      <c r="E23" s="16" t="s">
        <v>20</v>
      </c>
      <c r="F23" s="90">
        <v>530</v>
      </c>
      <c r="G23" s="90">
        <v>530</v>
      </c>
      <c r="H23" s="17">
        <f t="shared" si="0"/>
        <v>50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100</v>
      </c>
      <c r="P23" s="24" t="s">
        <v>128</v>
      </c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42</v>
      </c>
      <c r="E24" s="16" t="s">
        <v>20</v>
      </c>
      <c r="F24" s="16">
        <v>1500</v>
      </c>
      <c r="G24" s="90">
        <v>1090</v>
      </c>
      <c r="H24" s="17">
        <f t="shared" si="0"/>
        <v>36.333333333333336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85.333333333333343</v>
      </c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42</v>
      </c>
      <c r="E26" s="16" t="s">
        <v>20</v>
      </c>
      <c r="F26" s="90">
        <v>1030</v>
      </c>
      <c r="G26" s="90">
        <v>1030</v>
      </c>
      <c r="H26" s="17">
        <f t="shared" si="0"/>
        <v>50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99</v>
      </c>
      <c r="P26" s="24" t="s">
        <v>129</v>
      </c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42</v>
      </c>
      <c r="E27" s="16" t="s">
        <v>20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4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42</v>
      </c>
      <c r="E28" s="16" t="s">
        <v>20</v>
      </c>
      <c r="F28" s="90">
        <v>585</v>
      </c>
      <c r="G28" s="90">
        <v>585</v>
      </c>
      <c r="H28" s="17">
        <f t="shared" si="0"/>
        <v>50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100</v>
      </c>
      <c r="P28" s="52" t="s">
        <v>130</v>
      </c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42</v>
      </c>
      <c r="E29" s="16" t="s">
        <v>20</v>
      </c>
      <c r="F29" s="16">
        <v>1000</v>
      </c>
      <c r="G29" s="90">
        <v>850</v>
      </c>
      <c r="H29" s="17">
        <f t="shared" si="0"/>
        <v>42.5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42</v>
      </c>
      <c r="E30" s="16" t="s">
        <v>20</v>
      </c>
      <c r="F30" s="16">
        <v>1000</v>
      </c>
      <c r="G30" s="90">
        <v>666</v>
      </c>
      <c r="H30" s="17">
        <f t="shared" si="0"/>
        <v>33.300000000000004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83.300000000000011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42</v>
      </c>
      <c r="E31" s="16" t="s">
        <v>20</v>
      </c>
      <c r="F31" s="90">
        <v>1135</v>
      </c>
      <c r="G31" s="90">
        <v>1135</v>
      </c>
      <c r="H31" s="17">
        <f t="shared" si="0"/>
        <v>50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98</v>
      </c>
      <c r="P31" s="52" t="s">
        <v>131</v>
      </c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42</v>
      </c>
      <c r="E32" s="16" t="s">
        <v>20</v>
      </c>
      <c r="F32" s="16">
        <v>1500</v>
      </c>
      <c r="G32" s="90">
        <v>1180</v>
      </c>
      <c r="H32" s="17">
        <f t="shared" si="0"/>
        <v>39.333333333333329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88.333333333333329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42</v>
      </c>
      <c r="E34" s="16" t="s">
        <v>20</v>
      </c>
      <c r="F34" s="90">
        <v>690</v>
      </c>
      <c r="G34" s="90">
        <v>690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132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42</v>
      </c>
      <c r="E35" s="16" t="s">
        <v>20</v>
      </c>
      <c r="F35" s="16">
        <v>1000</v>
      </c>
      <c r="G35" s="90">
        <v>780</v>
      </c>
      <c r="H35" s="17">
        <f t="shared" si="0"/>
        <v>39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89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42</v>
      </c>
      <c r="E36" s="16" t="s">
        <v>20</v>
      </c>
      <c r="F36" s="16">
        <v>1000</v>
      </c>
      <c r="G36" s="9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21"/>
    </row>
    <row r="37" spans="1:16" ht="15.75" x14ac:dyDescent="0.25">
      <c r="G37" s="26" t="s">
        <v>21</v>
      </c>
      <c r="H37" s="27">
        <f>AVERAGE(H6:H35)</f>
        <v>35.694000000000003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9.16</v>
      </c>
      <c r="M37" s="27">
        <f t="shared" si="2"/>
        <v>10</v>
      </c>
      <c r="N37" s="27">
        <f t="shared" si="2"/>
        <v>10</v>
      </c>
      <c r="O37" s="27">
        <f t="shared" si="1"/>
        <v>84.853999999999999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KE37"/>
  <sheetViews>
    <sheetView topLeftCell="A9" workbookViewId="0">
      <selection activeCell="C30" sqref="C30:P30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15360</v>
      </c>
      <c r="B3" s="79" t="s">
        <v>68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42</v>
      </c>
      <c r="E6" s="16" t="s">
        <v>20</v>
      </c>
      <c r="F6" s="90">
        <v>757</v>
      </c>
      <c r="G6" s="90">
        <v>757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24" t="s">
        <v>127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42</v>
      </c>
      <c r="E7" s="16" t="s">
        <v>20</v>
      </c>
      <c r="F7" s="16">
        <v>1000</v>
      </c>
      <c r="G7" s="90">
        <v>770</v>
      </c>
      <c r="H7" s="17">
        <f t="shared" si="0"/>
        <v>38.5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42</v>
      </c>
      <c r="E8" s="16" t="s">
        <v>20</v>
      </c>
      <c r="F8" s="16">
        <v>1000</v>
      </c>
      <c r="G8" s="90">
        <v>695</v>
      </c>
      <c r="H8" s="17">
        <f t="shared" si="0"/>
        <v>34.75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84.75</v>
      </c>
      <c r="P8" s="2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92" t="s">
        <v>140</v>
      </c>
      <c r="D9" s="93"/>
      <c r="E9" s="93"/>
      <c r="F9" s="93"/>
      <c r="G9" s="94"/>
      <c r="H9" s="95"/>
      <c r="I9" s="96">
        <v>5</v>
      </c>
      <c r="J9" s="96"/>
      <c r="K9" s="96"/>
      <c r="L9" s="96"/>
      <c r="M9" s="96"/>
      <c r="N9" s="96"/>
      <c r="O9" s="95"/>
      <c r="P9" s="8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92" t="s">
        <v>140</v>
      </c>
      <c r="D10" s="93"/>
      <c r="E10" s="93"/>
      <c r="F10" s="93"/>
      <c r="G10" s="94"/>
      <c r="H10" s="95"/>
      <c r="I10" s="96">
        <v>5</v>
      </c>
      <c r="J10" s="96"/>
      <c r="K10" s="96"/>
      <c r="L10" s="96"/>
      <c r="M10" s="96"/>
      <c r="N10" s="96"/>
      <c r="O10" s="95"/>
      <c r="P10" s="83"/>
    </row>
    <row r="11" spans="1:1643" s="22" customFormat="1" ht="15.75" x14ac:dyDescent="0.25">
      <c r="A11" s="13">
        <v>6</v>
      </c>
      <c r="B11" s="14">
        <v>45997</v>
      </c>
      <c r="C11" s="92" t="s">
        <v>140</v>
      </c>
      <c r="D11" s="93"/>
      <c r="E11" s="93"/>
      <c r="F11" s="93"/>
      <c r="G11" s="94"/>
      <c r="H11" s="95"/>
      <c r="I11" s="96">
        <v>5</v>
      </c>
      <c r="J11" s="96"/>
      <c r="K11" s="96"/>
      <c r="L11" s="96"/>
      <c r="M11" s="96"/>
      <c r="N11" s="96"/>
      <c r="O11" s="95"/>
      <c r="P11" s="8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92" t="s">
        <v>140</v>
      </c>
      <c r="D13" s="93"/>
      <c r="E13" s="93"/>
      <c r="F13" s="93"/>
      <c r="G13" s="94"/>
      <c r="H13" s="95"/>
      <c r="I13" s="96">
        <v>5</v>
      </c>
      <c r="J13" s="96"/>
      <c r="K13" s="96"/>
      <c r="L13" s="96"/>
      <c r="M13" s="96"/>
      <c r="N13" s="96"/>
      <c r="O13" s="95"/>
      <c r="P13" s="83"/>
    </row>
    <row r="14" spans="1:1643" ht="15.75" x14ac:dyDescent="0.25">
      <c r="A14" s="13">
        <v>9</v>
      </c>
      <c r="B14" s="14">
        <v>46000</v>
      </c>
      <c r="C14" s="92" t="s">
        <v>140</v>
      </c>
      <c r="D14" s="93"/>
      <c r="E14" s="93"/>
      <c r="F14" s="93"/>
      <c r="G14" s="94"/>
      <c r="H14" s="95"/>
      <c r="I14" s="96">
        <v>5</v>
      </c>
      <c r="J14" s="96"/>
      <c r="K14" s="96"/>
      <c r="L14" s="96"/>
      <c r="M14" s="96"/>
      <c r="N14" s="96"/>
      <c r="O14" s="95"/>
      <c r="P14" s="83"/>
    </row>
    <row r="15" spans="1:1643" s="22" customFormat="1" ht="15.75" x14ac:dyDescent="0.25">
      <c r="A15" s="13">
        <v>10</v>
      </c>
      <c r="B15" s="14">
        <v>46001</v>
      </c>
      <c r="C15" s="92" t="s">
        <v>140</v>
      </c>
      <c r="D15" s="93"/>
      <c r="E15" s="93"/>
      <c r="F15" s="93"/>
      <c r="G15" s="94"/>
      <c r="H15" s="95"/>
      <c r="I15" s="96">
        <v>5</v>
      </c>
      <c r="J15" s="96"/>
      <c r="K15" s="96"/>
      <c r="L15" s="96"/>
      <c r="M15" s="96"/>
      <c r="N15" s="96"/>
      <c r="O15" s="95"/>
      <c r="P15" s="83"/>
    </row>
    <row r="16" spans="1:1643" s="22" customFormat="1" ht="15.75" x14ac:dyDescent="0.25">
      <c r="A16" s="13">
        <v>11</v>
      </c>
      <c r="B16" s="14">
        <v>46002</v>
      </c>
      <c r="C16" s="92" t="s">
        <v>140</v>
      </c>
      <c r="D16" s="93"/>
      <c r="E16" s="93"/>
      <c r="F16" s="93"/>
      <c r="G16" s="94"/>
      <c r="H16" s="95"/>
      <c r="I16" s="96">
        <v>5</v>
      </c>
      <c r="J16" s="96"/>
      <c r="K16" s="96"/>
      <c r="L16" s="96"/>
      <c r="M16" s="96"/>
      <c r="N16" s="96"/>
      <c r="O16" s="95"/>
      <c r="P16" s="8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42</v>
      </c>
      <c r="E18" s="16" t="s">
        <v>20</v>
      </c>
      <c r="F18" s="16">
        <v>1500</v>
      </c>
      <c r="G18" s="90">
        <v>770</v>
      </c>
      <c r="H18" s="17">
        <f t="shared" si="0"/>
        <v>25.666666666666664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74.666666666666657</v>
      </c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42</v>
      </c>
      <c r="E19" s="16" t="s">
        <v>20</v>
      </c>
      <c r="F19" s="16">
        <v>1500</v>
      </c>
      <c r="G19" s="90">
        <v>890</v>
      </c>
      <c r="H19" s="17">
        <f t="shared" si="0"/>
        <v>29.666666666666668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78.666666666666671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42</v>
      </c>
      <c r="E20" s="16" t="s">
        <v>20</v>
      </c>
      <c r="F20" s="16">
        <v>1000</v>
      </c>
      <c r="G20" s="90">
        <v>651</v>
      </c>
      <c r="H20" s="17">
        <f t="shared" si="0"/>
        <v>32.550000000000004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80.550000000000011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42</v>
      </c>
      <c r="E21" s="16" t="s">
        <v>20</v>
      </c>
      <c r="F21" s="16">
        <v>1000</v>
      </c>
      <c r="G21" s="90">
        <v>780</v>
      </c>
      <c r="H21" s="17">
        <f t="shared" si="0"/>
        <v>39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87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42</v>
      </c>
      <c r="E22" s="16" t="s">
        <v>20</v>
      </c>
      <c r="F22" s="16">
        <v>1000</v>
      </c>
      <c r="G22" s="90">
        <v>795</v>
      </c>
      <c r="H22" s="17">
        <f t="shared" si="0"/>
        <v>39.75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89.75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42</v>
      </c>
      <c r="E23" s="16" t="s">
        <v>20</v>
      </c>
      <c r="F23" s="90">
        <v>530</v>
      </c>
      <c r="G23" s="90">
        <v>530</v>
      </c>
      <c r="H23" s="17">
        <f t="shared" si="0"/>
        <v>50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100</v>
      </c>
      <c r="P23" s="24" t="s">
        <v>128</v>
      </c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42</v>
      </c>
      <c r="E24" s="16" t="s">
        <v>20</v>
      </c>
      <c r="F24" s="16">
        <v>1500</v>
      </c>
      <c r="G24" s="90">
        <v>1090</v>
      </c>
      <c r="H24" s="17">
        <f t="shared" si="0"/>
        <v>36.333333333333336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85.333333333333343</v>
      </c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42</v>
      </c>
      <c r="E26" s="16" t="s">
        <v>20</v>
      </c>
      <c r="F26" s="90">
        <v>1030</v>
      </c>
      <c r="G26" s="90">
        <v>1030</v>
      </c>
      <c r="H26" s="17">
        <f t="shared" si="0"/>
        <v>50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99</v>
      </c>
      <c r="P26" s="24" t="s">
        <v>129</v>
      </c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42</v>
      </c>
      <c r="E27" s="16" t="s">
        <v>20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4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42</v>
      </c>
      <c r="E28" s="16" t="s">
        <v>20</v>
      </c>
      <c r="F28" s="90">
        <v>585</v>
      </c>
      <c r="G28" s="90">
        <v>585</v>
      </c>
      <c r="H28" s="17">
        <f t="shared" si="0"/>
        <v>50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100</v>
      </c>
      <c r="P28" s="52" t="s">
        <v>130</v>
      </c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42</v>
      </c>
      <c r="E29" s="16" t="s">
        <v>20</v>
      </c>
      <c r="F29" s="16">
        <v>1000</v>
      </c>
      <c r="G29" s="90">
        <v>850</v>
      </c>
      <c r="H29" s="17">
        <f t="shared" si="0"/>
        <v>42.5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92" t="s">
        <v>140</v>
      </c>
      <c r="D30" s="93"/>
      <c r="E30" s="93"/>
      <c r="F30" s="93"/>
      <c r="G30" s="94"/>
      <c r="H30" s="95"/>
      <c r="I30" s="96">
        <v>5</v>
      </c>
      <c r="J30" s="96"/>
      <c r="K30" s="96"/>
      <c r="L30" s="96"/>
      <c r="M30" s="96"/>
      <c r="N30" s="96"/>
      <c r="O30" s="95"/>
      <c r="P30" s="8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42</v>
      </c>
      <c r="E31" s="16" t="s">
        <v>20</v>
      </c>
      <c r="F31" s="90">
        <v>1135</v>
      </c>
      <c r="G31" s="90">
        <v>1135</v>
      </c>
      <c r="H31" s="17">
        <f t="shared" si="0"/>
        <v>50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98</v>
      </c>
      <c r="P31" s="52" t="s">
        <v>131</v>
      </c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42</v>
      </c>
      <c r="E32" s="16" t="s">
        <v>20</v>
      </c>
      <c r="F32" s="16">
        <v>1500</v>
      </c>
      <c r="G32" s="90">
        <v>1180</v>
      </c>
      <c r="H32" s="17">
        <f t="shared" si="0"/>
        <v>39.333333333333329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88.333333333333329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42</v>
      </c>
      <c r="E34" s="16" t="s">
        <v>20</v>
      </c>
      <c r="F34" s="90">
        <v>690</v>
      </c>
      <c r="G34" s="90">
        <v>690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132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42</v>
      </c>
      <c r="E35" s="16" t="s">
        <v>20</v>
      </c>
      <c r="F35" s="16">
        <v>1000</v>
      </c>
      <c r="G35" s="90">
        <v>780</v>
      </c>
      <c r="H35" s="17">
        <f t="shared" si="0"/>
        <v>39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89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42</v>
      </c>
      <c r="E36" s="16" t="s">
        <v>20</v>
      </c>
      <c r="F36" s="16">
        <v>1000</v>
      </c>
      <c r="G36" s="9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21"/>
    </row>
    <row r="37" spans="1:16" ht="15.75" x14ac:dyDescent="0.25">
      <c r="G37" s="26" t="s">
        <v>21</v>
      </c>
      <c r="H37" s="27">
        <f>AVERAGE(H6:H35)</f>
        <v>38.725000000000001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9.2222222222222214</v>
      </c>
      <c r="M37" s="27">
        <f t="shared" si="2"/>
        <v>10</v>
      </c>
      <c r="N37" s="27">
        <f t="shared" si="2"/>
        <v>10</v>
      </c>
      <c r="O37" s="27">
        <f t="shared" si="1"/>
        <v>87.947222222222223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KE37"/>
  <sheetViews>
    <sheetView topLeftCell="A16" workbookViewId="0">
      <selection activeCell="C26" sqref="C26:P27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15237</v>
      </c>
      <c r="B3" s="79" t="s">
        <v>69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70</v>
      </c>
      <c r="E6" s="16" t="s">
        <v>20</v>
      </c>
      <c r="F6" s="90">
        <v>757</v>
      </c>
      <c r="G6" s="90">
        <v>757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24" t="s">
        <v>127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70</v>
      </c>
      <c r="E7" s="16" t="s">
        <v>20</v>
      </c>
      <c r="F7" s="16">
        <v>1000</v>
      </c>
      <c r="G7" s="90">
        <v>770</v>
      </c>
      <c r="H7" s="17">
        <f t="shared" si="0"/>
        <v>38.5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87.5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70</v>
      </c>
      <c r="E8" s="16" t="s">
        <v>20</v>
      </c>
      <c r="F8" s="16">
        <v>1000</v>
      </c>
      <c r="G8" s="90">
        <v>695</v>
      </c>
      <c r="H8" s="17">
        <f t="shared" si="0"/>
        <v>34.75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84.75</v>
      </c>
      <c r="P8" s="2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70</v>
      </c>
      <c r="E9" s="16" t="s">
        <v>20</v>
      </c>
      <c r="F9" s="16">
        <v>1000</v>
      </c>
      <c r="G9" s="90">
        <v>660</v>
      </c>
      <c r="H9" s="17">
        <f t="shared" si="0"/>
        <v>33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80</v>
      </c>
      <c r="P9" s="2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70</v>
      </c>
      <c r="E10" s="16" t="s">
        <v>20</v>
      </c>
      <c r="F10" s="16">
        <v>1500</v>
      </c>
      <c r="G10" s="90">
        <v>1011</v>
      </c>
      <c r="H10" s="17">
        <f t="shared" si="0"/>
        <v>33.700000000000003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82.7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70</v>
      </c>
      <c r="E11" s="16" t="s">
        <v>20</v>
      </c>
      <c r="F11" s="16">
        <v>1500</v>
      </c>
      <c r="G11" s="90">
        <v>399</v>
      </c>
      <c r="H11" s="17">
        <f t="shared" si="0"/>
        <v>13.3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62.3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41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70</v>
      </c>
      <c r="E13" s="16" t="s">
        <v>20</v>
      </c>
      <c r="F13" s="16">
        <v>1000</v>
      </c>
      <c r="G13" s="90">
        <v>455</v>
      </c>
      <c r="H13" s="17">
        <f t="shared" si="0"/>
        <v>22.75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71.75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70</v>
      </c>
      <c r="E14" s="16" t="s">
        <v>20</v>
      </c>
      <c r="F14" s="16">
        <v>1000</v>
      </c>
      <c r="G14" s="90">
        <v>600</v>
      </c>
      <c r="H14" s="17">
        <f t="shared" si="0"/>
        <v>30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80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70</v>
      </c>
      <c r="E15" s="16" t="s">
        <v>20</v>
      </c>
      <c r="F15" s="16">
        <v>1000</v>
      </c>
      <c r="G15" s="90">
        <v>605</v>
      </c>
      <c r="H15" s="17">
        <f t="shared" si="0"/>
        <v>30.25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80.25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70</v>
      </c>
      <c r="E16" s="16" t="s">
        <v>20</v>
      </c>
      <c r="F16" s="16">
        <v>1000</v>
      </c>
      <c r="G16" s="90">
        <v>675</v>
      </c>
      <c r="H16" s="17">
        <f t="shared" si="0"/>
        <v>33.75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82.75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41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70</v>
      </c>
      <c r="E18" s="16" t="s">
        <v>20</v>
      </c>
      <c r="F18" s="16">
        <v>1500</v>
      </c>
      <c r="G18" s="90">
        <v>770</v>
      </c>
      <c r="H18" s="17">
        <f t="shared" si="0"/>
        <v>25.666666666666664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74.666666666666657</v>
      </c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70</v>
      </c>
      <c r="E19" s="16" t="s">
        <v>20</v>
      </c>
      <c r="F19" s="16">
        <v>1500</v>
      </c>
      <c r="G19" s="90">
        <v>890</v>
      </c>
      <c r="H19" s="17">
        <f t="shared" si="0"/>
        <v>29.666666666666668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78.666666666666671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70</v>
      </c>
      <c r="E20" s="16" t="s">
        <v>20</v>
      </c>
      <c r="F20" s="16">
        <v>1000</v>
      </c>
      <c r="G20" s="90">
        <v>651</v>
      </c>
      <c r="H20" s="17">
        <f t="shared" si="0"/>
        <v>32.550000000000004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80.550000000000011</v>
      </c>
      <c r="P20" s="2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70</v>
      </c>
      <c r="E21" s="16" t="s">
        <v>20</v>
      </c>
      <c r="F21" s="16">
        <v>1000</v>
      </c>
      <c r="G21" s="90">
        <v>780</v>
      </c>
      <c r="H21" s="17">
        <f t="shared" si="0"/>
        <v>39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87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70</v>
      </c>
      <c r="E22" s="16" t="s">
        <v>20</v>
      </c>
      <c r="F22" s="16">
        <v>1000</v>
      </c>
      <c r="G22" s="90">
        <v>795</v>
      </c>
      <c r="H22" s="17">
        <f t="shared" si="0"/>
        <v>39.75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89.75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70</v>
      </c>
      <c r="E23" s="16" t="s">
        <v>20</v>
      </c>
      <c r="F23" s="90">
        <v>530</v>
      </c>
      <c r="G23" s="90">
        <v>530</v>
      </c>
      <c r="H23" s="17">
        <f t="shared" si="0"/>
        <v>50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100</v>
      </c>
      <c r="P23" s="24" t="s">
        <v>128</v>
      </c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70</v>
      </c>
      <c r="E24" s="16" t="s">
        <v>20</v>
      </c>
      <c r="F24" s="16">
        <v>1500</v>
      </c>
      <c r="G24" s="90">
        <v>1090</v>
      </c>
      <c r="H24" s="17">
        <f t="shared" si="0"/>
        <v>36.333333333333336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85.333333333333343</v>
      </c>
      <c r="P24" s="2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4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92" t="s">
        <v>140</v>
      </c>
      <c r="D26" s="93"/>
      <c r="E26" s="93"/>
      <c r="F26" s="93"/>
      <c r="G26" s="94"/>
      <c r="H26" s="95"/>
      <c r="I26" s="96">
        <v>5</v>
      </c>
      <c r="J26" s="96"/>
      <c r="K26" s="96"/>
      <c r="L26" s="96"/>
      <c r="M26" s="96"/>
      <c r="N26" s="96"/>
      <c r="O26" s="95"/>
      <c r="P26" s="83"/>
    </row>
    <row r="27" spans="1:1643" ht="15.75" x14ac:dyDescent="0.25">
      <c r="A27" s="13">
        <v>22</v>
      </c>
      <c r="B27" s="14">
        <v>46013</v>
      </c>
      <c r="C27" s="92" t="s">
        <v>140</v>
      </c>
      <c r="D27" s="93"/>
      <c r="E27" s="93"/>
      <c r="F27" s="93"/>
      <c r="G27" s="94"/>
      <c r="H27" s="95"/>
      <c r="I27" s="96">
        <v>5</v>
      </c>
      <c r="J27" s="96"/>
      <c r="K27" s="96"/>
      <c r="L27" s="96"/>
      <c r="M27" s="96"/>
      <c r="N27" s="96"/>
      <c r="O27" s="95"/>
      <c r="P27" s="83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70</v>
      </c>
      <c r="E28" s="16" t="s">
        <v>20</v>
      </c>
      <c r="F28" s="90">
        <v>585</v>
      </c>
      <c r="G28" s="90">
        <v>585</v>
      </c>
      <c r="H28" s="17">
        <f t="shared" si="0"/>
        <v>50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100</v>
      </c>
      <c r="P28" s="52" t="s">
        <v>130</v>
      </c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70</v>
      </c>
      <c r="E29" s="16" t="s">
        <v>20</v>
      </c>
      <c r="F29" s="16">
        <v>1000</v>
      </c>
      <c r="G29" s="90">
        <v>850</v>
      </c>
      <c r="H29" s="17">
        <f t="shared" si="0"/>
        <v>42.5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91.5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70</v>
      </c>
      <c r="E30" s="16" t="s">
        <v>20</v>
      </c>
      <c r="F30" s="16">
        <v>1000</v>
      </c>
      <c r="G30" s="90">
        <v>666</v>
      </c>
      <c r="H30" s="17">
        <f t="shared" si="0"/>
        <v>33.300000000000004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83.300000000000011</v>
      </c>
      <c r="P30" s="2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70</v>
      </c>
      <c r="E31" s="16" t="s">
        <v>20</v>
      </c>
      <c r="F31" s="90">
        <v>1135</v>
      </c>
      <c r="G31" s="90">
        <v>1135</v>
      </c>
      <c r="H31" s="17">
        <f t="shared" si="0"/>
        <v>50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98</v>
      </c>
      <c r="P31" s="52" t="s">
        <v>131</v>
      </c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70</v>
      </c>
      <c r="E32" s="16" t="s">
        <v>20</v>
      </c>
      <c r="F32" s="16">
        <v>1500</v>
      </c>
      <c r="G32" s="90">
        <v>1180</v>
      </c>
      <c r="H32" s="17">
        <f t="shared" si="0"/>
        <v>39.333333333333329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88.333333333333329</v>
      </c>
      <c r="P32" s="21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41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70</v>
      </c>
      <c r="E34" s="16" t="s">
        <v>20</v>
      </c>
      <c r="F34" s="90">
        <v>690</v>
      </c>
      <c r="G34" s="90">
        <v>690</v>
      </c>
      <c r="H34" s="17">
        <f t="shared" si="0"/>
        <v>50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99</v>
      </c>
      <c r="P34" s="52" t="s">
        <v>132</v>
      </c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70</v>
      </c>
      <c r="E35" s="16" t="s">
        <v>20</v>
      </c>
      <c r="F35" s="16">
        <v>1000</v>
      </c>
      <c r="G35" s="90">
        <v>780</v>
      </c>
      <c r="H35" s="17">
        <f t="shared" si="0"/>
        <v>39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89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70</v>
      </c>
      <c r="E36" s="16" t="s">
        <v>20</v>
      </c>
      <c r="F36" s="16">
        <v>1000</v>
      </c>
      <c r="G36" s="9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21"/>
    </row>
    <row r="37" spans="1:16" ht="15.75" x14ac:dyDescent="0.25">
      <c r="G37" s="26" t="s">
        <v>21</v>
      </c>
      <c r="H37" s="27">
        <f>AVERAGE(H6:H35)</f>
        <v>36.545833333333341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9.1666666666666661</v>
      </c>
      <c r="M37" s="27">
        <f t="shared" si="2"/>
        <v>10</v>
      </c>
      <c r="N37" s="27">
        <f t="shared" si="2"/>
        <v>10</v>
      </c>
      <c r="O37" s="27">
        <f t="shared" si="1"/>
        <v>85.712500000000006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BKE37"/>
  <sheetViews>
    <sheetView topLeftCell="A15" zoomScale="90" zoomScaleNormal="90" workbookViewId="0">
      <selection activeCell="C34" sqref="C34:P34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15203</v>
      </c>
      <c r="B3" s="79" t="s">
        <v>72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73</v>
      </c>
      <c r="E6" s="16" t="s">
        <v>20</v>
      </c>
      <c r="F6" s="90">
        <v>701</v>
      </c>
      <c r="G6" s="90">
        <v>701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24" t="s">
        <v>127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73</v>
      </c>
      <c r="E7" s="16" t="s">
        <v>20</v>
      </c>
      <c r="F7" s="16">
        <v>1000</v>
      </c>
      <c r="G7" s="90">
        <v>670</v>
      </c>
      <c r="H7" s="17">
        <f t="shared" si="0"/>
        <v>33.5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82.5</v>
      </c>
      <c r="P7" s="24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73</v>
      </c>
      <c r="E8" s="16" t="s">
        <v>20</v>
      </c>
      <c r="F8" s="16">
        <v>1000</v>
      </c>
      <c r="G8" s="90">
        <v>631</v>
      </c>
      <c r="H8" s="17">
        <f t="shared" si="0"/>
        <v>31.55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81.55</v>
      </c>
      <c r="P8" s="2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73</v>
      </c>
      <c r="E9" s="16" t="s">
        <v>20</v>
      </c>
      <c r="F9" s="16">
        <v>1000</v>
      </c>
      <c r="G9" s="90">
        <v>722</v>
      </c>
      <c r="H9" s="17">
        <f t="shared" si="0"/>
        <v>36.1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83.1</v>
      </c>
      <c r="P9" s="2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73</v>
      </c>
      <c r="E10" s="16" t="s">
        <v>20</v>
      </c>
      <c r="F10" s="90">
        <v>935</v>
      </c>
      <c r="G10" s="90">
        <v>935</v>
      </c>
      <c r="H10" s="17">
        <f t="shared" si="0"/>
        <v>50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99</v>
      </c>
      <c r="P10" s="24" t="s">
        <v>133</v>
      </c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73</v>
      </c>
      <c r="E11" s="16" t="s">
        <v>20</v>
      </c>
      <c r="F11" s="16">
        <v>1500</v>
      </c>
      <c r="G11" s="90">
        <v>328</v>
      </c>
      <c r="H11" s="17">
        <f t="shared" si="0"/>
        <v>10.933333333333334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59.933333333333337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54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73</v>
      </c>
      <c r="E13" s="16" t="s">
        <v>20</v>
      </c>
      <c r="F13" s="16">
        <v>1000</v>
      </c>
      <c r="G13" s="90">
        <v>205</v>
      </c>
      <c r="H13" s="17">
        <f t="shared" si="0"/>
        <v>10.25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59.25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73</v>
      </c>
      <c r="E14" s="16" t="s">
        <v>20</v>
      </c>
      <c r="F14" s="16">
        <v>1000</v>
      </c>
      <c r="G14" s="90">
        <v>650</v>
      </c>
      <c r="H14" s="17">
        <f t="shared" si="0"/>
        <v>32.5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82.5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73</v>
      </c>
      <c r="E15" s="16" t="s">
        <v>20</v>
      </c>
      <c r="F15" s="90">
        <v>580</v>
      </c>
      <c r="G15" s="90">
        <v>580</v>
      </c>
      <c r="H15" s="17">
        <f t="shared" si="0"/>
        <v>50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100</v>
      </c>
      <c r="P15" s="24" t="s">
        <v>134</v>
      </c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73</v>
      </c>
      <c r="E16" s="16" t="s">
        <v>20</v>
      </c>
      <c r="F16" s="16">
        <v>1000</v>
      </c>
      <c r="G16" s="90">
        <v>702</v>
      </c>
      <c r="H16" s="17">
        <f t="shared" si="0"/>
        <v>35.099999999999994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84.1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54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73</v>
      </c>
      <c r="E18" s="16" t="s">
        <v>20</v>
      </c>
      <c r="F18" s="16">
        <v>1500</v>
      </c>
      <c r="G18" s="90">
        <v>730</v>
      </c>
      <c r="H18" s="17">
        <f t="shared" si="0"/>
        <v>24.333333333333336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73.333333333333343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73</v>
      </c>
      <c r="E19" s="16" t="s">
        <v>20</v>
      </c>
      <c r="F19" s="16">
        <v>1500</v>
      </c>
      <c r="G19" s="90">
        <v>920</v>
      </c>
      <c r="H19" s="17">
        <f t="shared" si="0"/>
        <v>30.666666666666664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79.666666666666657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73</v>
      </c>
      <c r="E20" s="16" t="s">
        <v>20</v>
      </c>
      <c r="F20" s="16">
        <v>1000</v>
      </c>
      <c r="G20" s="90">
        <v>670</v>
      </c>
      <c r="H20" s="17">
        <f t="shared" si="0"/>
        <v>33.5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81.5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73</v>
      </c>
      <c r="E21" s="16" t="s">
        <v>20</v>
      </c>
      <c r="F21" s="16">
        <v>1000</v>
      </c>
      <c r="G21" s="90">
        <v>741</v>
      </c>
      <c r="H21" s="17">
        <f t="shared" si="0"/>
        <v>37.049999999999997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85.05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73</v>
      </c>
      <c r="E22" s="16" t="s">
        <v>20</v>
      </c>
      <c r="F22" s="16">
        <v>1000</v>
      </c>
      <c r="G22" s="90">
        <v>750</v>
      </c>
      <c r="H22" s="17">
        <f t="shared" si="0"/>
        <v>37.5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87.5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73</v>
      </c>
      <c r="E23" s="16" t="s">
        <v>20</v>
      </c>
      <c r="F23" s="16">
        <v>1000</v>
      </c>
      <c r="G23" s="90">
        <v>600</v>
      </c>
      <c r="H23" s="17">
        <f t="shared" si="0"/>
        <v>30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80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73</v>
      </c>
      <c r="E24" s="16" t="s">
        <v>20</v>
      </c>
      <c r="F24" s="16">
        <v>1500</v>
      </c>
      <c r="G24" s="90">
        <v>1174</v>
      </c>
      <c r="H24" s="17">
        <f t="shared" si="0"/>
        <v>39.133333333333333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88.133333333333326</v>
      </c>
      <c r="P24" s="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5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73</v>
      </c>
      <c r="E26" s="16" t="s">
        <v>20</v>
      </c>
      <c r="F26" s="16">
        <v>1500</v>
      </c>
      <c r="G26" s="90">
        <v>1036</v>
      </c>
      <c r="H26" s="17">
        <f t="shared" si="0"/>
        <v>34.533333333333331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83.533333333333331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73</v>
      </c>
      <c r="E27" s="16" t="s">
        <v>20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73</v>
      </c>
      <c r="E28" s="16" t="s">
        <v>20</v>
      </c>
      <c r="F28" s="90">
        <v>785</v>
      </c>
      <c r="G28" s="90">
        <v>785</v>
      </c>
      <c r="H28" s="17">
        <f t="shared" si="0"/>
        <v>50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100</v>
      </c>
      <c r="P28" s="52" t="s">
        <v>130</v>
      </c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73</v>
      </c>
      <c r="E29" s="16" t="s">
        <v>20</v>
      </c>
      <c r="F29" s="16">
        <v>1000</v>
      </c>
      <c r="G29" s="90">
        <v>820</v>
      </c>
      <c r="H29" s="17">
        <f t="shared" si="0"/>
        <v>41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90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30" x14ac:dyDescent="0.25">
      <c r="A30" s="13">
        <v>25</v>
      </c>
      <c r="B30" s="14">
        <v>46016</v>
      </c>
      <c r="C30" s="15" t="s">
        <v>28</v>
      </c>
      <c r="D30" s="16" t="s">
        <v>73</v>
      </c>
      <c r="E30" s="16" t="s">
        <v>20</v>
      </c>
      <c r="F30" s="90">
        <v>711</v>
      </c>
      <c r="G30" s="90">
        <v>711</v>
      </c>
      <c r="H30" s="17">
        <f t="shared" si="0"/>
        <v>50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100</v>
      </c>
      <c r="P30" s="52" t="s">
        <v>135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73</v>
      </c>
      <c r="E31" s="16" t="s">
        <v>20</v>
      </c>
      <c r="F31" s="16">
        <v>1500</v>
      </c>
      <c r="G31" s="90">
        <v>1031</v>
      </c>
      <c r="H31" s="17">
        <f t="shared" si="0"/>
        <v>34.366666666666667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82.366666666666674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73</v>
      </c>
      <c r="E32" s="16" t="s">
        <v>20</v>
      </c>
      <c r="F32" s="16">
        <v>1500</v>
      </c>
      <c r="G32" s="90">
        <v>1109</v>
      </c>
      <c r="H32" s="17">
        <f t="shared" si="0"/>
        <v>36.966666666666661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85.966666666666669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54"/>
    </row>
    <row r="34" spans="1:16" s="22" customFormat="1" ht="15.75" x14ac:dyDescent="0.25">
      <c r="A34" s="13">
        <v>29</v>
      </c>
      <c r="B34" s="14">
        <v>46020</v>
      </c>
      <c r="C34" s="92" t="s">
        <v>140</v>
      </c>
      <c r="D34" s="93"/>
      <c r="E34" s="93"/>
      <c r="F34" s="93"/>
      <c r="G34" s="94"/>
      <c r="H34" s="95"/>
      <c r="I34" s="96">
        <v>5</v>
      </c>
      <c r="J34" s="96"/>
      <c r="K34" s="96"/>
      <c r="L34" s="96"/>
      <c r="M34" s="96"/>
      <c r="N34" s="96"/>
      <c r="O34" s="95"/>
      <c r="P34" s="83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73</v>
      </c>
      <c r="E35" s="16" t="s">
        <v>20</v>
      </c>
      <c r="F35" s="16">
        <v>1000</v>
      </c>
      <c r="G35" s="90">
        <v>861</v>
      </c>
      <c r="H35" s="17">
        <f t="shared" si="0"/>
        <v>43.05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93.05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73</v>
      </c>
      <c r="E36" s="16" t="s">
        <v>20</v>
      </c>
      <c r="F36" s="16">
        <v>1000</v>
      </c>
      <c r="G36" s="90">
        <v>650</v>
      </c>
      <c r="H36" s="17">
        <f t="shared" si="0"/>
        <v>32.5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82.5</v>
      </c>
      <c r="P36" s="21"/>
    </row>
    <row r="37" spans="1:16" ht="15.75" x14ac:dyDescent="0.25">
      <c r="G37" s="26" t="s">
        <v>21</v>
      </c>
      <c r="H37" s="27">
        <f>AVERAGE(H6:H35)</f>
        <v>34.481333333333332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9.1999999999999993</v>
      </c>
      <c r="M37" s="27">
        <f t="shared" si="2"/>
        <v>10</v>
      </c>
      <c r="N37" s="27">
        <f t="shared" si="2"/>
        <v>10</v>
      </c>
      <c r="O37" s="27">
        <f t="shared" si="1"/>
        <v>83.681333333333328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BKE37"/>
  <sheetViews>
    <sheetView topLeftCell="A4" workbookViewId="0">
      <selection activeCell="F2" sqref="F1:G104857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15342</v>
      </c>
      <c r="B3" s="79" t="s">
        <v>71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51</v>
      </c>
      <c r="E6" s="16" t="s">
        <v>20</v>
      </c>
      <c r="F6" s="90">
        <v>701</v>
      </c>
      <c r="G6" s="90">
        <v>701</v>
      </c>
      <c r="H6" s="17">
        <f t="shared" ref="H6:H36" si="0">G6/F6*50</f>
        <v>50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100</v>
      </c>
      <c r="P6" s="24" t="s">
        <v>127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51</v>
      </c>
      <c r="E7" s="16" t="s">
        <v>20</v>
      </c>
      <c r="F7" s="16">
        <v>1000</v>
      </c>
      <c r="G7" s="90">
        <v>670</v>
      </c>
      <c r="H7" s="17">
        <f t="shared" si="0"/>
        <v>33.5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82.5</v>
      </c>
      <c r="P7" s="24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51</v>
      </c>
      <c r="E8" s="16" t="s">
        <v>20</v>
      </c>
      <c r="F8" s="16">
        <v>1000</v>
      </c>
      <c r="G8" s="90">
        <v>631</v>
      </c>
      <c r="H8" s="17">
        <f t="shared" si="0"/>
        <v>31.55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81.55</v>
      </c>
      <c r="P8" s="2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51</v>
      </c>
      <c r="E9" s="16" t="s">
        <v>20</v>
      </c>
      <c r="F9" s="16">
        <v>1000</v>
      </c>
      <c r="G9" s="90">
        <v>722</v>
      </c>
      <c r="H9" s="17">
        <f t="shared" si="0"/>
        <v>36.1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83.1</v>
      </c>
      <c r="P9" s="24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51</v>
      </c>
      <c r="E10" s="16" t="s">
        <v>20</v>
      </c>
      <c r="F10" s="90">
        <v>935</v>
      </c>
      <c r="G10" s="90">
        <v>935</v>
      </c>
      <c r="H10" s="17">
        <f t="shared" si="0"/>
        <v>50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99</v>
      </c>
      <c r="P10" s="24" t="s">
        <v>133</v>
      </c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51</v>
      </c>
      <c r="E11" s="16" t="s">
        <v>20</v>
      </c>
      <c r="F11" s="16">
        <v>1500</v>
      </c>
      <c r="G11" s="90">
        <v>328</v>
      </c>
      <c r="H11" s="17">
        <f t="shared" si="0"/>
        <v>10.933333333333334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59.933333333333337</v>
      </c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54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51</v>
      </c>
      <c r="E13" s="16" t="s">
        <v>20</v>
      </c>
      <c r="F13" s="16">
        <v>1000</v>
      </c>
      <c r="G13" s="90">
        <v>205</v>
      </c>
      <c r="H13" s="17">
        <f t="shared" si="0"/>
        <v>10.25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59.25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51</v>
      </c>
      <c r="E14" s="16" t="s">
        <v>20</v>
      </c>
      <c r="F14" s="16">
        <v>1000</v>
      </c>
      <c r="G14" s="90">
        <v>650</v>
      </c>
      <c r="H14" s="17">
        <f t="shared" si="0"/>
        <v>32.5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82.5</v>
      </c>
      <c r="P14" s="21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51</v>
      </c>
      <c r="E15" s="16" t="s">
        <v>20</v>
      </c>
      <c r="F15" s="90">
        <v>580</v>
      </c>
      <c r="G15" s="90">
        <v>580</v>
      </c>
      <c r="H15" s="17">
        <f t="shared" si="0"/>
        <v>50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100</v>
      </c>
      <c r="P15" s="24" t="s">
        <v>134</v>
      </c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51</v>
      </c>
      <c r="E16" s="16" t="s">
        <v>20</v>
      </c>
      <c r="F16" s="16">
        <v>1000</v>
      </c>
      <c r="G16" s="90">
        <v>702</v>
      </c>
      <c r="H16" s="17">
        <f t="shared" si="0"/>
        <v>35.099999999999994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84.1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54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51</v>
      </c>
      <c r="E18" s="16" t="s">
        <v>20</v>
      </c>
      <c r="F18" s="16">
        <v>1500</v>
      </c>
      <c r="G18" s="90">
        <v>730</v>
      </c>
      <c r="H18" s="17">
        <f t="shared" si="0"/>
        <v>24.333333333333336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73.333333333333343</v>
      </c>
      <c r="P18" s="2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51</v>
      </c>
      <c r="E19" s="16" t="s">
        <v>20</v>
      </c>
      <c r="F19" s="16">
        <v>1500</v>
      </c>
      <c r="G19" s="90">
        <v>920</v>
      </c>
      <c r="H19" s="17">
        <f t="shared" si="0"/>
        <v>30.666666666666664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79.666666666666657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51</v>
      </c>
      <c r="E20" s="16" t="s">
        <v>20</v>
      </c>
      <c r="F20" s="16">
        <v>1000</v>
      </c>
      <c r="G20" s="90">
        <v>670</v>
      </c>
      <c r="H20" s="17">
        <f t="shared" si="0"/>
        <v>33.5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81.5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51</v>
      </c>
      <c r="E21" s="16" t="s">
        <v>20</v>
      </c>
      <c r="F21" s="16">
        <v>1000</v>
      </c>
      <c r="G21" s="90">
        <v>741</v>
      </c>
      <c r="H21" s="17">
        <f t="shared" si="0"/>
        <v>37.049999999999997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85.05</v>
      </c>
      <c r="P21" s="21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51</v>
      </c>
      <c r="E22" s="16" t="s">
        <v>20</v>
      </c>
      <c r="F22" s="16">
        <v>1000</v>
      </c>
      <c r="G22" s="90">
        <v>750</v>
      </c>
      <c r="H22" s="17">
        <f t="shared" si="0"/>
        <v>37.5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87.5</v>
      </c>
      <c r="P22" s="2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51</v>
      </c>
      <c r="E23" s="16" t="s">
        <v>20</v>
      </c>
      <c r="F23" s="16">
        <v>1000</v>
      </c>
      <c r="G23" s="90">
        <v>600</v>
      </c>
      <c r="H23" s="17">
        <f t="shared" si="0"/>
        <v>30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80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51</v>
      </c>
      <c r="E24" s="16" t="s">
        <v>20</v>
      </c>
      <c r="F24" s="16">
        <v>1500</v>
      </c>
      <c r="G24" s="90">
        <v>1174</v>
      </c>
      <c r="H24" s="17">
        <f t="shared" si="0"/>
        <v>39.133333333333333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88.133333333333326</v>
      </c>
      <c r="P24" s="2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5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51</v>
      </c>
      <c r="E26" s="16" t="s">
        <v>20</v>
      </c>
      <c r="F26" s="16">
        <v>1500</v>
      </c>
      <c r="G26" s="90">
        <v>1036</v>
      </c>
      <c r="H26" s="17">
        <f t="shared" si="0"/>
        <v>34.533333333333331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83.533333333333331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51</v>
      </c>
      <c r="E27" s="16" t="s">
        <v>20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51</v>
      </c>
      <c r="E28" s="16" t="s">
        <v>20</v>
      </c>
      <c r="F28" s="90">
        <v>785</v>
      </c>
      <c r="G28" s="90">
        <v>785</v>
      </c>
      <c r="H28" s="17">
        <f t="shared" si="0"/>
        <v>50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100</v>
      </c>
      <c r="P28" s="52" t="s">
        <v>130</v>
      </c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51</v>
      </c>
      <c r="E29" s="16" t="s">
        <v>20</v>
      </c>
      <c r="F29" s="16">
        <v>1000</v>
      </c>
      <c r="G29" s="90">
        <v>820</v>
      </c>
      <c r="H29" s="17">
        <f t="shared" si="0"/>
        <v>41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90</v>
      </c>
      <c r="P29" s="2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30" x14ac:dyDescent="0.25">
      <c r="A30" s="13">
        <v>25</v>
      </c>
      <c r="B30" s="14">
        <v>46016</v>
      </c>
      <c r="C30" s="15" t="s">
        <v>28</v>
      </c>
      <c r="D30" s="16" t="s">
        <v>51</v>
      </c>
      <c r="E30" s="16" t="s">
        <v>20</v>
      </c>
      <c r="F30" s="90">
        <v>711</v>
      </c>
      <c r="G30" s="90">
        <v>711</v>
      </c>
      <c r="H30" s="17">
        <f t="shared" si="0"/>
        <v>50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100</v>
      </c>
      <c r="P30" s="52" t="s">
        <v>135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51</v>
      </c>
      <c r="E31" s="16" t="s">
        <v>20</v>
      </c>
      <c r="F31" s="16">
        <v>1500</v>
      </c>
      <c r="G31" s="90">
        <v>1031</v>
      </c>
      <c r="H31" s="17">
        <f t="shared" si="0"/>
        <v>34.366666666666667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82.366666666666674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51</v>
      </c>
      <c r="E32" s="16" t="s">
        <v>20</v>
      </c>
      <c r="F32" s="16">
        <v>1500</v>
      </c>
      <c r="G32" s="90">
        <v>1109</v>
      </c>
      <c r="H32" s="17">
        <f t="shared" si="0"/>
        <v>36.966666666666661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85.966666666666669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54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51</v>
      </c>
      <c r="E34" s="16" t="s">
        <v>20</v>
      </c>
      <c r="F34" s="16">
        <v>1000</v>
      </c>
      <c r="G34" s="90">
        <v>710</v>
      </c>
      <c r="H34" s="17">
        <f t="shared" si="0"/>
        <v>35.5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84.5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51</v>
      </c>
      <c r="E35" s="16" t="s">
        <v>20</v>
      </c>
      <c r="F35" s="16">
        <v>1000</v>
      </c>
      <c r="G35" s="90">
        <v>861</v>
      </c>
      <c r="H35" s="17">
        <f t="shared" si="0"/>
        <v>43.05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93.05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51</v>
      </c>
      <c r="E36" s="16" t="s">
        <v>20</v>
      </c>
      <c r="F36" s="16">
        <v>1000</v>
      </c>
      <c r="G36" s="90">
        <v>650</v>
      </c>
      <c r="H36" s="17">
        <f t="shared" si="0"/>
        <v>32.5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82.5</v>
      </c>
      <c r="P36" s="21"/>
    </row>
    <row r="37" spans="1:16" ht="15.75" x14ac:dyDescent="0.25">
      <c r="G37" s="26" t="s">
        <v>21</v>
      </c>
      <c r="H37" s="27">
        <f>AVERAGE(H6:H35)</f>
        <v>34.52051282051282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83.712820512820514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BKE37"/>
  <sheetViews>
    <sheetView workbookViewId="0">
      <selection activeCell="F2" sqref="F1:G104857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15038</v>
      </c>
      <c r="B3" s="79" t="s">
        <v>75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56</v>
      </c>
      <c r="E6" s="16" t="s">
        <v>20</v>
      </c>
      <c r="F6" s="16">
        <v>1000</v>
      </c>
      <c r="G6" s="90">
        <v>806</v>
      </c>
      <c r="H6" s="17">
        <f t="shared" ref="H6:H36" si="0">G6/F6*50</f>
        <v>40.300000000000004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90.300000000000011</v>
      </c>
      <c r="P6" s="1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56</v>
      </c>
      <c r="E7" s="16" t="s">
        <v>20</v>
      </c>
      <c r="F7" s="16">
        <v>1000</v>
      </c>
      <c r="G7" s="90">
        <v>713</v>
      </c>
      <c r="H7" s="17">
        <f t="shared" si="0"/>
        <v>35.65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84.65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56</v>
      </c>
      <c r="E8" s="16" t="s">
        <v>20</v>
      </c>
      <c r="F8" s="16">
        <v>1000</v>
      </c>
      <c r="G8" s="90">
        <v>620</v>
      </c>
      <c r="H8" s="17">
        <f t="shared" si="0"/>
        <v>31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81</v>
      </c>
      <c r="P8" s="24" t="s">
        <v>136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56</v>
      </c>
      <c r="E9" s="16" t="s">
        <v>20</v>
      </c>
      <c r="F9" s="16">
        <v>1000</v>
      </c>
      <c r="G9" s="90">
        <v>775</v>
      </c>
      <c r="H9" s="17">
        <f t="shared" si="0"/>
        <v>38.75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85.75</v>
      </c>
      <c r="P9" s="5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56</v>
      </c>
      <c r="E10" s="16" t="s">
        <v>20</v>
      </c>
      <c r="F10" s="16">
        <v>1500</v>
      </c>
      <c r="G10" s="90">
        <v>1271</v>
      </c>
      <c r="H10" s="17">
        <f t="shared" si="0"/>
        <v>42.366666666666667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91.366666666666674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56</v>
      </c>
      <c r="E11" s="16" t="s">
        <v>20</v>
      </c>
      <c r="F11" s="16">
        <v>1500</v>
      </c>
      <c r="G11" s="90">
        <v>496</v>
      </c>
      <c r="H11" s="17">
        <f t="shared" si="0"/>
        <v>16.533333333333331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65.533333333333331</v>
      </c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55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56</v>
      </c>
      <c r="E13" s="16" t="s">
        <v>20</v>
      </c>
      <c r="F13" s="16">
        <v>1000</v>
      </c>
      <c r="G13" s="90">
        <v>0</v>
      </c>
      <c r="H13" s="17">
        <f t="shared" si="0"/>
        <v>0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49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56</v>
      </c>
      <c r="E14" s="16" t="s">
        <v>20</v>
      </c>
      <c r="F14" s="16">
        <v>1000</v>
      </c>
      <c r="G14" s="90">
        <v>682</v>
      </c>
      <c r="H14" s="17">
        <f t="shared" si="0"/>
        <v>34.1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84.1</v>
      </c>
      <c r="P14" s="24" t="s">
        <v>137</v>
      </c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56</v>
      </c>
      <c r="E15" s="16" t="s">
        <v>20</v>
      </c>
      <c r="F15" s="16">
        <v>1000</v>
      </c>
      <c r="G15" s="90">
        <v>682</v>
      </c>
      <c r="H15" s="17">
        <f t="shared" si="0"/>
        <v>34.1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84.1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56</v>
      </c>
      <c r="E16" s="16" t="s">
        <v>20</v>
      </c>
      <c r="F16" s="16">
        <v>1000</v>
      </c>
      <c r="G16" s="90">
        <v>651</v>
      </c>
      <c r="H16" s="17">
        <f t="shared" si="0"/>
        <v>32.550000000000004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81.550000000000011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55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56</v>
      </c>
      <c r="E18" s="16" t="s">
        <v>20</v>
      </c>
      <c r="F18" s="16">
        <v>1500</v>
      </c>
      <c r="G18" s="90">
        <v>868</v>
      </c>
      <c r="H18" s="17">
        <f t="shared" si="0"/>
        <v>28.933333333333334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77.933333333333337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56</v>
      </c>
      <c r="E19" s="16" t="s">
        <v>20</v>
      </c>
      <c r="F19" s="16">
        <v>1500</v>
      </c>
      <c r="G19" s="90">
        <v>682</v>
      </c>
      <c r="H19" s="17">
        <f t="shared" si="0"/>
        <v>22.733333333333334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71.733333333333334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56</v>
      </c>
      <c r="E20" s="16" t="s">
        <v>20</v>
      </c>
      <c r="F20" s="16">
        <v>1000</v>
      </c>
      <c r="G20" s="90">
        <v>620</v>
      </c>
      <c r="H20" s="17">
        <f t="shared" si="0"/>
        <v>31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79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56</v>
      </c>
      <c r="E21" s="16" t="s">
        <v>20</v>
      </c>
      <c r="F21" s="16">
        <v>1000</v>
      </c>
      <c r="G21" s="90">
        <v>806</v>
      </c>
      <c r="H21" s="17">
        <f t="shared" si="0"/>
        <v>40.300000000000004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88.300000000000011</v>
      </c>
      <c r="P21" s="24" t="s">
        <v>138</v>
      </c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56</v>
      </c>
      <c r="E22" s="16" t="s">
        <v>20</v>
      </c>
      <c r="F22" s="16">
        <v>1000</v>
      </c>
      <c r="G22" s="90">
        <v>744</v>
      </c>
      <c r="H22" s="17">
        <f t="shared" si="0"/>
        <v>37.200000000000003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87.2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56</v>
      </c>
      <c r="E23" s="16" t="s">
        <v>20</v>
      </c>
      <c r="F23" s="16">
        <v>1000</v>
      </c>
      <c r="G23" s="90">
        <v>620</v>
      </c>
      <c r="H23" s="17">
        <f t="shared" si="0"/>
        <v>31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81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56</v>
      </c>
      <c r="E24" s="16" t="s">
        <v>20</v>
      </c>
      <c r="F24" s="16">
        <v>1500</v>
      </c>
      <c r="G24" s="90">
        <v>1085</v>
      </c>
      <c r="H24" s="17">
        <f t="shared" si="0"/>
        <v>36.166666666666671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85.166666666666671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5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56</v>
      </c>
      <c r="E26" s="16" t="s">
        <v>20</v>
      </c>
      <c r="F26" s="16">
        <v>1500</v>
      </c>
      <c r="G26" s="90">
        <v>899</v>
      </c>
      <c r="H26" s="17">
        <f t="shared" si="0"/>
        <v>29.966666666666669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78.966666666666669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56</v>
      </c>
      <c r="E27" s="16" t="s">
        <v>20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56</v>
      </c>
      <c r="E28" s="16" t="s">
        <v>20</v>
      </c>
      <c r="F28" s="16">
        <v>1000</v>
      </c>
      <c r="G28" s="90">
        <v>682</v>
      </c>
      <c r="H28" s="17">
        <f t="shared" si="0"/>
        <v>34.1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84.1</v>
      </c>
      <c r="P28" s="24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56</v>
      </c>
      <c r="E29" s="16" t="s">
        <v>20</v>
      </c>
      <c r="F29" s="16">
        <v>1000</v>
      </c>
      <c r="G29" s="90">
        <v>868</v>
      </c>
      <c r="H29" s="17">
        <f t="shared" si="0"/>
        <v>43.4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92.4</v>
      </c>
      <c r="P29" s="52" t="s">
        <v>139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56</v>
      </c>
      <c r="E30" s="16" t="s">
        <v>20</v>
      </c>
      <c r="F30" s="16">
        <v>1000</v>
      </c>
      <c r="G30" s="90">
        <v>775</v>
      </c>
      <c r="H30" s="17">
        <f t="shared" si="0"/>
        <v>38.75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88.75</v>
      </c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56</v>
      </c>
      <c r="E31" s="16" t="s">
        <v>20</v>
      </c>
      <c r="F31" s="16">
        <v>1500</v>
      </c>
      <c r="G31" s="90">
        <v>1147</v>
      </c>
      <c r="H31" s="17">
        <f t="shared" si="0"/>
        <v>38.233333333333334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86.233333333333334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56</v>
      </c>
      <c r="E32" s="16" t="s">
        <v>20</v>
      </c>
      <c r="F32" s="16">
        <v>1500</v>
      </c>
      <c r="G32" s="90">
        <v>1116</v>
      </c>
      <c r="H32" s="17">
        <f t="shared" si="0"/>
        <v>37.200000000000003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86.2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55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56</v>
      </c>
      <c r="E34" s="16" t="s">
        <v>20</v>
      </c>
      <c r="F34" s="16">
        <v>1000</v>
      </c>
      <c r="G34" s="90">
        <v>682</v>
      </c>
      <c r="H34" s="17">
        <f t="shared" si="0"/>
        <v>34.1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83.1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56</v>
      </c>
      <c r="E35" s="16" t="s">
        <v>20</v>
      </c>
      <c r="F35" s="16">
        <v>1000</v>
      </c>
      <c r="G35" s="90">
        <v>837</v>
      </c>
      <c r="H35" s="17">
        <f t="shared" si="0"/>
        <v>41.85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91.85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56</v>
      </c>
      <c r="E36" s="16" t="s">
        <v>20</v>
      </c>
      <c r="F36" s="16">
        <v>1000</v>
      </c>
      <c r="G36" s="90">
        <v>434</v>
      </c>
      <c r="H36" s="17">
        <f t="shared" si="0"/>
        <v>21.7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71.7</v>
      </c>
      <c r="P36" s="21"/>
    </row>
    <row r="37" spans="1:16" ht="15.75" x14ac:dyDescent="0.25">
      <c r="G37" s="26" t="s">
        <v>21</v>
      </c>
      <c r="H37" s="27">
        <f>AVERAGE(H6:H35)</f>
        <v>31.933974358974368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81.126282051282061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BKE37"/>
  <sheetViews>
    <sheetView topLeftCell="B1" workbookViewId="0">
      <selection activeCell="F2" sqref="F1:G1048576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>
        <v>15543</v>
      </c>
      <c r="B3" s="79" t="s">
        <v>74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60</v>
      </c>
      <c r="E6" s="16" t="s">
        <v>20</v>
      </c>
      <c r="F6" s="16">
        <v>1000</v>
      </c>
      <c r="G6" s="90">
        <v>806</v>
      </c>
      <c r="H6" s="17">
        <f t="shared" ref="H6:H36" si="0">G6/F6*50</f>
        <v>40.300000000000004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90.300000000000011</v>
      </c>
      <c r="P6" s="1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60</v>
      </c>
      <c r="E7" s="16" t="s">
        <v>20</v>
      </c>
      <c r="F7" s="16">
        <v>1000</v>
      </c>
      <c r="G7" s="90">
        <v>713</v>
      </c>
      <c r="H7" s="17">
        <f t="shared" si="0"/>
        <v>35.65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84.65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60</v>
      </c>
      <c r="E8" s="16" t="s">
        <v>20</v>
      </c>
      <c r="F8" s="16">
        <v>1000</v>
      </c>
      <c r="G8" s="90">
        <v>620</v>
      </c>
      <c r="H8" s="17">
        <f t="shared" si="0"/>
        <v>31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81</v>
      </c>
      <c r="P8" s="24" t="s">
        <v>136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60</v>
      </c>
      <c r="E9" s="16" t="s">
        <v>20</v>
      </c>
      <c r="F9" s="16">
        <v>1000</v>
      </c>
      <c r="G9" s="90">
        <v>775</v>
      </c>
      <c r="H9" s="17">
        <f t="shared" si="0"/>
        <v>38.75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85.75</v>
      </c>
      <c r="P9" s="5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60</v>
      </c>
      <c r="E10" s="16" t="s">
        <v>20</v>
      </c>
      <c r="F10" s="16">
        <v>1500</v>
      </c>
      <c r="G10" s="90">
        <v>1271</v>
      </c>
      <c r="H10" s="17">
        <f t="shared" si="0"/>
        <v>42.366666666666667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91.366666666666674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60</v>
      </c>
      <c r="E11" s="16" t="s">
        <v>20</v>
      </c>
      <c r="F11" s="16">
        <v>1500</v>
      </c>
      <c r="G11" s="90">
        <v>496</v>
      </c>
      <c r="H11" s="17">
        <f t="shared" si="0"/>
        <v>16.533333333333331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65.533333333333331</v>
      </c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55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60</v>
      </c>
      <c r="E13" s="16" t="s">
        <v>20</v>
      </c>
      <c r="F13" s="16">
        <v>1000</v>
      </c>
      <c r="G13" s="90">
        <v>0</v>
      </c>
      <c r="H13" s="17">
        <f t="shared" si="0"/>
        <v>0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49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60</v>
      </c>
      <c r="E14" s="16" t="s">
        <v>20</v>
      </c>
      <c r="F14" s="16">
        <v>1000</v>
      </c>
      <c r="G14" s="90">
        <v>682</v>
      </c>
      <c r="H14" s="17">
        <f t="shared" si="0"/>
        <v>34.1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84.1</v>
      </c>
      <c r="P14" s="24" t="s">
        <v>137</v>
      </c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60</v>
      </c>
      <c r="E15" s="16" t="s">
        <v>20</v>
      </c>
      <c r="F15" s="16">
        <v>1000</v>
      </c>
      <c r="G15" s="90">
        <v>682</v>
      </c>
      <c r="H15" s="17">
        <f t="shared" si="0"/>
        <v>34.1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84.1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60</v>
      </c>
      <c r="E16" s="16" t="s">
        <v>20</v>
      </c>
      <c r="F16" s="16">
        <v>1000</v>
      </c>
      <c r="G16" s="90">
        <v>651</v>
      </c>
      <c r="H16" s="17">
        <f t="shared" si="0"/>
        <v>32.550000000000004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81.550000000000011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55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60</v>
      </c>
      <c r="E18" s="16" t="s">
        <v>20</v>
      </c>
      <c r="F18" s="16">
        <v>1500</v>
      </c>
      <c r="G18" s="90">
        <v>868</v>
      </c>
      <c r="H18" s="17">
        <f t="shared" si="0"/>
        <v>28.933333333333334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77.933333333333337</v>
      </c>
      <c r="P18" s="2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60</v>
      </c>
      <c r="E19" s="16" t="s">
        <v>20</v>
      </c>
      <c r="F19" s="16">
        <v>1500</v>
      </c>
      <c r="G19" s="90">
        <v>682</v>
      </c>
      <c r="H19" s="17">
        <f t="shared" si="0"/>
        <v>22.733333333333334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71.733333333333334</v>
      </c>
      <c r="P19" s="2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60</v>
      </c>
      <c r="E20" s="16" t="s">
        <v>20</v>
      </c>
      <c r="F20" s="16">
        <v>1000</v>
      </c>
      <c r="G20" s="90">
        <v>620</v>
      </c>
      <c r="H20" s="17">
        <f t="shared" si="0"/>
        <v>31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79</v>
      </c>
      <c r="P20" s="2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60</v>
      </c>
      <c r="E21" s="16" t="s">
        <v>20</v>
      </c>
      <c r="F21" s="16">
        <v>1000</v>
      </c>
      <c r="G21" s="90">
        <v>806</v>
      </c>
      <c r="H21" s="17">
        <f t="shared" si="0"/>
        <v>40.300000000000004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88.300000000000011</v>
      </c>
      <c r="P21" s="24" t="s">
        <v>138</v>
      </c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60</v>
      </c>
      <c r="E22" s="16" t="s">
        <v>20</v>
      </c>
      <c r="F22" s="16">
        <v>1000</v>
      </c>
      <c r="G22" s="90">
        <v>744</v>
      </c>
      <c r="H22" s="17">
        <f t="shared" si="0"/>
        <v>37.200000000000003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87.2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15" t="s">
        <v>30</v>
      </c>
      <c r="D23" s="16" t="s">
        <v>60</v>
      </c>
      <c r="E23" s="16" t="s">
        <v>20</v>
      </c>
      <c r="F23" s="16">
        <v>1000</v>
      </c>
      <c r="G23" s="90">
        <v>620</v>
      </c>
      <c r="H23" s="17">
        <f t="shared" si="0"/>
        <v>31</v>
      </c>
      <c r="I23" s="18">
        <v>5</v>
      </c>
      <c r="J23" s="18">
        <v>5</v>
      </c>
      <c r="K23" s="18">
        <v>10</v>
      </c>
      <c r="L23" s="18">
        <v>10</v>
      </c>
      <c r="M23" s="18">
        <v>10</v>
      </c>
      <c r="N23" s="18">
        <v>10</v>
      </c>
      <c r="O23" s="17">
        <f t="shared" si="1"/>
        <v>81</v>
      </c>
      <c r="P23" s="21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60</v>
      </c>
      <c r="E24" s="16" t="s">
        <v>20</v>
      </c>
      <c r="F24" s="16">
        <v>1500</v>
      </c>
      <c r="G24" s="90">
        <v>1085</v>
      </c>
      <c r="H24" s="17">
        <f t="shared" si="0"/>
        <v>36.166666666666671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85.166666666666671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/>
      <c r="G25" s="89"/>
      <c r="H25" s="27"/>
      <c r="I25" s="40"/>
      <c r="J25" s="40"/>
      <c r="K25" s="40"/>
      <c r="L25" s="40"/>
      <c r="M25" s="40"/>
      <c r="N25" s="40"/>
      <c r="O25" s="27"/>
      <c r="P25" s="5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60</v>
      </c>
      <c r="E26" s="16" t="s">
        <v>20</v>
      </c>
      <c r="F26" s="16">
        <v>1500</v>
      </c>
      <c r="G26" s="90">
        <v>899</v>
      </c>
      <c r="H26" s="17">
        <f t="shared" si="0"/>
        <v>29.966666666666669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78.966666666666669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60</v>
      </c>
      <c r="E27" s="16" t="s">
        <v>20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60</v>
      </c>
      <c r="E28" s="16" t="s">
        <v>20</v>
      </c>
      <c r="F28" s="16">
        <v>1000</v>
      </c>
      <c r="G28" s="90">
        <v>682</v>
      </c>
      <c r="H28" s="17">
        <f t="shared" si="0"/>
        <v>34.1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84.1</v>
      </c>
      <c r="P28" s="24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60</v>
      </c>
      <c r="E29" s="16" t="s">
        <v>20</v>
      </c>
      <c r="F29" s="16">
        <v>1000</v>
      </c>
      <c r="G29" s="90">
        <v>868</v>
      </c>
      <c r="H29" s="17">
        <f t="shared" si="0"/>
        <v>43.4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92.4</v>
      </c>
      <c r="P29" s="52" t="s">
        <v>139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60</v>
      </c>
      <c r="E30" s="16" t="s">
        <v>20</v>
      </c>
      <c r="F30" s="16">
        <v>1000</v>
      </c>
      <c r="G30" s="90">
        <v>775</v>
      </c>
      <c r="H30" s="17">
        <f t="shared" si="0"/>
        <v>38.75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88.75</v>
      </c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60</v>
      </c>
      <c r="E31" s="16" t="s">
        <v>20</v>
      </c>
      <c r="F31" s="16">
        <v>1500</v>
      </c>
      <c r="G31" s="90">
        <v>1147</v>
      </c>
      <c r="H31" s="17">
        <f t="shared" si="0"/>
        <v>38.233333333333334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86.233333333333334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60</v>
      </c>
      <c r="E32" s="16" t="s">
        <v>20</v>
      </c>
      <c r="F32" s="16">
        <v>1500</v>
      </c>
      <c r="G32" s="90">
        <v>1116</v>
      </c>
      <c r="H32" s="17">
        <f t="shared" si="0"/>
        <v>37.200000000000003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86.2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55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60</v>
      </c>
      <c r="E34" s="16" t="s">
        <v>20</v>
      </c>
      <c r="F34" s="16">
        <v>1000</v>
      </c>
      <c r="G34" s="90">
        <v>682</v>
      </c>
      <c r="H34" s="17">
        <f t="shared" si="0"/>
        <v>34.1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83.1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60</v>
      </c>
      <c r="E35" s="16" t="s">
        <v>20</v>
      </c>
      <c r="F35" s="16">
        <v>1000</v>
      </c>
      <c r="G35" s="90">
        <v>837</v>
      </c>
      <c r="H35" s="17">
        <f t="shared" si="0"/>
        <v>41.85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91.85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60</v>
      </c>
      <c r="E36" s="16" t="s">
        <v>20</v>
      </c>
      <c r="F36" s="16">
        <v>1000</v>
      </c>
      <c r="G36" s="90">
        <v>434</v>
      </c>
      <c r="H36" s="17">
        <f t="shared" si="0"/>
        <v>21.7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71.7</v>
      </c>
      <c r="P36" s="21"/>
    </row>
    <row r="37" spans="1:16" ht="15.75" x14ac:dyDescent="0.25">
      <c r="G37" s="26" t="s">
        <v>21</v>
      </c>
      <c r="H37" s="27">
        <f>AVERAGE(H6:H35)</f>
        <v>31.933974358974368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9.1923076923076916</v>
      </c>
      <c r="M37" s="27">
        <f t="shared" si="2"/>
        <v>10</v>
      </c>
      <c r="N37" s="27">
        <f t="shared" si="2"/>
        <v>10</v>
      </c>
      <c r="O37" s="27">
        <f t="shared" si="1"/>
        <v>81.126282051282061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BKE37"/>
  <sheetViews>
    <sheetView topLeftCell="A22" workbookViewId="0">
      <selection activeCell="C25" sqref="C25:P25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 t="s">
        <v>76</v>
      </c>
      <c r="B3" s="79" t="s">
        <v>77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15" t="s">
        <v>28</v>
      </c>
      <c r="D6" s="16" t="s">
        <v>56</v>
      </c>
      <c r="E6" s="16" t="s">
        <v>20</v>
      </c>
      <c r="F6" s="16">
        <v>1000</v>
      </c>
      <c r="G6" s="90">
        <v>806</v>
      </c>
      <c r="H6" s="17">
        <f t="shared" ref="H6:H36" si="0">G6/F6*50</f>
        <v>40.300000000000004</v>
      </c>
      <c r="I6" s="18">
        <v>5</v>
      </c>
      <c r="J6" s="18">
        <v>5</v>
      </c>
      <c r="K6" s="18">
        <v>10</v>
      </c>
      <c r="L6" s="18">
        <v>10</v>
      </c>
      <c r="M6" s="18">
        <v>10</v>
      </c>
      <c r="N6" s="18">
        <v>10</v>
      </c>
      <c r="O6" s="17">
        <f>SUM(H6:N6)</f>
        <v>90.300000000000011</v>
      </c>
      <c r="P6" s="19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56</v>
      </c>
      <c r="E7" s="16" t="s">
        <v>20</v>
      </c>
      <c r="F7" s="16">
        <v>1000</v>
      </c>
      <c r="G7" s="90">
        <v>713</v>
      </c>
      <c r="H7" s="17">
        <f t="shared" si="0"/>
        <v>35.65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84.65</v>
      </c>
      <c r="P7" s="21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56</v>
      </c>
      <c r="E8" s="16" t="s">
        <v>20</v>
      </c>
      <c r="F8" s="16">
        <v>1000</v>
      </c>
      <c r="G8" s="90">
        <v>620</v>
      </c>
      <c r="H8" s="17">
        <f t="shared" si="0"/>
        <v>31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81</v>
      </c>
      <c r="P8" s="24" t="s">
        <v>136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56</v>
      </c>
      <c r="E9" s="16" t="s">
        <v>20</v>
      </c>
      <c r="F9" s="16">
        <v>1000</v>
      </c>
      <c r="G9" s="90">
        <v>775</v>
      </c>
      <c r="H9" s="17">
        <f t="shared" si="0"/>
        <v>38.75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85.75</v>
      </c>
      <c r="P9" s="5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56</v>
      </c>
      <c r="E10" s="16" t="s">
        <v>20</v>
      </c>
      <c r="F10" s="16">
        <v>1500</v>
      </c>
      <c r="G10" s="90">
        <v>1271</v>
      </c>
      <c r="H10" s="17">
        <f t="shared" si="0"/>
        <v>42.366666666666667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91.366666666666674</v>
      </c>
      <c r="P10" s="21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56</v>
      </c>
      <c r="E11" s="16" t="s">
        <v>20</v>
      </c>
      <c r="F11" s="16">
        <v>1500</v>
      </c>
      <c r="G11" s="90">
        <v>496</v>
      </c>
      <c r="H11" s="17">
        <f t="shared" si="0"/>
        <v>16.533333333333331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65.533333333333331</v>
      </c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55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 t="s">
        <v>56</v>
      </c>
      <c r="E13" s="16" t="s">
        <v>20</v>
      </c>
      <c r="F13" s="16">
        <v>1000</v>
      </c>
      <c r="G13" s="90">
        <v>0</v>
      </c>
      <c r="H13" s="17">
        <f t="shared" si="0"/>
        <v>0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49</v>
      </c>
      <c r="P13" s="21"/>
    </row>
    <row r="14" spans="1:1643" ht="15.75" x14ac:dyDescent="0.25">
      <c r="A14" s="13">
        <v>9</v>
      </c>
      <c r="B14" s="14">
        <v>46000</v>
      </c>
      <c r="C14" s="15" t="s">
        <v>29</v>
      </c>
      <c r="D14" s="16" t="s">
        <v>56</v>
      </c>
      <c r="E14" s="16" t="s">
        <v>20</v>
      </c>
      <c r="F14" s="16">
        <v>1000</v>
      </c>
      <c r="G14" s="90">
        <v>682</v>
      </c>
      <c r="H14" s="17">
        <f t="shared" si="0"/>
        <v>34.1</v>
      </c>
      <c r="I14" s="18">
        <v>5</v>
      </c>
      <c r="J14" s="18">
        <v>5</v>
      </c>
      <c r="K14" s="18">
        <v>10</v>
      </c>
      <c r="L14" s="18">
        <v>10</v>
      </c>
      <c r="M14" s="18">
        <v>10</v>
      </c>
      <c r="N14" s="18">
        <v>10</v>
      </c>
      <c r="O14" s="17">
        <f t="shared" si="1"/>
        <v>84.1</v>
      </c>
      <c r="P14" s="24" t="s">
        <v>137</v>
      </c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56</v>
      </c>
      <c r="E15" s="16" t="s">
        <v>20</v>
      </c>
      <c r="F15" s="16">
        <v>1000</v>
      </c>
      <c r="G15" s="90">
        <v>682</v>
      </c>
      <c r="H15" s="17">
        <f t="shared" si="0"/>
        <v>34.1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84.1</v>
      </c>
      <c r="P15" s="23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56</v>
      </c>
      <c r="E16" s="16" t="s">
        <v>20</v>
      </c>
      <c r="F16" s="16">
        <v>1000</v>
      </c>
      <c r="G16" s="90">
        <v>651</v>
      </c>
      <c r="H16" s="17">
        <f t="shared" si="0"/>
        <v>32.550000000000004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81.550000000000011</v>
      </c>
      <c r="P16" s="2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55"/>
    </row>
    <row r="18" spans="1:1643" s="22" customFormat="1" ht="15.75" x14ac:dyDescent="0.25">
      <c r="A18" s="13">
        <v>13</v>
      </c>
      <c r="B18" s="14">
        <v>46004</v>
      </c>
      <c r="C18" s="92" t="s">
        <v>140</v>
      </c>
      <c r="D18" s="93"/>
      <c r="E18" s="93"/>
      <c r="F18" s="93"/>
      <c r="G18" s="94"/>
      <c r="H18" s="95"/>
      <c r="I18" s="96">
        <v>5</v>
      </c>
      <c r="J18" s="96"/>
      <c r="K18" s="96"/>
      <c r="L18" s="96"/>
      <c r="M18" s="96"/>
      <c r="N18" s="96"/>
      <c r="O18" s="95"/>
      <c r="P18" s="8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92" t="s">
        <v>140</v>
      </c>
      <c r="D19" s="93"/>
      <c r="E19" s="93"/>
      <c r="F19" s="93"/>
      <c r="G19" s="94"/>
      <c r="H19" s="95"/>
      <c r="I19" s="96">
        <v>5</v>
      </c>
      <c r="J19" s="96"/>
      <c r="K19" s="96"/>
      <c r="L19" s="96"/>
      <c r="M19" s="96"/>
      <c r="N19" s="96"/>
      <c r="O19" s="95"/>
      <c r="P19" s="8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92" t="s">
        <v>140</v>
      </c>
      <c r="D20" s="93"/>
      <c r="E20" s="93"/>
      <c r="F20" s="93"/>
      <c r="G20" s="94"/>
      <c r="H20" s="95"/>
      <c r="I20" s="96">
        <v>5</v>
      </c>
      <c r="J20" s="96"/>
      <c r="K20" s="96"/>
      <c r="L20" s="96"/>
      <c r="M20" s="96"/>
      <c r="N20" s="96"/>
      <c r="O20" s="95"/>
      <c r="P20" s="8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56</v>
      </c>
      <c r="E21" s="16" t="s">
        <v>20</v>
      </c>
      <c r="F21" s="16">
        <v>1000</v>
      </c>
      <c r="G21" s="90">
        <v>806</v>
      </c>
      <c r="H21" s="17">
        <f t="shared" si="0"/>
        <v>40.300000000000004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88.300000000000011</v>
      </c>
      <c r="P21" s="24" t="s">
        <v>138</v>
      </c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56</v>
      </c>
      <c r="E22" s="16" t="s">
        <v>20</v>
      </c>
      <c r="F22" s="16">
        <v>1000</v>
      </c>
      <c r="G22" s="90">
        <v>744</v>
      </c>
      <c r="H22" s="17">
        <f t="shared" si="0"/>
        <v>37.200000000000003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87.2</v>
      </c>
      <c r="P22" s="2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92" t="s">
        <v>140</v>
      </c>
      <c r="D23" s="93"/>
      <c r="E23" s="93"/>
      <c r="F23" s="93"/>
      <c r="G23" s="94"/>
      <c r="H23" s="95"/>
      <c r="I23" s="96">
        <v>5</v>
      </c>
      <c r="J23" s="96"/>
      <c r="K23" s="96"/>
      <c r="L23" s="96"/>
      <c r="M23" s="96"/>
      <c r="N23" s="96"/>
      <c r="O23" s="95"/>
      <c r="P23" s="83"/>
    </row>
    <row r="24" spans="1:1643" s="22" customFormat="1" ht="15.75" x14ac:dyDescent="0.25">
      <c r="A24" s="13">
        <v>19</v>
      </c>
      <c r="B24" s="14">
        <v>46010</v>
      </c>
      <c r="C24" s="15" t="s">
        <v>30</v>
      </c>
      <c r="D24" s="16" t="s">
        <v>56</v>
      </c>
      <c r="E24" s="16" t="s">
        <v>20</v>
      </c>
      <c r="F24" s="16">
        <v>1500</v>
      </c>
      <c r="G24" s="90">
        <v>1085</v>
      </c>
      <c r="H24" s="17">
        <f t="shared" si="0"/>
        <v>36.166666666666671</v>
      </c>
      <c r="I24" s="18">
        <v>5</v>
      </c>
      <c r="J24" s="18">
        <v>5</v>
      </c>
      <c r="K24" s="18">
        <v>10</v>
      </c>
      <c r="L24" s="18">
        <v>9</v>
      </c>
      <c r="M24" s="18">
        <v>10</v>
      </c>
      <c r="N24" s="18">
        <v>10</v>
      </c>
      <c r="O24" s="17">
        <f t="shared" si="1"/>
        <v>85.166666666666671</v>
      </c>
      <c r="P24" s="2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92" t="s">
        <v>140</v>
      </c>
      <c r="D25" s="93"/>
      <c r="E25" s="93"/>
      <c r="F25" s="93"/>
      <c r="G25" s="94"/>
      <c r="H25" s="95"/>
      <c r="I25" s="96">
        <v>5</v>
      </c>
      <c r="J25" s="96"/>
      <c r="K25" s="96"/>
      <c r="L25" s="96"/>
      <c r="M25" s="96"/>
      <c r="N25" s="96"/>
      <c r="O25" s="95"/>
      <c r="P25" s="8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56</v>
      </c>
      <c r="E26" s="16" t="s">
        <v>20</v>
      </c>
      <c r="F26" s="16">
        <v>1500</v>
      </c>
      <c r="G26" s="90">
        <v>899</v>
      </c>
      <c r="H26" s="17">
        <f t="shared" si="0"/>
        <v>29.966666666666669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78.966666666666669</v>
      </c>
      <c r="P26" s="21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56</v>
      </c>
      <c r="E27" s="16" t="s">
        <v>20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21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56</v>
      </c>
      <c r="E28" s="16" t="s">
        <v>20</v>
      </c>
      <c r="F28" s="16">
        <v>1000</v>
      </c>
      <c r="G28" s="90">
        <v>682</v>
      </c>
      <c r="H28" s="17">
        <f t="shared" si="0"/>
        <v>34.1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84.1</v>
      </c>
      <c r="P28" s="24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56</v>
      </c>
      <c r="E29" s="16" t="s">
        <v>20</v>
      </c>
      <c r="F29" s="16">
        <v>1000</v>
      </c>
      <c r="G29" s="90">
        <v>868</v>
      </c>
      <c r="H29" s="17">
        <f t="shared" si="0"/>
        <v>43.4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92.4</v>
      </c>
      <c r="P29" s="52" t="s">
        <v>139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56</v>
      </c>
      <c r="E30" s="16" t="s">
        <v>20</v>
      </c>
      <c r="F30" s="16">
        <v>1000</v>
      </c>
      <c r="G30" s="90">
        <v>775</v>
      </c>
      <c r="H30" s="17">
        <f t="shared" si="0"/>
        <v>38.75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88.75</v>
      </c>
      <c r="P30" s="2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56</v>
      </c>
      <c r="E31" s="16" t="s">
        <v>20</v>
      </c>
      <c r="F31" s="16">
        <v>1500</v>
      </c>
      <c r="G31" s="90">
        <v>1147</v>
      </c>
      <c r="H31" s="17">
        <f t="shared" si="0"/>
        <v>38.233333333333334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86.233333333333334</v>
      </c>
      <c r="P31" s="2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56</v>
      </c>
      <c r="E32" s="16" t="s">
        <v>20</v>
      </c>
      <c r="F32" s="16">
        <v>1500</v>
      </c>
      <c r="G32" s="90">
        <v>1116</v>
      </c>
      <c r="H32" s="17">
        <f t="shared" si="0"/>
        <v>37.200000000000003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86.2</v>
      </c>
      <c r="P32" s="53"/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55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56</v>
      </c>
      <c r="E34" s="16" t="s">
        <v>20</v>
      </c>
      <c r="F34" s="16">
        <v>1000</v>
      </c>
      <c r="G34" s="90">
        <v>682</v>
      </c>
      <c r="H34" s="17">
        <f t="shared" si="0"/>
        <v>34.1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83.1</v>
      </c>
      <c r="P34" s="25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56</v>
      </c>
      <c r="E35" s="16" t="s">
        <v>20</v>
      </c>
      <c r="F35" s="16">
        <v>1000</v>
      </c>
      <c r="G35" s="90">
        <v>837</v>
      </c>
      <c r="H35" s="17">
        <f t="shared" si="0"/>
        <v>41.85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91.85</v>
      </c>
      <c r="P35" s="21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56</v>
      </c>
      <c r="E36" s="16" t="s">
        <v>20</v>
      </c>
      <c r="F36" s="16">
        <v>1000</v>
      </c>
      <c r="G36" s="90">
        <v>434</v>
      </c>
      <c r="H36" s="17">
        <f t="shared" si="0"/>
        <v>21.7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71.7</v>
      </c>
      <c r="P36" s="21"/>
    </row>
    <row r="37" spans="1:16" ht="15.75" x14ac:dyDescent="0.25">
      <c r="G37" s="26" t="s">
        <v>21</v>
      </c>
      <c r="H37" s="27">
        <f>AVERAGE(H6:H35)</f>
        <v>32.573484848484853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9.2272727272727266</v>
      </c>
      <c r="M37" s="27">
        <f t="shared" si="2"/>
        <v>10</v>
      </c>
      <c r="N37" s="27">
        <f t="shared" si="2"/>
        <v>10</v>
      </c>
      <c r="O37" s="27">
        <f t="shared" si="1"/>
        <v>81.800757575757586</v>
      </c>
      <c r="P37" s="28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KE37"/>
  <sheetViews>
    <sheetView topLeftCell="B7" workbookViewId="0">
      <selection activeCell="C23" sqref="C23:P24"/>
    </sheetView>
  </sheetViews>
  <sheetFormatPr defaultRowHeight="15" x14ac:dyDescent="0.25"/>
  <cols>
    <col min="1" max="1" width="14.140625" style="1" customWidth="1"/>
    <col min="2" max="2" width="28.7109375" style="1" customWidth="1"/>
    <col min="3" max="3" width="9.140625" style="1"/>
    <col min="4" max="4" width="21.7109375" style="1" customWidth="1"/>
    <col min="5" max="5" width="8.42578125" style="1" customWidth="1"/>
    <col min="6" max="6" width="10.7109375" style="1" customWidth="1"/>
    <col min="7" max="7" width="12.5703125" style="1" customWidth="1"/>
    <col min="8" max="8" width="19.42578125" style="1" customWidth="1"/>
    <col min="9" max="9" width="19.42578125" style="1" bestFit="1" customWidth="1"/>
    <col min="10" max="10" width="19.5703125" style="1" bestFit="1" customWidth="1"/>
    <col min="11" max="11" width="17.85546875" style="1" bestFit="1" customWidth="1"/>
    <col min="12" max="12" width="10.85546875" style="1" bestFit="1" customWidth="1"/>
    <col min="13" max="13" width="14.28515625" style="1" customWidth="1"/>
    <col min="14" max="14" width="20.85546875" style="1" customWidth="1"/>
    <col min="15" max="15" width="9.5703125" style="1" bestFit="1" customWidth="1"/>
    <col min="16" max="16" width="67.140625" style="1" bestFit="1" customWidth="1"/>
    <col min="17" max="17" width="9.140625" style="1"/>
    <col min="18" max="18" width="11.140625" style="1" customWidth="1"/>
    <col min="19" max="16384" width="9.140625" style="1"/>
  </cols>
  <sheetData>
    <row r="1" spans="1:1643" ht="19.5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  <c r="P1" s="65" t="s">
        <v>1</v>
      </c>
    </row>
    <row r="2" spans="1:1643" ht="18.75" x14ac:dyDescent="0.25">
      <c r="A2" s="2" t="s">
        <v>2</v>
      </c>
      <c r="B2" s="3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71" t="s">
        <v>9</v>
      </c>
      <c r="I2" s="72"/>
      <c r="J2" s="72"/>
      <c r="K2" s="72"/>
      <c r="L2" s="72"/>
      <c r="M2" s="72"/>
      <c r="N2" s="72"/>
      <c r="O2" s="73"/>
      <c r="P2" s="66"/>
    </row>
    <row r="3" spans="1:1643" ht="22.5" customHeight="1" x14ac:dyDescent="0.25">
      <c r="A3" s="77" t="s">
        <v>35</v>
      </c>
      <c r="B3" s="79" t="s">
        <v>36</v>
      </c>
      <c r="C3" s="69"/>
      <c r="D3" s="69"/>
      <c r="E3" s="69"/>
      <c r="F3" s="69"/>
      <c r="G3" s="69"/>
      <c r="H3" s="74"/>
      <c r="I3" s="75"/>
      <c r="J3" s="75"/>
      <c r="K3" s="75"/>
      <c r="L3" s="75"/>
      <c r="M3" s="75"/>
      <c r="N3" s="75"/>
      <c r="O3" s="76"/>
      <c r="P3" s="66"/>
    </row>
    <row r="4" spans="1:1643" ht="18.75" x14ac:dyDescent="0.25">
      <c r="A4" s="78"/>
      <c r="B4" s="80"/>
      <c r="C4" s="69"/>
      <c r="D4" s="69"/>
      <c r="E4" s="69"/>
      <c r="F4" s="69"/>
      <c r="G4" s="69"/>
      <c r="H4" s="4">
        <v>50</v>
      </c>
      <c r="I4" s="5">
        <v>5</v>
      </c>
      <c r="J4" s="5">
        <v>5</v>
      </c>
      <c r="K4" s="5">
        <v>10</v>
      </c>
      <c r="L4" s="5">
        <v>10</v>
      </c>
      <c r="M4" s="5">
        <v>10</v>
      </c>
      <c r="N4" s="5">
        <v>10</v>
      </c>
      <c r="O4" s="6">
        <f>SUM(H4:N4)</f>
        <v>100</v>
      </c>
      <c r="P4" s="66"/>
    </row>
    <row r="5" spans="1:1643" s="12" customFormat="1" ht="32.25" thickBot="1" x14ac:dyDescent="0.3">
      <c r="A5" s="7" t="s">
        <v>10</v>
      </c>
      <c r="B5" s="8" t="s">
        <v>11</v>
      </c>
      <c r="C5" s="70"/>
      <c r="D5" s="70"/>
      <c r="E5" s="70"/>
      <c r="F5" s="70"/>
      <c r="G5" s="70"/>
      <c r="H5" s="9" t="s">
        <v>12</v>
      </c>
      <c r="I5" s="10" t="s">
        <v>13</v>
      </c>
      <c r="J5" s="10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6" t="s">
        <v>19</v>
      </c>
      <c r="P5" s="6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</row>
    <row r="6" spans="1:1643" s="20" customFormat="1" ht="15.75" x14ac:dyDescent="0.25">
      <c r="A6" s="13">
        <v>1</v>
      </c>
      <c r="B6" s="14">
        <v>45992</v>
      </c>
      <c r="C6" s="92" t="s">
        <v>140</v>
      </c>
      <c r="D6" s="93"/>
      <c r="E6" s="93"/>
      <c r="F6" s="93"/>
      <c r="G6" s="94"/>
      <c r="H6" s="95"/>
      <c r="I6" s="96">
        <v>5</v>
      </c>
      <c r="J6" s="96"/>
      <c r="K6" s="96"/>
      <c r="L6" s="96"/>
      <c r="M6" s="96"/>
      <c r="N6" s="96"/>
      <c r="O6" s="95"/>
      <c r="P6" s="8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</row>
    <row r="7" spans="1:1643" ht="15.75" x14ac:dyDescent="0.25">
      <c r="A7" s="13">
        <v>2</v>
      </c>
      <c r="B7" s="14">
        <v>45993</v>
      </c>
      <c r="C7" s="15" t="s">
        <v>28</v>
      </c>
      <c r="D7" s="16" t="s">
        <v>32</v>
      </c>
      <c r="E7" s="16" t="s">
        <v>34</v>
      </c>
      <c r="F7" s="16">
        <v>1000</v>
      </c>
      <c r="G7" s="90">
        <v>705</v>
      </c>
      <c r="H7" s="17">
        <f t="shared" ref="H6:H36" si="0">G7/F7*50</f>
        <v>35.25</v>
      </c>
      <c r="I7" s="18">
        <v>5</v>
      </c>
      <c r="J7" s="18">
        <v>5</v>
      </c>
      <c r="K7" s="18">
        <v>10</v>
      </c>
      <c r="L7" s="18">
        <v>9</v>
      </c>
      <c r="M7" s="18">
        <v>10</v>
      </c>
      <c r="N7" s="18">
        <v>10</v>
      </c>
      <c r="O7" s="17">
        <f t="shared" ref="O7:O37" si="1">SUM(H7:N7)</f>
        <v>84.25</v>
      </c>
      <c r="P7" s="85"/>
    </row>
    <row r="8" spans="1:1643" s="20" customFormat="1" ht="15.75" x14ac:dyDescent="0.25">
      <c r="A8" s="13">
        <v>3</v>
      </c>
      <c r="B8" s="14">
        <v>45994</v>
      </c>
      <c r="C8" s="15" t="s">
        <v>28</v>
      </c>
      <c r="D8" s="16" t="s">
        <v>32</v>
      </c>
      <c r="E8" s="16" t="s">
        <v>34</v>
      </c>
      <c r="F8" s="16">
        <v>1000</v>
      </c>
      <c r="G8" s="90">
        <v>805</v>
      </c>
      <c r="H8" s="17">
        <f t="shared" si="0"/>
        <v>40.25</v>
      </c>
      <c r="I8" s="18">
        <v>5</v>
      </c>
      <c r="J8" s="18">
        <v>5</v>
      </c>
      <c r="K8" s="18">
        <v>10</v>
      </c>
      <c r="L8" s="18">
        <v>10</v>
      </c>
      <c r="M8" s="18">
        <v>10</v>
      </c>
      <c r="N8" s="18">
        <v>10</v>
      </c>
      <c r="O8" s="17">
        <f t="shared" si="1"/>
        <v>90.25</v>
      </c>
      <c r="P8" s="9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</row>
    <row r="9" spans="1:1643" s="22" customFormat="1" ht="15.75" x14ac:dyDescent="0.25">
      <c r="A9" s="13">
        <v>4</v>
      </c>
      <c r="B9" s="14">
        <v>45995</v>
      </c>
      <c r="C9" s="15" t="s">
        <v>28</v>
      </c>
      <c r="D9" s="16" t="s">
        <v>32</v>
      </c>
      <c r="E9" s="16" t="s">
        <v>34</v>
      </c>
      <c r="F9" s="16">
        <v>1000</v>
      </c>
      <c r="G9" s="90">
        <v>755</v>
      </c>
      <c r="H9" s="17">
        <f t="shared" si="0"/>
        <v>37.75</v>
      </c>
      <c r="I9" s="18">
        <v>5</v>
      </c>
      <c r="J9" s="18">
        <v>5</v>
      </c>
      <c r="K9" s="18">
        <v>10</v>
      </c>
      <c r="L9" s="18">
        <v>7</v>
      </c>
      <c r="M9" s="18">
        <v>10</v>
      </c>
      <c r="N9" s="18">
        <v>10</v>
      </c>
      <c r="O9" s="17">
        <f t="shared" si="1"/>
        <v>84.75</v>
      </c>
      <c r="P9" s="8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</row>
    <row r="10" spans="1:1643" s="22" customFormat="1" ht="15.75" x14ac:dyDescent="0.25">
      <c r="A10" s="13">
        <v>5</v>
      </c>
      <c r="B10" s="14">
        <v>45996</v>
      </c>
      <c r="C10" s="15" t="s">
        <v>28</v>
      </c>
      <c r="D10" s="16" t="s">
        <v>32</v>
      </c>
      <c r="E10" s="16" t="s">
        <v>34</v>
      </c>
      <c r="F10" s="16">
        <v>1500</v>
      </c>
      <c r="G10" s="90">
        <v>1037</v>
      </c>
      <c r="H10" s="17">
        <f t="shared" si="0"/>
        <v>34.56666666666667</v>
      </c>
      <c r="I10" s="18">
        <v>5</v>
      </c>
      <c r="J10" s="18">
        <v>5</v>
      </c>
      <c r="K10" s="18">
        <v>10</v>
      </c>
      <c r="L10" s="18">
        <v>9</v>
      </c>
      <c r="M10" s="18">
        <v>10</v>
      </c>
      <c r="N10" s="18">
        <v>10</v>
      </c>
      <c r="O10" s="17">
        <f t="shared" si="1"/>
        <v>83.566666666666663</v>
      </c>
      <c r="P10" s="85"/>
    </row>
    <row r="11" spans="1:1643" s="22" customFormat="1" ht="15.75" x14ac:dyDescent="0.25">
      <c r="A11" s="13">
        <v>6</v>
      </c>
      <c r="B11" s="14">
        <v>45997</v>
      </c>
      <c r="C11" s="15" t="s">
        <v>28</v>
      </c>
      <c r="D11" s="16" t="s">
        <v>32</v>
      </c>
      <c r="E11" s="16" t="s">
        <v>34</v>
      </c>
      <c r="F11" s="16">
        <v>1500</v>
      </c>
      <c r="G11" s="90">
        <v>182</v>
      </c>
      <c r="H11" s="17">
        <f t="shared" si="0"/>
        <v>6.0666666666666664</v>
      </c>
      <c r="I11" s="18">
        <v>5</v>
      </c>
      <c r="J11" s="18">
        <v>5</v>
      </c>
      <c r="K11" s="18">
        <v>10</v>
      </c>
      <c r="L11" s="18">
        <v>9</v>
      </c>
      <c r="M11" s="18">
        <v>10</v>
      </c>
      <c r="N11" s="18">
        <v>10</v>
      </c>
      <c r="O11" s="17">
        <f t="shared" si="1"/>
        <v>55.066666666666663</v>
      </c>
      <c r="P11" s="9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</row>
    <row r="12" spans="1:1643" ht="15.75" x14ac:dyDescent="0.25">
      <c r="A12" s="13">
        <v>7</v>
      </c>
      <c r="B12" s="14">
        <v>45998</v>
      </c>
      <c r="C12" s="39" t="s">
        <v>27</v>
      </c>
      <c r="D12" s="26"/>
      <c r="E12" s="26"/>
      <c r="F12" s="26"/>
      <c r="G12" s="89"/>
      <c r="H12" s="27"/>
      <c r="I12" s="40"/>
      <c r="J12" s="40"/>
      <c r="K12" s="40"/>
      <c r="L12" s="40"/>
      <c r="M12" s="40"/>
      <c r="N12" s="40"/>
      <c r="O12" s="27"/>
      <c r="P12" s="100"/>
    </row>
    <row r="13" spans="1:1643" s="22" customFormat="1" ht="15.75" x14ac:dyDescent="0.25">
      <c r="A13" s="13">
        <v>8</v>
      </c>
      <c r="B13" s="14">
        <v>45999</v>
      </c>
      <c r="C13" s="15" t="s">
        <v>29</v>
      </c>
      <c r="D13" s="16"/>
      <c r="E13" s="16" t="s">
        <v>34</v>
      </c>
      <c r="F13" s="16">
        <v>1000</v>
      </c>
      <c r="G13" s="90">
        <v>740</v>
      </c>
      <c r="H13" s="17">
        <f t="shared" si="0"/>
        <v>37</v>
      </c>
      <c r="I13" s="18">
        <v>5</v>
      </c>
      <c r="J13" s="18">
        <v>5</v>
      </c>
      <c r="K13" s="18">
        <v>10</v>
      </c>
      <c r="L13" s="18">
        <v>9</v>
      </c>
      <c r="M13" s="18">
        <v>10</v>
      </c>
      <c r="N13" s="18">
        <v>10</v>
      </c>
      <c r="O13" s="17">
        <f t="shared" si="1"/>
        <v>86</v>
      </c>
      <c r="P13" s="85"/>
    </row>
    <row r="14" spans="1:1643" ht="15.75" x14ac:dyDescent="0.25">
      <c r="A14" s="13">
        <v>9</v>
      </c>
      <c r="B14" s="14">
        <v>46000</v>
      </c>
      <c r="C14" s="92" t="s">
        <v>140</v>
      </c>
      <c r="D14" s="93"/>
      <c r="E14" s="93"/>
      <c r="F14" s="93"/>
      <c r="G14" s="94"/>
      <c r="H14" s="95"/>
      <c r="I14" s="96">
        <v>5</v>
      </c>
      <c r="J14" s="96"/>
      <c r="K14" s="96"/>
      <c r="L14" s="96"/>
      <c r="M14" s="96"/>
      <c r="N14" s="96"/>
      <c r="O14" s="95"/>
      <c r="P14" s="83"/>
    </row>
    <row r="15" spans="1:1643" s="22" customFormat="1" ht="15.75" x14ac:dyDescent="0.25">
      <c r="A15" s="13">
        <v>10</v>
      </c>
      <c r="B15" s="14">
        <v>46001</v>
      </c>
      <c r="C15" s="15" t="s">
        <v>29</v>
      </c>
      <c r="D15" s="16" t="s">
        <v>32</v>
      </c>
      <c r="E15" s="16" t="s">
        <v>34</v>
      </c>
      <c r="F15" s="16">
        <v>1000</v>
      </c>
      <c r="G15" s="90">
        <v>630</v>
      </c>
      <c r="H15" s="17">
        <f t="shared" si="0"/>
        <v>31.5</v>
      </c>
      <c r="I15" s="18">
        <v>5</v>
      </c>
      <c r="J15" s="18">
        <v>5</v>
      </c>
      <c r="K15" s="18">
        <v>10</v>
      </c>
      <c r="L15" s="18">
        <v>10</v>
      </c>
      <c r="M15" s="18">
        <v>10</v>
      </c>
      <c r="N15" s="18">
        <v>10</v>
      </c>
      <c r="O15" s="17">
        <f t="shared" si="1"/>
        <v>81.5</v>
      </c>
      <c r="P15" s="88"/>
    </row>
    <row r="16" spans="1:1643" s="22" customFormat="1" ht="15.75" x14ac:dyDescent="0.25">
      <c r="A16" s="13">
        <v>11</v>
      </c>
      <c r="B16" s="14">
        <v>46002</v>
      </c>
      <c r="C16" s="15" t="s">
        <v>29</v>
      </c>
      <c r="D16" s="16" t="s">
        <v>32</v>
      </c>
      <c r="E16" s="16" t="s">
        <v>34</v>
      </c>
      <c r="F16" s="16">
        <v>1000</v>
      </c>
      <c r="G16" s="90">
        <v>577</v>
      </c>
      <c r="H16" s="17">
        <f t="shared" si="0"/>
        <v>28.849999999999998</v>
      </c>
      <c r="I16" s="18">
        <v>5</v>
      </c>
      <c r="J16" s="18">
        <v>5</v>
      </c>
      <c r="K16" s="18">
        <v>10</v>
      </c>
      <c r="L16" s="18">
        <v>9</v>
      </c>
      <c r="M16" s="18">
        <v>10</v>
      </c>
      <c r="N16" s="18">
        <v>10</v>
      </c>
      <c r="O16" s="17">
        <f t="shared" si="1"/>
        <v>77.849999999999994</v>
      </c>
      <c r="P16" s="85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</row>
    <row r="17" spans="1:1643" ht="15.75" x14ac:dyDescent="0.25">
      <c r="A17" s="13">
        <v>12</v>
      </c>
      <c r="B17" s="14">
        <v>46003</v>
      </c>
      <c r="C17" s="39" t="s">
        <v>27</v>
      </c>
      <c r="D17" s="26"/>
      <c r="E17" s="26"/>
      <c r="F17" s="26"/>
      <c r="G17" s="89"/>
      <c r="H17" s="27"/>
      <c r="I17" s="40"/>
      <c r="J17" s="40"/>
      <c r="K17" s="40"/>
      <c r="L17" s="40"/>
      <c r="M17" s="40"/>
      <c r="N17" s="40"/>
      <c r="O17" s="27"/>
      <c r="P17" s="100"/>
    </row>
    <row r="18" spans="1:1643" s="22" customFormat="1" ht="15.75" x14ac:dyDescent="0.25">
      <c r="A18" s="13">
        <v>13</v>
      </c>
      <c r="B18" s="14">
        <v>46004</v>
      </c>
      <c r="C18" s="15" t="s">
        <v>30</v>
      </c>
      <c r="D18" s="16" t="s">
        <v>32</v>
      </c>
      <c r="E18" s="16" t="s">
        <v>34</v>
      </c>
      <c r="F18" s="16">
        <v>1500</v>
      </c>
      <c r="G18" s="90">
        <v>915</v>
      </c>
      <c r="H18" s="17">
        <f t="shared" si="0"/>
        <v>30.5</v>
      </c>
      <c r="I18" s="18">
        <v>5</v>
      </c>
      <c r="J18" s="18">
        <v>5</v>
      </c>
      <c r="K18" s="18">
        <v>10</v>
      </c>
      <c r="L18" s="18">
        <v>9</v>
      </c>
      <c r="M18" s="18">
        <v>10</v>
      </c>
      <c r="N18" s="18">
        <v>10</v>
      </c>
      <c r="O18" s="17">
        <f t="shared" si="1"/>
        <v>79.5</v>
      </c>
      <c r="P18" s="8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</row>
    <row r="19" spans="1:1643" s="22" customFormat="1" ht="15.75" x14ac:dyDescent="0.25">
      <c r="A19" s="13">
        <v>14</v>
      </c>
      <c r="B19" s="14">
        <v>46005</v>
      </c>
      <c r="C19" s="15" t="s">
        <v>30</v>
      </c>
      <c r="D19" s="16" t="s">
        <v>32</v>
      </c>
      <c r="E19" s="16" t="s">
        <v>34</v>
      </c>
      <c r="F19" s="16">
        <v>1500</v>
      </c>
      <c r="G19" s="90">
        <v>400</v>
      </c>
      <c r="H19" s="17">
        <f t="shared" si="0"/>
        <v>13.333333333333334</v>
      </c>
      <c r="I19" s="18">
        <v>5</v>
      </c>
      <c r="J19" s="18">
        <v>5</v>
      </c>
      <c r="K19" s="18">
        <v>10</v>
      </c>
      <c r="L19" s="18">
        <v>9</v>
      </c>
      <c r="M19" s="18">
        <v>10</v>
      </c>
      <c r="N19" s="18">
        <v>10</v>
      </c>
      <c r="O19" s="17">
        <f t="shared" si="1"/>
        <v>62.333333333333336</v>
      </c>
      <c r="P19" s="8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</row>
    <row r="20" spans="1:1643" s="22" customFormat="1" ht="15.75" x14ac:dyDescent="0.25">
      <c r="A20" s="13">
        <v>15</v>
      </c>
      <c r="B20" s="14">
        <v>46006</v>
      </c>
      <c r="C20" s="15" t="s">
        <v>30</v>
      </c>
      <c r="D20" s="16" t="s">
        <v>32</v>
      </c>
      <c r="E20" s="16" t="s">
        <v>34</v>
      </c>
      <c r="F20" s="16">
        <v>1000</v>
      </c>
      <c r="G20" s="90">
        <v>577</v>
      </c>
      <c r="H20" s="17">
        <f t="shared" si="0"/>
        <v>28.849999999999998</v>
      </c>
      <c r="I20" s="18">
        <v>5</v>
      </c>
      <c r="J20" s="18">
        <v>5</v>
      </c>
      <c r="K20" s="18">
        <v>10</v>
      </c>
      <c r="L20" s="18">
        <v>8</v>
      </c>
      <c r="M20" s="18">
        <v>10</v>
      </c>
      <c r="N20" s="18">
        <v>10</v>
      </c>
      <c r="O20" s="17">
        <f t="shared" si="1"/>
        <v>76.849999999999994</v>
      </c>
      <c r="P20" s="85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</row>
    <row r="21" spans="1:1643" s="22" customFormat="1" ht="15.75" x14ac:dyDescent="0.25">
      <c r="A21" s="13">
        <v>16</v>
      </c>
      <c r="B21" s="14">
        <v>46007</v>
      </c>
      <c r="C21" s="15" t="s">
        <v>30</v>
      </c>
      <c r="D21" s="16" t="s">
        <v>32</v>
      </c>
      <c r="E21" s="16" t="s">
        <v>34</v>
      </c>
      <c r="F21" s="16">
        <v>1000</v>
      </c>
      <c r="G21" s="90">
        <v>430</v>
      </c>
      <c r="H21" s="17">
        <f t="shared" si="0"/>
        <v>21.5</v>
      </c>
      <c r="I21" s="18">
        <v>5</v>
      </c>
      <c r="J21" s="18">
        <v>5</v>
      </c>
      <c r="K21" s="18">
        <v>10</v>
      </c>
      <c r="L21" s="18">
        <v>8</v>
      </c>
      <c r="M21" s="18">
        <v>10</v>
      </c>
      <c r="N21" s="18">
        <v>10</v>
      </c>
      <c r="O21" s="17">
        <f t="shared" si="1"/>
        <v>69.5</v>
      </c>
      <c r="P21" s="85"/>
    </row>
    <row r="22" spans="1:1643" s="22" customFormat="1" ht="15.75" x14ac:dyDescent="0.25">
      <c r="A22" s="13">
        <v>17</v>
      </c>
      <c r="B22" s="14">
        <v>46008</v>
      </c>
      <c r="C22" s="15" t="s">
        <v>30</v>
      </c>
      <c r="D22" s="16" t="s">
        <v>32</v>
      </c>
      <c r="E22" s="16" t="s">
        <v>34</v>
      </c>
      <c r="F22" s="16">
        <v>1000</v>
      </c>
      <c r="G22" s="90">
        <v>725</v>
      </c>
      <c r="H22" s="17">
        <f t="shared" si="0"/>
        <v>36.25</v>
      </c>
      <c r="I22" s="18">
        <v>5</v>
      </c>
      <c r="J22" s="18">
        <v>5</v>
      </c>
      <c r="K22" s="18">
        <v>10</v>
      </c>
      <c r="L22" s="18">
        <v>10</v>
      </c>
      <c r="M22" s="18">
        <v>10</v>
      </c>
      <c r="N22" s="18">
        <v>10</v>
      </c>
      <c r="O22" s="17">
        <f t="shared" si="1"/>
        <v>86.25</v>
      </c>
      <c r="P22" s="8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</row>
    <row r="23" spans="1:1643" s="22" customFormat="1" ht="15.75" x14ac:dyDescent="0.25">
      <c r="A23" s="13">
        <v>18</v>
      </c>
      <c r="B23" s="14">
        <v>46009</v>
      </c>
      <c r="C23" s="92" t="s">
        <v>140</v>
      </c>
      <c r="D23" s="93"/>
      <c r="E23" s="93"/>
      <c r="F23" s="93"/>
      <c r="G23" s="94"/>
      <c r="H23" s="95"/>
      <c r="I23" s="96">
        <v>5</v>
      </c>
      <c r="J23" s="96"/>
      <c r="K23" s="96"/>
      <c r="L23" s="96"/>
      <c r="M23" s="96"/>
      <c r="N23" s="96"/>
      <c r="O23" s="95"/>
      <c r="P23" s="83"/>
    </row>
    <row r="24" spans="1:1643" s="22" customFormat="1" ht="15.75" x14ac:dyDescent="0.25">
      <c r="A24" s="13">
        <v>19</v>
      </c>
      <c r="B24" s="14">
        <v>46010</v>
      </c>
      <c r="C24" s="92" t="s">
        <v>140</v>
      </c>
      <c r="D24" s="93"/>
      <c r="E24" s="93"/>
      <c r="F24" s="93"/>
      <c r="G24" s="94"/>
      <c r="H24" s="95"/>
      <c r="I24" s="96">
        <v>5</v>
      </c>
      <c r="J24" s="96"/>
      <c r="K24" s="96"/>
      <c r="L24" s="96"/>
      <c r="M24" s="96"/>
      <c r="N24" s="96"/>
      <c r="O24" s="95"/>
      <c r="P24" s="8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</row>
    <row r="25" spans="1:1643" s="22" customFormat="1" ht="15.75" x14ac:dyDescent="0.25">
      <c r="A25" s="13">
        <v>20</v>
      </c>
      <c r="B25" s="14">
        <v>46011</v>
      </c>
      <c r="C25" s="39" t="s">
        <v>27</v>
      </c>
      <c r="D25" s="26"/>
      <c r="E25" s="26"/>
      <c r="F25" s="26" t="s">
        <v>141</v>
      </c>
      <c r="G25" s="89"/>
      <c r="H25" s="27"/>
      <c r="I25" s="40"/>
      <c r="J25" s="40"/>
      <c r="K25" s="40"/>
      <c r="L25" s="40"/>
      <c r="M25" s="40"/>
      <c r="N25" s="40"/>
      <c r="O25" s="27"/>
      <c r="P25" s="100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</row>
    <row r="26" spans="1:1643" s="22" customFormat="1" ht="15.75" x14ac:dyDescent="0.25">
      <c r="A26" s="13">
        <v>21</v>
      </c>
      <c r="B26" s="14">
        <v>46012</v>
      </c>
      <c r="C26" s="15" t="s">
        <v>28</v>
      </c>
      <c r="D26" s="16" t="s">
        <v>32</v>
      </c>
      <c r="E26" s="16" t="s">
        <v>34</v>
      </c>
      <c r="F26" s="16">
        <v>1500</v>
      </c>
      <c r="G26" s="90">
        <v>915</v>
      </c>
      <c r="H26" s="17">
        <f t="shared" si="0"/>
        <v>30.5</v>
      </c>
      <c r="I26" s="18">
        <v>5</v>
      </c>
      <c r="J26" s="18">
        <v>5</v>
      </c>
      <c r="K26" s="18">
        <v>10</v>
      </c>
      <c r="L26" s="18">
        <v>9</v>
      </c>
      <c r="M26" s="18">
        <v>10</v>
      </c>
      <c r="N26" s="18">
        <v>10</v>
      </c>
      <c r="O26" s="17">
        <f t="shared" si="1"/>
        <v>79.5</v>
      </c>
      <c r="P26" s="87"/>
    </row>
    <row r="27" spans="1:1643" ht="15.75" x14ac:dyDescent="0.25">
      <c r="A27" s="13">
        <v>22</v>
      </c>
      <c r="B27" s="14">
        <v>46013</v>
      </c>
      <c r="C27" s="15" t="s">
        <v>28</v>
      </c>
      <c r="D27" s="16" t="s">
        <v>32</v>
      </c>
      <c r="E27" s="16" t="s">
        <v>34</v>
      </c>
      <c r="F27" s="16">
        <v>1000</v>
      </c>
      <c r="G27" s="90">
        <v>0</v>
      </c>
      <c r="H27" s="17">
        <f t="shared" si="0"/>
        <v>0</v>
      </c>
      <c r="I27" s="18">
        <v>5</v>
      </c>
      <c r="J27" s="18">
        <v>5</v>
      </c>
      <c r="K27" s="18">
        <v>10</v>
      </c>
      <c r="L27" s="18">
        <v>10</v>
      </c>
      <c r="M27" s="18">
        <v>10</v>
      </c>
      <c r="N27" s="18">
        <v>10</v>
      </c>
      <c r="O27" s="17">
        <f t="shared" si="1"/>
        <v>50</v>
      </c>
      <c r="P27" s="85"/>
    </row>
    <row r="28" spans="1:1643" ht="15.75" x14ac:dyDescent="0.25">
      <c r="A28" s="13">
        <v>23</v>
      </c>
      <c r="B28" s="14">
        <v>46014</v>
      </c>
      <c r="C28" s="15" t="s">
        <v>28</v>
      </c>
      <c r="D28" s="16" t="s">
        <v>32</v>
      </c>
      <c r="E28" s="16" t="s">
        <v>34</v>
      </c>
      <c r="F28" s="16">
        <v>1000</v>
      </c>
      <c r="G28" s="90">
        <v>550</v>
      </c>
      <c r="H28" s="17">
        <f t="shared" si="0"/>
        <v>27.500000000000004</v>
      </c>
      <c r="I28" s="18">
        <v>5</v>
      </c>
      <c r="J28" s="18">
        <v>5</v>
      </c>
      <c r="K28" s="18">
        <v>10</v>
      </c>
      <c r="L28" s="18">
        <v>10</v>
      </c>
      <c r="M28" s="18">
        <v>10</v>
      </c>
      <c r="N28" s="18">
        <v>10</v>
      </c>
      <c r="O28" s="17">
        <f t="shared" si="1"/>
        <v>77.5</v>
      </c>
      <c r="P28" s="85"/>
    </row>
    <row r="29" spans="1:1643" s="20" customFormat="1" ht="15.75" x14ac:dyDescent="0.25">
      <c r="A29" s="13">
        <v>24</v>
      </c>
      <c r="B29" s="14">
        <v>46015</v>
      </c>
      <c r="C29" s="15" t="s">
        <v>28</v>
      </c>
      <c r="D29" s="16" t="s">
        <v>32</v>
      </c>
      <c r="E29" s="16" t="s">
        <v>34</v>
      </c>
      <c r="F29" s="16">
        <v>1000</v>
      </c>
      <c r="G29" s="90">
        <v>625</v>
      </c>
      <c r="H29" s="17">
        <f t="shared" si="0"/>
        <v>31.25</v>
      </c>
      <c r="I29" s="18">
        <v>5</v>
      </c>
      <c r="J29" s="18">
        <v>5</v>
      </c>
      <c r="K29" s="18">
        <v>10</v>
      </c>
      <c r="L29" s="18">
        <v>9</v>
      </c>
      <c r="M29" s="18">
        <v>10</v>
      </c>
      <c r="N29" s="18">
        <v>10</v>
      </c>
      <c r="O29" s="17">
        <f t="shared" si="1"/>
        <v>80.25</v>
      </c>
      <c r="P29" s="8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/>
      <c r="AHB29" s="1"/>
      <c r="AHC29" s="1"/>
      <c r="AHD29" s="1"/>
      <c r="AHE29" s="1"/>
      <c r="AHF29" s="1"/>
      <c r="AHG29" s="1"/>
      <c r="AHH29" s="1"/>
      <c r="AHI29" s="1"/>
      <c r="AHJ29" s="1"/>
      <c r="AHK29" s="1"/>
      <c r="AHL29" s="1"/>
      <c r="AHM29" s="1"/>
      <c r="AHN29" s="1"/>
      <c r="AHO29" s="1"/>
      <c r="AHP29" s="1"/>
      <c r="AHQ29" s="1"/>
      <c r="AHR29" s="1"/>
      <c r="AHS29" s="1"/>
      <c r="AHT29" s="1"/>
      <c r="AHU29" s="1"/>
      <c r="AHV29" s="1"/>
      <c r="AHW29" s="1"/>
      <c r="AHX29" s="1"/>
      <c r="AHY29" s="1"/>
      <c r="AHZ29" s="1"/>
      <c r="AIA29" s="1"/>
      <c r="AIB29" s="1"/>
      <c r="AIC29" s="1"/>
      <c r="AID29" s="1"/>
      <c r="AIE29" s="1"/>
      <c r="AIF29" s="1"/>
      <c r="AIG29" s="1"/>
      <c r="AIH29" s="1"/>
      <c r="AII29" s="1"/>
      <c r="AIJ29" s="1"/>
      <c r="AIK29" s="1"/>
      <c r="AIL29" s="1"/>
      <c r="AIM29" s="1"/>
      <c r="AIN29" s="1"/>
      <c r="AIO29" s="1"/>
      <c r="AIP29" s="1"/>
      <c r="AIQ29" s="1"/>
      <c r="AIR29" s="1"/>
      <c r="AIS29" s="1"/>
      <c r="AIT29" s="1"/>
      <c r="AIU29" s="1"/>
      <c r="AIV29" s="1"/>
      <c r="AIW29" s="1"/>
      <c r="AIX29" s="1"/>
      <c r="AIY29" s="1"/>
      <c r="AIZ29" s="1"/>
      <c r="AJA29" s="1"/>
      <c r="AJB29" s="1"/>
      <c r="AJC29" s="1"/>
      <c r="AJD29" s="1"/>
      <c r="AJE29" s="1"/>
      <c r="AJF29" s="1"/>
      <c r="AJG29" s="1"/>
      <c r="AJH29" s="1"/>
      <c r="AJI29" s="1"/>
      <c r="AJJ29" s="1"/>
      <c r="AJK29" s="1"/>
      <c r="AJL29" s="1"/>
      <c r="AJM29" s="1"/>
      <c r="AJN29" s="1"/>
      <c r="AJO29" s="1"/>
      <c r="AJP29" s="1"/>
      <c r="AJQ29" s="1"/>
      <c r="AJR29" s="1"/>
      <c r="AJS29" s="1"/>
      <c r="AJT29" s="1"/>
      <c r="AJU29" s="1"/>
      <c r="AJV29" s="1"/>
      <c r="AJW29" s="1"/>
      <c r="AJX29" s="1"/>
      <c r="AJY29" s="1"/>
      <c r="AJZ29" s="1"/>
      <c r="AKA29" s="1"/>
      <c r="AKB29" s="1"/>
      <c r="AKC29" s="1"/>
      <c r="AKD29" s="1"/>
      <c r="AKE29" s="1"/>
      <c r="AKF29" s="1"/>
      <c r="AKG29" s="1"/>
      <c r="AKH29" s="1"/>
      <c r="AKI29" s="1"/>
      <c r="AKJ29" s="1"/>
      <c r="AKK29" s="1"/>
      <c r="AKL29" s="1"/>
      <c r="AKM29" s="1"/>
      <c r="AKN29" s="1"/>
      <c r="AKO29" s="1"/>
      <c r="AKP29" s="1"/>
      <c r="AKQ29" s="1"/>
      <c r="AKR29" s="1"/>
      <c r="AKS29" s="1"/>
      <c r="AKT29" s="1"/>
      <c r="AKU29" s="1"/>
      <c r="AKV29" s="1"/>
      <c r="AKW29" s="1"/>
      <c r="AKX29" s="1"/>
      <c r="AKY29" s="1"/>
      <c r="AKZ29" s="1"/>
      <c r="ALA29" s="1"/>
      <c r="ALB29" s="1"/>
      <c r="ALC29" s="1"/>
      <c r="ALD29" s="1"/>
      <c r="ALE29" s="1"/>
      <c r="ALF29" s="1"/>
      <c r="ALG29" s="1"/>
      <c r="ALH29" s="1"/>
      <c r="ALI29" s="1"/>
      <c r="ALJ29" s="1"/>
      <c r="ALK29" s="1"/>
      <c r="ALL29" s="1"/>
      <c r="ALM29" s="1"/>
      <c r="ALN29" s="1"/>
      <c r="ALO29" s="1"/>
      <c r="ALP29" s="1"/>
      <c r="ALQ29" s="1"/>
      <c r="ALR29" s="1"/>
      <c r="ALS29" s="1"/>
      <c r="ALT29" s="1"/>
      <c r="ALU29" s="1"/>
      <c r="ALV29" s="1"/>
      <c r="ALW29" s="1"/>
      <c r="ALX29" s="1"/>
      <c r="ALY29" s="1"/>
      <c r="ALZ29" s="1"/>
      <c r="AMA29" s="1"/>
      <c r="AMB29" s="1"/>
      <c r="AMC29" s="1"/>
      <c r="AMD29" s="1"/>
      <c r="AME29" s="1"/>
      <c r="AMF29" s="1"/>
      <c r="AMG29" s="1"/>
      <c r="AMH29" s="1"/>
      <c r="AMI29" s="1"/>
      <c r="AMJ29" s="1"/>
      <c r="AMK29" s="1"/>
      <c r="AML29" s="1"/>
      <c r="AMM29" s="1"/>
      <c r="AMN29" s="1"/>
      <c r="AMO29" s="1"/>
      <c r="AMP29" s="1"/>
      <c r="AMQ29" s="1"/>
      <c r="AMR29" s="1"/>
      <c r="AMS29" s="1"/>
      <c r="AMT29" s="1"/>
      <c r="AMU29" s="1"/>
      <c r="AMV29" s="1"/>
      <c r="AMW29" s="1"/>
      <c r="AMX29" s="1"/>
      <c r="AMY29" s="1"/>
      <c r="AMZ29" s="1"/>
      <c r="ANA29" s="1"/>
      <c r="ANB29" s="1"/>
      <c r="ANC29" s="1"/>
      <c r="AND29" s="1"/>
      <c r="ANE29" s="1"/>
      <c r="ANF29" s="1"/>
      <c r="ANG29" s="1"/>
      <c r="ANH29" s="1"/>
      <c r="ANI29" s="1"/>
      <c r="ANJ29" s="1"/>
      <c r="ANK29" s="1"/>
      <c r="ANL29" s="1"/>
      <c r="ANM29" s="1"/>
      <c r="ANN29" s="1"/>
      <c r="ANO29" s="1"/>
      <c r="ANP29" s="1"/>
      <c r="ANQ29" s="1"/>
      <c r="ANR29" s="1"/>
      <c r="ANS29" s="1"/>
      <c r="ANT29" s="1"/>
      <c r="ANU29" s="1"/>
      <c r="ANV29" s="1"/>
      <c r="ANW29" s="1"/>
      <c r="ANX29" s="1"/>
      <c r="ANY29" s="1"/>
      <c r="ANZ29" s="1"/>
      <c r="AOA29" s="1"/>
      <c r="AOB29" s="1"/>
      <c r="AOC29" s="1"/>
      <c r="AOD29" s="1"/>
      <c r="AOE29" s="1"/>
      <c r="AOF29" s="1"/>
      <c r="AOG29" s="1"/>
      <c r="AOH29" s="1"/>
      <c r="AOI29" s="1"/>
      <c r="AOJ29" s="1"/>
      <c r="AOK29" s="1"/>
      <c r="AOL29" s="1"/>
      <c r="AOM29" s="1"/>
      <c r="AON29" s="1"/>
      <c r="AOO29" s="1"/>
      <c r="AOP29" s="1"/>
      <c r="AOQ29" s="1"/>
      <c r="AOR29" s="1"/>
      <c r="AOS29" s="1"/>
      <c r="AOT29" s="1"/>
      <c r="AOU29" s="1"/>
      <c r="AOV29" s="1"/>
      <c r="AOW29" s="1"/>
      <c r="AOX29" s="1"/>
      <c r="AOY29" s="1"/>
      <c r="AOZ29" s="1"/>
      <c r="APA29" s="1"/>
      <c r="APB29" s="1"/>
      <c r="APC29" s="1"/>
      <c r="APD29" s="1"/>
      <c r="APE29" s="1"/>
      <c r="APF29" s="1"/>
      <c r="APG29" s="1"/>
      <c r="APH29" s="1"/>
      <c r="API29" s="1"/>
      <c r="APJ29" s="1"/>
      <c r="APK29" s="1"/>
      <c r="APL29" s="1"/>
      <c r="APM29" s="1"/>
      <c r="APN29" s="1"/>
      <c r="APO29" s="1"/>
      <c r="APP29" s="1"/>
      <c r="APQ29" s="1"/>
      <c r="APR29" s="1"/>
      <c r="APS29" s="1"/>
      <c r="APT29" s="1"/>
      <c r="APU29" s="1"/>
      <c r="APV29" s="1"/>
      <c r="APW29" s="1"/>
      <c r="APX29" s="1"/>
      <c r="APY29" s="1"/>
      <c r="APZ29" s="1"/>
      <c r="AQA29" s="1"/>
      <c r="AQB29" s="1"/>
      <c r="AQC29" s="1"/>
      <c r="AQD29" s="1"/>
      <c r="AQE29" s="1"/>
      <c r="AQF29" s="1"/>
      <c r="AQG29" s="1"/>
      <c r="AQH29" s="1"/>
      <c r="AQI29" s="1"/>
      <c r="AQJ29" s="1"/>
      <c r="AQK29" s="1"/>
      <c r="AQL29" s="1"/>
      <c r="AQM29" s="1"/>
      <c r="AQN29" s="1"/>
      <c r="AQO29" s="1"/>
      <c r="AQP29" s="1"/>
      <c r="AQQ29" s="1"/>
      <c r="AQR29" s="1"/>
      <c r="AQS29" s="1"/>
      <c r="AQT29" s="1"/>
      <c r="AQU29" s="1"/>
      <c r="AQV29" s="1"/>
      <c r="AQW29" s="1"/>
      <c r="AQX29" s="1"/>
      <c r="AQY29" s="1"/>
      <c r="AQZ29" s="1"/>
      <c r="ARA29" s="1"/>
      <c r="ARB29" s="1"/>
      <c r="ARC29" s="1"/>
      <c r="ARD29" s="1"/>
      <c r="ARE29" s="1"/>
      <c r="ARF29" s="1"/>
      <c r="ARG29" s="1"/>
      <c r="ARH29" s="1"/>
      <c r="ARI29" s="1"/>
      <c r="ARJ29" s="1"/>
      <c r="ARK29" s="1"/>
      <c r="ARL29" s="1"/>
      <c r="ARM29" s="1"/>
      <c r="ARN29" s="1"/>
      <c r="ARO29" s="1"/>
      <c r="ARP29" s="1"/>
      <c r="ARQ29" s="1"/>
      <c r="ARR29" s="1"/>
      <c r="ARS29" s="1"/>
      <c r="ART29" s="1"/>
      <c r="ARU29" s="1"/>
      <c r="ARV29" s="1"/>
      <c r="ARW29" s="1"/>
      <c r="ARX29" s="1"/>
      <c r="ARY29" s="1"/>
      <c r="ARZ29" s="1"/>
      <c r="ASA29" s="1"/>
      <c r="ASB29" s="1"/>
      <c r="ASC29" s="1"/>
      <c r="ASD29" s="1"/>
      <c r="ASE29" s="1"/>
      <c r="ASF29" s="1"/>
      <c r="ASG29" s="1"/>
      <c r="ASH29" s="1"/>
      <c r="ASI29" s="1"/>
      <c r="ASJ29" s="1"/>
      <c r="ASK29" s="1"/>
      <c r="ASL29" s="1"/>
      <c r="ASM29" s="1"/>
      <c r="ASN29" s="1"/>
      <c r="ASO29" s="1"/>
      <c r="ASP29" s="1"/>
      <c r="ASQ29" s="1"/>
      <c r="ASR29" s="1"/>
      <c r="ASS29" s="1"/>
      <c r="AST29" s="1"/>
      <c r="ASU29" s="1"/>
      <c r="ASV29" s="1"/>
      <c r="ASW29" s="1"/>
      <c r="ASX29" s="1"/>
      <c r="ASY29" s="1"/>
      <c r="ASZ29" s="1"/>
      <c r="ATA29" s="1"/>
      <c r="ATB29" s="1"/>
      <c r="ATC29" s="1"/>
      <c r="ATD29" s="1"/>
      <c r="ATE29" s="1"/>
      <c r="ATF29" s="1"/>
      <c r="ATG29" s="1"/>
      <c r="ATH29" s="1"/>
      <c r="ATI29" s="1"/>
      <c r="ATJ29" s="1"/>
      <c r="ATK29" s="1"/>
      <c r="ATL29" s="1"/>
      <c r="ATM29" s="1"/>
      <c r="ATN29" s="1"/>
      <c r="ATO29" s="1"/>
      <c r="ATP29" s="1"/>
      <c r="ATQ29" s="1"/>
      <c r="ATR29" s="1"/>
      <c r="ATS29" s="1"/>
      <c r="ATT29" s="1"/>
      <c r="ATU29" s="1"/>
      <c r="ATV29" s="1"/>
      <c r="ATW29" s="1"/>
      <c r="ATX29" s="1"/>
      <c r="ATY29" s="1"/>
      <c r="ATZ29" s="1"/>
      <c r="AUA29" s="1"/>
      <c r="AUB29" s="1"/>
      <c r="AUC29" s="1"/>
      <c r="AUD29" s="1"/>
      <c r="AUE29" s="1"/>
      <c r="AUF29" s="1"/>
      <c r="AUG29" s="1"/>
      <c r="AUH29" s="1"/>
      <c r="AUI29" s="1"/>
      <c r="AUJ29" s="1"/>
      <c r="AUK29" s="1"/>
      <c r="AUL29" s="1"/>
      <c r="AUM29" s="1"/>
      <c r="AUN29" s="1"/>
      <c r="AUO29" s="1"/>
      <c r="AUP29" s="1"/>
      <c r="AUQ29" s="1"/>
      <c r="AUR29" s="1"/>
      <c r="AUS29" s="1"/>
      <c r="AUT29" s="1"/>
      <c r="AUU29" s="1"/>
      <c r="AUV29" s="1"/>
      <c r="AUW29" s="1"/>
      <c r="AUX29" s="1"/>
      <c r="AUY29" s="1"/>
      <c r="AUZ29" s="1"/>
      <c r="AVA29" s="1"/>
      <c r="AVB29" s="1"/>
      <c r="AVC29" s="1"/>
      <c r="AVD29" s="1"/>
      <c r="AVE29" s="1"/>
      <c r="AVF29" s="1"/>
      <c r="AVG29" s="1"/>
      <c r="AVH29" s="1"/>
      <c r="AVI29" s="1"/>
      <c r="AVJ29" s="1"/>
      <c r="AVK29" s="1"/>
      <c r="AVL29" s="1"/>
      <c r="AVM29" s="1"/>
      <c r="AVN29" s="1"/>
      <c r="AVO29" s="1"/>
      <c r="AVP29" s="1"/>
      <c r="AVQ29" s="1"/>
      <c r="AVR29" s="1"/>
      <c r="AVS29" s="1"/>
      <c r="AVT29" s="1"/>
      <c r="AVU29" s="1"/>
      <c r="AVV29" s="1"/>
      <c r="AVW29" s="1"/>
      <c r="AVX29" s="1"/>
      <c r="AVY29" s="1"/>
      <c r="AVZ29" s="1"/>
      <c r="AWA29" s="1"/>
      <c r="AWB29" s="1"/>
      <c r="AWC29" s="1"/>
      <c r="AWD29" s="1"/>
      <c r="AWE29" s="1"/>
      <c r="AWF29" s="1"/>
      <c r="AWG29" s="1"/>
      <c r="AWH29" s="1"/>
      <c r="AWI29" s="1"/>
      <c r="AWJ29" s="1"/>
      <c r="AWK29" s="1"/>
      <c r="AWL29" s="1"/>
      <c r="AWM29" s="1"/>
      <c r="AWN29" s="1"/>
      <c r="AWO29" s="1"/>
      <c r="AWP29" s="1"/>
      <c r="AWQ29" s="1"/>
      <c r="AWR29" s="1"/>
      <c r="AWS29" s="1"/>
      <c r="AWT29" s="1"/>
      <c r="AWU29" s="1"/>
      <c r="AWV29" s="1"/>
      <c r="AWW29" s="1"/>
      <c r="AWX29" s="1"/>
      <c r="AWY29" s="1"/>
      <c r="AWZ29" s="1"/>
      <c r="AXA29" s="1"/>
      <c r="AXB29" s="1"/>
      <c r="AXC29" s="1"/>
      <c r="AXD29" s="1"/>
      <c r="AXE29" s="1"/>
      <c r="AXF29" s="1"/>
      <c r="AXG29" s="1"/>
      <c r="AXH29" s="1"/>
      <c r="AXI29" s="1"/>
      <c r="AXJ29" s="1"/>
      <c r="AXK29" s="1"/>
      <c r="AXL29" s="1"/>
      <c r="AXM29" s="1"/>
      <c r="AXN29" s="1"/>
      <c r="AXO29" s="1"/>
      <c r="AXP29" s="1"/>
      <c r="AXQ29" s="1"/>
      <c r="AXR29" s="1"/>
      <c r="AXS29" s="1"/>
      <c r="AXT29" s="1"/>
      <c r="AXU29" s="1"/>
      <c r="AXV29" s="1"/>
      <c r="AXW29" s="1"/>
      <c r="AXX29" s="1"/>
      <c r="AXY29" s="1"/>
      <c r="AXZ29" s="1"/>
      <c r="AYA29" s="1"/>
      <c r="AYB29" s="1"/>
      <c r="AYC29" s="1"/>
      <c r="AYD29" s="1"/>
      <c r="AYE29" s="1"/>
      <c r="AYF29" s="1"/>
      <c r="AYG29" s="1"/>
      <c r="AYH29" s="1"/>
      <c r="AYI29" s="1"/>
      <c r="AYJ29" s="1"/>
      <c r="AYK29" s="1"/>
      <c r="AYL29" s="1"/>
      <c r="AYM29" s="1"/>
      <c r="AYN29" s="1"/>
      <c r="AYO29" s="1"/>
      <c r="AYP29" s="1"/>
      <c r="AYQ29" s="1"/>
      <c r="AYR29" s="1"/>
      <c r="AYS29" s="1"/>
      <c r="AYT29" s="1"/>
      <c r="AYU29" s="1"/>
      <c r="AYV29" s="1"/>
      <c r="AYW29" s="1"/>
      <c r="AYX29" s="1"/>
      <c r="AYY29" s="1"/>
      <c r="AYZ29" s="1"/>
      <c r="AZA29" s="1"/>
      <c r="AZB29" s="1"/>
      <c r="AZC29" s="1"/>
      <c r="AZD29" s="1"/>
      <c r="AZE29" s="1"/>
      <c r="AZF29" s="1"/>
      <c r="AZG29" s="1"/>
      <c r="AZH29" s="1"/>
      <c r="AZI29" s="1"/>
      <c r="AZJ29" s="1"/>
      <c r="AZK29" s="1"/>
      <c r="AZL29" s="1"/>
      <c r="AZM29" s="1"/>
      <c r="AZN29" s="1"/>
      <c r="AZO29" s="1"/>
      <c r="AZP29" s="1"/>
      <c r="AZQ29" s="1"/>
      <c r="AZR29" s="1"/>
      <c r="AZS29" s="1"/>
      <c r="AZT29" s="1"/>
      <c r="AZU29" s="1"/>
      <c r="AZV29" s="1"/>
      <c r="AZW29" s="1"/>
      <c r="AZX29" s="1"/>
      <c r="AZY29" s="1"/>
      <c r="AZZ29" s="1"/>
      <c r="BAA29" s="1"/>
      <c r="BAB29" s="1"/>
      <c r="BAC29" s="1"/>
      <c r="BAD29" s="1"/>
      <c r="BAE29" s="1"/>
      <c r="BAF29" s="1"/>
      <c r="BAG29" s="1"/>
      <c r="BAH29" s="1"/>
      <c r="BAI29" s="1"/>
      <c r="BAJ29" s="1"/>
      <c r="BAK29" s="1"/>
      <c r="BAL29" s="1"/>
      <c r="BAM29" s="1"/>
      <c r="BAN29" s="1"/>
      <c r="BAO29" s="1"/>
      <c r="BAP29" s="1"/>
      <c r="BAQ29" s="1"/>
      <c r="BAR29" s="1"/>
      <c r="BAS29" s="1"/>
      <c r="BAT29" s="1"/>
      <c r="BAU29" s="1"/>
      <c r="BAV29" s="1"/>
      <c r="BAW29" s="1"/>
      <c r="BAX29" s="1"/>
      <c r="BAY29" s="1"/>
      <c r="BAZ29" s="1"/>
      <c r="BBA29" s="1"/>
      <c r="BBB29" s="1"/>
      <c r="BBC29" s="1"/>
      <c r="BBD29" s="1"/>
      <c r="BBE29" s="1"/>
      <c r="BBF29" s="1"/>
      <c r="BBG29" s="1"/>
      <c r="BBH29" s="1"/>
      <c r="BBI29" s="1"/>
      <c r="BBJ29" s="1"/>
      <c r="BBK29" s="1"/>
      <c r="BBL29" s="1"/>
      <c r="BBM29" s="1"/>
      <c r="BBN29" s="1"/>
      <c r="BBO29" s="1"/>
      <c r="BBP29" s="1"/>
      <c r="BBQ29" s="1"/>
      <c r="BBR29" s="1"/>
      <c r="BBS29" s="1"/>
      <c r="BBT29" s="1"/>
      <c r="BBU29" s="1"/>
      <c r="BBV29" s="1"/>
      <c r="BBW29" s="1"/>
      <c r="BBX29" s="1"/>
      <c r="BBY29" s="1"/>
      <c r="BBZ29" s="1"/>
      <c r="BCA29" s="1"/>
      <c r="BCB29" s="1"/>
      <c r="BCC29" s="1"/>
      <c r="BCD29" s="1"/>
      <c r="BCE29" s="1"/>
      <c r="BCF29" s="1"/>
      <c r="BCG29" s="1"/>
      <c r="BCH29" s="1"/>
      <c r="BCI29" s="1"/>
      <c r="BCJ29" s="1"/>
      <c r="BCK29" s="1"/>
      <c r="BCL29" s="1"/>
      <c r="BCM29" s="1"/>
      <c r="BCN29" s="1"/>
      <c r="BCO29" s="1"/>
      <c r="BCP29" s="1"/>
      <c r="BCQ29" s="1"/>
      <c r="BCR29" s="1"/>
      <c r="BCS29" s="1"/>
      <c r="BCT29" s="1"/>
      <c r="BCU29" s="1"/>
      <c r="BCV29" s="1"/>
      <c r="BCW29" s="1"/>
      <c r="BCX29" s="1"/>
      <c r="BCY29" s="1"/>
      <c r="BCZ29" s="1"/>
      <c r="BDA29" s="1"/>
      <c r="BDB29" s="1"/>
      <c r="BDC29" s="1"/>
      <c r="BDD29" s="1"/>
      <c r="BDE29" s="1"/>
      <c r="BDF29" s="1"/>
      <c r="BDG29" s="1"/>
      <c r="BDH29" s="1"/>
      <c r="BDI29" s="1"/>
      <c r="BDJ29" s="1"/>
      <c r="BDK29" s="1"/>
      <c r="BDL29" s="1"/>
      <c r="BDM29" s="1"/>
      <c r="BDN29" s="1"/>
      <c r="BDO29" s="1"/>
      <c r="BDP29" s="1"/>
      <c r="BDQ29" s="1"/>
      <c r="BDR29" s="1"/>
      <c r="BDS29" s="1"/>
      <c r="BDT29" s="1"/>
      <c r="BDU29" s="1"/>
      <c r="BDV29" s="1"/>
      <c r="BDW29" s="1"/>
      <c r="BDX29" s="1"/>
      <c r="BDY29" s="1"/>
      <c r="BDZ29" s="1"/>
      <c r="BEA29" s="1"/>
      <c r="BEB29" s="1"/>
      <c r="BEC29" s="1"/>
      <c r="BED29" s="1"/>
      <c r="BEE29" s="1"/>
      <c r="BEF29" s="1"/>
      <c r="BEG29" s="1"/>
      <c r="BEH29" s="1"/>
      <c r="BEI29" s="1"/>
      <c r="BEJ29" s="1"/>
      <c r="BEK29" s="1"/>
      <c r="BEL29" s="1"/>
      <c r="BEM29" s="1"/>
      <c r="BEN29" s="1"/>
      <c r="BEO29" s="1"/>
      <c r="BEP29" s="1"/>
      <c r="BEQ29" s="1"/>
      <c r="BER29" s="1"/>
      <c r="BES29" s="1"/>
      <c r="BET29" s="1"/>
      <c r="BEU29" s="1"/>
      <c r="BEV29" s="1"/>
      <c r="BEW29" s="1"/>
      <c r="BEX29" s="1"/>
      <c r="BEY29" s="1"/>
      <c r="BEZ29" s="1"/>
      <c r="BFA29" s="1"/>
      <c r="BFB29" s="1"/>
      <c r="BFC29" s="1"/>
      <c r="BFD29" s="1"/>
      <c r="BFE29" s="1"/>
      <c r="BFF29" s="1"/>
      <c r="BFG29" s="1"/>
      <c r="BFH29" s="1"/>
      <c r="BFI29" s="1"/>
      <c r="BFJ29" s="1"/>
      <c r="BFK29" s="1"/>
      <c r="BFL29" s="1"/>
      <c r="BFM29" s="1"/>
      <c r="BFN29" s="1"/>
      <c r="BFO29" s="1"/>
      <c r="BFP29" s="1"/>
      <c r="BFQ29" s="1"/>
      <c r="BFR29" s="1"/>
      <c r="BFS29" s="1"/>
      <c r="BFT29" s="1"/>
      <c r="BFU29" s="1"/>
      <c r="BFV29" s="1"/>
      <c r="BFW29" s="1"/>
      <c r="BFX29" s="1"/>
      <c r="BFY29" s="1"/>
      <c r="BFZ29" s="1"/>
      <c r="BGA29" s="1"/>
      <c r="BGB29" s="1"/>
      <c r="BGC29" s="1"/>
      <c r="BGD29" s="1"/>
      <c r="BGE29" s="1"/>
      <c r="BGF29" s="1"/>
      <c r="BGG29" s="1"/>
      <c r="BGH29" s="1"/>
      <c r="BGI29" s="1"/>
      <c r="BGJ29" s="1"/>
      <c r="BGK29" s="1"/>
      <c r="BGL29" s="1"/>
      <c r="BGM29" s="1"/>
      <c r="BGN29" s="1"/>
      <c r="BGO29" s="1"/>
      <c r="BGP29" s="1"/>
      <c r="BGQ29" s="1"/>
      <c r="BGR29" s="1"/>
      <c r="BGS29" s="1"/>
      <c r="BGT29" s="1"/>
      <c r="BGU29" s="1"/>
      <c r="BGV29" s="1"/>
      <c r="BGW29" s="1"/>
      <c r="BGX29" s="1"/>
      <c r="BGY29" s="1"/>
      <c r="BGZ29" s="1"/>
      <c r="BHA29" s="1"/>
      <c r="BHB29" s="1"/>
      <c r="BHC29" s="1"/>
      <c r="BHD29" s="1"/>
      <c r="BHE29" s="1"/>
      <c r="BHF29" s="1"/>
      <c r="BHG29" s="1"/>
      <c r="BHH29" s="1"/>
      <c r="BHI29" s="1"/>
      <c r="BHJ29" s="1"/>
      <c r="BHK29" s="1"/>
      <c r="BHL29" s="1"/>
      <c r="BHM29" s="1"/>
      <c r="BHN29" s="1"/>
      <c r="BHO29" s="1"/>
      <c r="BHP29" s="1"/>
      <c r="BHQ29" s="1"/>
      <c r="BHR29" s="1"/>
      <c r="BHS29" s="1"/>
      <c r="BHT29" s="1"/>
      <c r="BHU29" s="1"/>
      <c r="BHV29" s="1"/>
      <c r="BHW29" s="1"/>
      <c r="BHX29" s="1"/>
      <c r="BHY29" s="1"/>
      <c r="BHZ29" s="1"/>
      <c r="BIA29" s="1"/>
      <c r="BIB29" s="1"/>
      <c r="BIC29" s="1"/>
      <c r="BID29" s="1"/>
      <c r="BIE29" s="1"/>
      <c r="BIF29" s="1"/>
      <c r="BIG29" s="1"/>
      <c r="BIH29" s="1"/>
      <c r="BII29" s="1"/>
      <c r="BIJ29" s="1"/>
      <c r="BIK29" s="1"/>
      <c r="BIL29" s="1"/>
      <c r="BIM29" s="1"/>
      <c r="BIN29" s="1"/>
      <c r="BIO29" s="1"/>
      <c r="BIP29" s="1"/>
      <c r="BIQ29" s="1"/>
      <c r="BIR29" s="1"/>
      <c r="BIS29" s="1"/>
      <c r="BIT29" s="1"/>
      <c r="BIU29" s="1"/>
      <c r="BIV29" s="1"/>
      <c r="BIW29" s="1"/>
      <c r="BIX29" s="1"/>
      <c r="BIY29" s="1"/>
      <c r="BIZ29" s="1"/>
      <c r="BJA29" s="1"/>
      <c r="BJB29" s="1"/>
      <c r="BJC29" s="1"/>
      <c r="BJD29" s="1"/>
      <c r="BJE29" s="1"/>
      <c r="BJF29" s="1"/>
      <c r="BJG29" s="1"/>
      <c r="BJH29" s="1"/>
      <c r="BJI29" s="1"/>
      <c r="BJJ29" s="1"/>
      <c r="BJK29" s="1"/>
      <c r="BJL29" s="1"/>
      <c r="BJM29" s="1"/>
      <c r="BJN29" s="1"/>
      <c r="BJO29" s="1"/>
      <c r="BJP29" s="1"/>
      <c r="BJQ29" s="1"/>
      <c r="BJR29" s="1"/>
      <c r="BJS29" s="1"/>
      <c r="BJT29" s="1"/>
      <c r="BJU29" s="1"/>
      <c r="BJV29" s="1"/>
      <c r="BJW29" s="1"/>
      <c r="BJX29" s="1"/>
      <c r="BJY29" s="1"/>
      <c r="BJZ29" s="1"/>
      <c r="BKA29" s="1"/>
      <c r="BKB29" s="1"/>
      <c r="BKC29" s="1"/>
      <c r="BKD29" s="1"/>
      <c r="BKE29" s="1"/>
    </row>
    <row r="30" spans="1:1643" s="22" customFormat="1" ht="15.75" x14ac:dyDescent="0.25">
      <c r="A30" s="13">
        <v>25</v>
      </c>
      <c r="B30" s="14">
        <v>46016</v>
      </c>
      <c r="C30" s="15" t="s">
        <v>28</v>
      </c>
      <c r="D30" s="16" t="s">
        <v>32</v>
      </c>
      <c r="E30" s="16" t="s">
        <v>34</v>
      </c>
      <c r="F30" s="16">
        <v>1000</v>
      </c>
      <c r="G30" s="90">
        <v>725</v>
      </c>
      <c r="H30" s="17">
        <f t="shared" si="0"/>
        <v>36.25</v>
      </c>
      <c r="I30" s="18">
        <v>5</v>
      </c>
      <c r="J30" s="18">
        <v>5</v>
      </c>
      <c r="K30" s="18">
        <v>10</v>
      </c>
      <c r="L30" s="18">
        <v>10</v>
      </c>
      <c r="M30" s="18">
        <v>10</v>
      </c>
      <c r="N30" s="18">
        <v>10</v>
      </c>
      <c r="O30" s="17">
        <f t="shared" si="1"/>
        <v>86.25</v>
      </c>
      <c r="P30" s="8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  <c r="ALS30" s="1"/>
      <c r="ALT30" s="1"/>
      <c r="ALU30" s="1"/>
      <c r="ALV30" s="1"/>
      <c r="ALW30" s="1"/>
      <c r="ALX30" s="1"/>
      <c r="ALY30" s="1"/>
      <c r="ALZ30" s="1"/>
      <c r="AMA30" s="1"/>
      <c r="AMB30" s="1"/>
      <c r="AMC30" s="1"/>
      <c r="AMD30" s="1"/>
      <c r="AME30" s="1"/>
      <c r="AMF30" s="1"/>
      <c r="AMG30" s="1"/>
      <c r="AMH30" s="1"/>
      <c r="AMI30" s="1"/>
      <c r="AMJ30" s="1"/>
      <c r="AMK30" s="1"/>
      <c r="AML30" s="1"/>
      <c r="AMM30" s="1"/>
      <c r="AMN30" s="1"/>
      <c r="AMO30" s="1"/>
      <c r="AMP30" s="1"/>
      <c r="AMQ30" s="1"/>
      <c r="AMR30" s="1"/>
      <c r="AMS30" s="1"/>
      <c r="AMT30" s="1"/>
      <c r="AMU30" s="1"/>
      <c r="AMV30" s="1"/>
      <c r="AMW30" s="1"/>
      <c r="AMX30" s="1"/>
      <c r="AMY30" s="1"/>
      <c r="AMZ30" s="1"/>
      <c r="ANA30" s="1"/>
      <c r="ANB30" s="1"/>
      <c r="ANC30" s="1"/>
      <c r="AND30" s="1"/>
      <c r="ANE30" s="1"/>
      <c r="ANF30" s="1"/>
      <c r="ANG30" s="1"/>
      <c r="ANH30" s="1"/>
      <c r="ANI30" s="1"/>
      <c r="ANJ30" s="1"/>
      <c r="ANK30" s="1"/>
      <c r="ANL30" s="1"/>
      <c r="ANM30" s="1"/>
      <c r="ANN30" s="1"/>
      <c r="ANO30" s="1"/>
      <c r="ANP30" s="1"/>
      <c r="ANQ30" s="1"/>
      <c r="ANR30" s="1"/>
      <c r="ANS30" s="1"/>
      <c r="ANT30" s="1"/>
      <c r="ANU30" s="1"/>
      <c r="ANV30" s="1"/>
      <c r="ANW30" s="1"/>
      <c r="ANX30" s="1"/>
      <c r="ANY30" s="1"/>
      <c r="ANZ30" s="1"/>
      <c r="AOA30" s="1"/>
      <c r="AOB30" s="1"/>
      <c r="AOC30" s="1"/>
      <c r="AOD30" s="1"/>
      <c r="AOE30" s="1"/>
      <c r="AOF30" s="1"/>
      <c r="AOG30" s="1"/>
      <c r="AOH30" s="1"/>
      <c r="AOI30" s="1"/>
      <c r="AOJ30" s="1"/>
      <c r="AOK30" s="1"/>
      <c r="AOL30" s="1"/>
      <c r="AOM30" s="1"/>
      <c r="AON30" s="1"/>
      <c r="AOO30" s="1"/>
      <c r="AOP30" s="1"/>
      <c r="AOQ30" s="1"/>
      <c r="AOR30" s="1"/>
      <c r="AOS30" s="1"/>
      <c r="AOT30" s="1"/>
      <c r="AOU30" s="1"/>
      <c r="AOV30" s="1"/>
      <c r="AOW30" s="1"/>
      <c r="AOX30" s="1"/>
      <c r="AOY30" s="1"/>
      <c r="AOZ30" s="1"/>
      <c r="APA30" s="1"/>
      <c r="APB30" s="1"/>
      <c r="APC30" s="1"/>
      <c r="APD30" s="1"/>
      <c r="APE30" s="1"/>
      <c r="APF30" s="1"/>
      <c r="APG30" s="1"/>
      <c r="APH30" s="1"/>
      <c r="API30" s="1"/>
      <c r="APJ30" s="1"/>
      <c r="APK30" s="1"/>
      <c r="APL30" s="1"/>
      <c r="APM30" s="1"/>
      <c r="APN30" s="1"/>
      <c r="APO30" s="1"/>
      <c r="APP30" s="1"/>
      <c r="APQ30" s="1"/>
      <c r="APR30" s="1"/>
      <c r="APS30" s="1"/>
      <c r="APT30" s="1"/>
      <c r="APU30" s="1"/>
      <c r="APV30" s="1"/>
      <c r="APW30" s="1"/>
      <c r="APX30" s="1"/>
      <c r="APY30" s="1"/>
      <c r="APZ30" s="1"/>
      <c r="AQA30" s="1"/>
      <c r="AQB30" s="1"/>
      <c r="AQC30" s="1"/>
      <c r="AQD30" s="1"/>
      <c r="AQE30" s="1"/>
      <c r="AQF30" s="1"/>
      <c r="AQG30" s="1"/>
      <c r="AQH30" s="1"/>
      <c r="AQI30" s="1"/>
      <c r="AQJ30" s="1"/>
      <c r="AQK30" s="1"/>
      <c r="AQL30" s="1"/>
      <c r="AQM30" s="1"/>
      <c r="AQN30" s="1"/>
      <c r="AQO30" s="1"/>
      <c r="AQP30" s="1"/>
      <c r="AQQ30" s="1"/>
      <c r="AQR30" s="1"/>
      <c r="AQS30" s="1"/>
      <c r="AQT30" s="1"/>
      <c r="AQU30" s="1"/>
      <c r="AQV30" s="1"/>
      <c r="AQW30" s="1"/>
      <c r="AQX30" s="1"/>
      <c r="AQY30" s="1"/>
      <c r="AQZ30" s="1"/>
      <c r="ARA30" s="1"/>
      <c r="ARB30" s="1"/>
      <c r="ARC30" s="1"/>
      <c r="ARD30" s="1"/>
      <c r="ARE30" s="1"/>
      <c r="ARF30" s="1"/>
      <c r="ARG30" s="1"/>
      <c r="ARH30" s="1"/>
      <c r="ARI30" s="1"/>
      <c r="ARJ30" s="1"/>
      <c r="ARK30" s="1"/>
      <c r="ARL30" s="1"/>
      <c r="ARM30" s="1"/>
      <c r="ARN30" s="1"/>
      <c r="ARO30" s="1"/>
      <c r="ARP30" s="1"/>
      <c r="ARQ30" s="1"/>
      <c r="ARR30" s="1"/>
      <c r="ARS30" s="1"/>
      <c r="ART30" s="1"/>
      <c r="ARU30" s="1"/>
      <c r="ARV30" s="1"/>
      <c r="ARW30" s="1"/>
      <c r="ARX30" s="1"/>
      <c r="ARY30" s="1"/>
      <c r="ARZ30" s="1"/>
      <c r="ASA30" s="1"/>
      <c r="ASB30" s="1"/>
      <c r="ASC30" s="1"/>
      <c r="ASD30" s="1"/>
      <c r="ASE30" s="1"/>
      <c r="ASF30" s="1"/>
      <c r="ASG30" s="1"/>
      <c r="ASH30" s="1"/>
      <c r="ASI30" s="1"/>
      <c r="ASJ30" s="1"/>
      <c r="ASK30" s="1"/>
      <c r="ASL30" s="1"/>
      <c r="ASM30" s="1"/>
      <c r="ASN30" s="1"/>
      <c r="ASO30" s="1"/>
      <c r="ASP30" s="1"/>
      <c r="ASQ30" s="1"/>
      <c r="ASR30" s="1"/>
      <c r="ASS30" s="1"/>
      <c r="AST30" s="1"/>
      <c r="ASU30" s="1"/>
      <c r="ASV30" s="1"/>
      <c r="ASW30" s="1"/>
      <c r="ASX30" s="1"/>
      <c r="ASY30" s="1"/>
      <c r="ASZ30" s="1"/>
      <c r="ATA30" s="1"/>
      <c r="ATB30" s="1"/>
      <c r="ATC30" s="1"/>
      <c r="ATD30" s="1"/>
      <c r="ATE30" s="1"/>
      <c r="ATF30" s="1"/>
      <c r="ATG30" s="1"/>
      <c r="ATH30" s="1"/>
      <c r="ATI30" s="1"/>
      <c r="ATJ30" s="1"/>
      <c r="ATK30" s="1"/>
      <c r="ATL30" s="1"/>
      <c r="ATM30" s="1"/>
      <c r="ATN30" s="1"/>
      <c r="ATO30" s="1"/>
      <c r="ATP30" s="1"/>
      <c r="ATQ30" s="1"/>
      <c r="ATR30" s="1"/>
      <c r="ATS30" s="1"/>
      <c r="ATT30" s="1"/>
      <c r="ATU30" s="1"/>
      <c r="ATV30" s="1"/>
      <c r="ATW30" s="1"/>
      <c r="ATX30" s="1"/>
      <c r="ATY30" s="1"/>
      <c r="ATZ30" s="1"/>
      <c r="AUA30" s="1"/>
      <c r="AUB30" s="1"/>
      <c r="AUC30" s="1"/>
      <c r="AUD30" s="1"/>
      <c r="AUE30" s="1"/>
      <c r="AUF30" s="1"/>
      <c r="AUG30" s="1"/>
      <c r="AUH30" s="1"/>
      <c r="AUI30" s="1"/>
      <c r="AUJ30" s="1"/>
      <c r="AUK30" s="1"/>
      <c r="AUL30" s="1"/>
      <c r="AUM30" s="1"/>
      <c r="AUN30" s="1"/>
      <c r="AUO30" s="1"/>
      <c r="AUP30" s="1"/>
      <c r="AUQ30" s="1"/>
      <c r="AUR30" s="1"/>
      <c r="AUS30" s="1"/>
      <c r="AUT30" s="1"/>
      <c r="AUU30" s="1"/>
      <c r="AUV30" s="1"/>
      <c r="AUW30" s="1"/>
      <c r="AUX30" s="1"/>
      <c r="AUY30" s="1"/>
      <c r="AUZ30" s="1"/>
      <c r="AVA30" s="1"/>
      <c r="AVB30" s="1"/>
      <c r="AVC30" s="1"/>
      <c r="AVD30" s="1"/>
      <c r="AVE30" s="1"/>
      <c r="AVF30" s="1"/>
      <c r="AVG30" s="1"/>
      <c r="AVH30" s="1"/>
      <c r="AVI30" s="1"/>
      <c r="AVJ30" s="1"/>
      <c r="AVK30" s="1"/>
      <c r="AVL30" s="1"/>
      <c r="AVM30" s="1"/>
      <c r="AVN30" s="1"/>
      <c r="AVO30" s="1"/>
      <c r="AVP30" s="1"/>
      <c r="AVQ30" s="1"/>
      <c r="AVR30" s="1"/>
      <c r="AVS30" s="1"/>
      <c r="AVT30" s="1"/>
      <c r="AVU30" s="1"/>
      <c r="AVV30" s="1"/>
      <c r="AVW30" s="1"/>
      <c r="AVX30" s="1"/>
      <c r="AVY30" s="1"/>
      <c r="AVZ30" s="1"/>
      <c r="AWA30" s="1"/>
      <c r="AWB30" s="1"/>
      <c r="AWC30" s="1"/>
      <c r="AWD30" s="1"/>
      <c r="AWE30" s="1"/>
      <c r="AWF30" s="1"/>
      <c r="AWG30" s="1"/>
      <c r="AWH30" s="1"/>
      <c r="AWI30" s="1"/>
      <c r="AWJ30" s="1"/>
      <c r="AWK30" s="1"/>
      <c r="AWL30" s="1"/>
      <c r="AWM30" s="1"/>
      <c r="AWN30" s="1"/>
      <c r="AWO30" s="1"/>
      <c r="AWP30" s="1"/>
      <c r="AWQ30" s="1"/>
      <c r="AWR30" s="1"/>
      <c r="AWS30" s="1"/>
      <c r="AWT30" s="1"/>
      <c r="AWU30" s="1"/>
      <c r="AWV30" s="1"/>
      <c r="AWW30" s="1"/>
      <c r="AWX30" s="1"/>
      <c r="AWY30" s="1"/>
      <c r="AWZ30" s="1"/>
      <c r="AXA30" s="1"/>
      <c r="AXB30" s="1"/>
      <c r="AXC30" s="1"/>
      <c r="AXD30" s="1"/>
      <c r="AXE30" s="1"/>
      <c r="AXF30" s="1"/>
      <c r="AXG30" s="1"/>
      <c r="AXH30" s="1"/>
      <c r="AXI30" s="1"/>
      <c r="AXJ30" s="1"/>
      <c r="AXK30" s="1"/>
      <c r="AXL30" s="1"/>
      <c r="AXM30" s="1"/>
      <c r="AXN30" s="1"/>
      <c r="AXO30" s="1"/>
      <c r="AXP30" s="1"/>
      <c r="AXQ30" s="1"/>
      <c r="AXR30" s="1"/>
      <c r="AXS30" s="1"/>
      <c r="AXT30" s="1"/>
      <c r="AXU30" s="1"/>
      <c r="AXV30" s="1"/>
      <c r="AXW30" s="1"/>
      <c r="AXX30" s="1"/>
      <c r="AXY30" s="1"/>
      <c r="AXZ30" s="1"/>
      <c r="AYA30" s="1"/>
      <c r="AYB30" s="1"/>
      <c r="AYC30" s="1"/>
      <c r="AYD30" s="1"/>
      <c r="AYE30" s="1"/>
      <c r="AYF30" s="1"/>
      <c r="AYG30" s="1"/>
      <c r="AYH30" s="1"/>
      <c r="AYI30" s="1"/>
      <c r="AYJ30" s="1"/>
      <c r="AYK30" s="1"/>
      <c r="AYL30" s="1"/>
      <c r="AYM30" s="1"/>
      <c r="AYN30" s="1"/>
      <c r="AYO30" s="1"/>
      <c r="AYP30" s="1"/>
      <c r="AYQ30" s="1"/>
      <c r="AYR30" s="1"/>
      <c r="AYS30" s="1"/>
      <c r="AYT30" s="1"/>
      <c r="AYU30" s="1"/>
      <c r="AYV30" s="1"/>
      <c r="AYW30" s="1"/>
      <c r="AYX30" s="1"/>
      <c r="AYY30" s="1"/>
      <c r="AYZ30" s="1"/>
      <c r="AZA30" s="1"/>
      <c r="AZB30" s="1"/>
      <c r="AZC30" s="1"/>
      <c r="AZD30" s="1"/>
      <c r="AZE30" s="1"/>
      <c r="AZF30" s="1"/>
      <c r="AZG30" s="1"/>
      <c r="AZH30" s="1"/>
      <c r="AZI30" s="1"/>
      <c r="AZJ30" s="1"/>
      <c r="AZK30" s="1"/>
      <c r="AZL30" s="1"/>
      <c r="AZM30" s="1"/>
      <c r="AZN30" s="1"/>
      <c r="AZO30" s="1"/>
      <c r="AZP30" s="1"/>
      <c r="AZQ30" s="1"/>
      <c r="AZR30" s="1"/>
      <c r="AZS30" s="1"/>
      <c r="AZT30" s="1"/>
      <c r="AZU30" s="1"/>
      <c r="AZV30" s="1"/>
      <c r="AZW30" s="1"/>
      <c r="AZX30" s="1"/>
      <c r="AZY30" s="1"/>
      <c r="AZZ30" s="1"/>
      <c r="BAA30" s="1"/>
      <c r="BAB30" s="1"/>
      <c r="BAC30" s="1"/>
      <c r="BAD30" s="1"/>
      <c r="BAE30" s="1"/>
      <c r="BAF30" s="1"/>
      <c r="BAG30" s="1"/>
      <c r="BAH30" s="1"/>
      <c r="BAI30" s="1"/>
      <c r="BAJ30" s="1"/>
      <c r="BAK30" s="1"/>
      <c r="BAL30" s="1"/>
      <c r="BAM30" s="1"/>
      <c r="BAN30" s="1"/>
      <c r="BAO30" s="1"/>
      <c r="BAP30" s="1"/>
      <c r="BAQ30" s="1"/>
      <c r="BAR30" s="1"/>
      <c r="BAS30" s="1"/>
      <c r="BAT30" s="1"/>
      <c r="BAU30" s="1"/>
      <c r="BAV30" s="1"/>
      <c r="BAW30" s="1"/>
      <c r="BAX30" s="1"/>
      <c r="BAY30" s="1"/>
      <c r="BAZ30" s="1"/>
      <c r="BBA30" s="1"/>
      <c r="BBB30" s="1"/>
      <c r="BBC30" s="1"/>
      <c r="BBD30" s="1"/>
      <c r="BBE30" s="1"/>
      <c r="BBF30" s="1"/>
      <c r="BBG30" s="1"/>
      <c r="BBH30" s="1"/>
      <c r="BBI30" s="1"/>
      <c r="BBJ30" s="1"/>
      <c r="BBK30" s="1"/>
      <c r="BBL30" s="1"/>
      <c r="BBM30" s="1"/>
      <c r="BBN30" s="1"/>
      <c r="BBO30" s="1"/>
      <c r="BBP30" s="1"/>
      <c r="BBQ30" s="1"/>
      <c r="BBR30" s="1"/>
      <c r="BBS30" s="1"/>
      <c r="BBT30" s="1"/>
      <c r="BBU30" s="1"/>
      <c r="BBV30" s="1"/>
      <c r="BBW30" s="1"/>
      <c r="BBX30" s="1"/>
      <c r="BBY30" s="1"/>
      <c r="BBZ30" s="1"/>
      <c r="BCA30" s="1"/>
      <c r="BCB30" s="1"/>
      <c r="BCC30" s="1"/>
      <c r="BCD30" s="1"/>
      <c r="BCE30" s="1"/>
      <c r="BCF30" s="1"/>
      <c r="BCG30" s="1"/>
      <c r="BCH30" s="1"/>
      <c r="BCI30" s="1"/>
      <c r="BCJ30" s="1"/>
      <c r="BCK30" s="1"/>
      <c r="BCL30" s="1"/>
      <c r="BCM30" s="1"/>
      <c r="BCN30" s="1"/>
      <c r="BCO30" s="1"/>
      <c r="BCP30" s="1"/>
      <c r="BCQ30" s="1"/>
      <c r="BCR30" s="1"/>
      <c r="BCS30" s="1"/>
      <c r="BCT30" s="1"/>
      <c r="BCU30" s="1"/>
      <c r="BCV30" s="1"/>
      <c r="BCW30" s="1"/>
      <c r="BCX30" s="1"/>
      <c r="BCY30" s="1"/>
      <c r="BCZ30" s="1"/>
      <c r="BDA30" s="1"/>
      <c r="BDB30" s="1"/>
      <c r="BDC30" s="1"/>
      <c r="BDD30" s="1"/>
      <c r="BDE30" s="1"/>
      <c r="BDF30" s="1"/>
      <c r="BDG30" s="1"/>
      <c r="BDH30" s="1"/>
      <c r="BDI30" s="1"/>
      <c r="BDJ30" s="1"/>
      <c r="BDK30" s="1"/>
      <c r="BDL30" s="1"/>
      <c r="BDM30" s="1"/>
      <c r="BDN30" s="1"/>
      <c r="BDO30" s="1"/>
      <c r="BDP30" s="1"/>
      <c r="BDQ30" s="1"/>
      <c r="BDR30" s="1"/>
      <c r="BDS30" s="1"/>
      <c r="BDT30" s="1"/>
      <c r="BDU30" s="1"/>
      <c r="BDV30" s="1"/>
      <c r="BDW30" s="1"/>
      <c r="BDX30" s="1"/>
      <c r="BDY30" s="1"/>
      <c r="BDZ30" s="1"/>
      <c r="BEA30" s="1"/>
      <c r="BEB30" s="1"/>
      <c r="BEC30" s="1"/>
      <c r="BED30" s="1"/>
      <c r="BEE30" s="1"/>
      <c r="BEF30" s="1"/>
      <c r="BEG30" s="1"/>
      <c r="BEH30" s="1"/>
      <c r="BEI30" s="1"/>
      <c r="BEJ30" s="1"/>
      <c r="BEK30" s="1"/>
      <c r="BEL30" s="1"/>
      <c r="BEM30" s="1"/>
      <c r="BEN30" s="1"/>
      <c r="BEO30" s="1"/>
      <c r="BEP30" s="1"/>
      <c r="BEQ30" s="1"/>
      <c r="BER30" s="1"/>
      <c r="BES30" s="1"/>
      <c r="BET30" s="1"/>
      <c r="BEU30" s="1"/>
      <c r="BEV30" s="1"/>
      <c r="BEW30" s="1"/>
      <c r="BEX30" s="1"/>
      <c r="BEY30" s="1"/>
      <c r="BEZ30" s="1"/>
      <c r="BFA30" s="1"/>
      <c r="BFB30" s="1"/>
      <c r="BFC30" s="1"/>
      <c r="BFD30" s="1"/>
      <c r="BFE30" s="1"/>
      <c r="BFF30" s="1"/>
      <c r="BFG30" s="1"/>
      <c r="BFH30" s="1"/>
      <c r="BFI30" s="1"/>
      <c r="BFJ30" s="1"/>
      <c r="BFK30" s="1"/>
      <c r="BFL30" s="1"/>
      <c r="BFM30" s="1"/>
      <c r="BFN30" s="1"/>
      <c r="BFO30" s="1"/>
      <c r="BFP30" s="1"/>
      <c r="BFQ30" s="1"/>
      <c r="BFR30" s="1"/>
      <c r="BFS30" s="1"/>
      <c r="BFT30" s="1"/>
      <c r="BFU30" s="1"/>
      <c r="BFV30" s="1"/>
      <c r="BFW30" s="1"/>
      <c r="BFX30" s="1"/>
      <c r="BFY30" s="1"/>
      <c r="BFZ30" s="1"/>
      <c r="BGA30" s="1"/>
      <c r="BGB30" s="1"/>
      <c r="BGC30" s="1"/>
      <c r="BGD30" s="1"/>
      <c r="BGE30" s="1"/>
      <c r="BGF30" s="1"/>
      <c r="BGG30" s="1"/>
      <c r="BGH30" s="1"/>
      <c r="BGI30" s="1"/>
      <c r="BGJ30" s="1"/>
      <c r="BGK30" s="1"/>
      <c r="BGL30" s="1"/>
      <c r="BGM30" s="1"/>
      <c r="BGN30" s="1"/>
      <c r="BGO30" s="1"/>
      <c r="BGP30" s="1"/>
      <c r="BGQ30" s="1"/>
      <c r="BGR30" s="1"/>
      <c r="BGS30" s="1"/>
      <c r="BGT30" s="1"/>
      <c r="BGU30" s="1"/>
      <c r="BGV30" s="1"/>
      <c r="BGW30" s="1"/>
      <c r="BGX30" s="1"/>
      <c r="BGY30" s="1"/>
      <c r="BGZ30" s="1"/>
      <c r="BHA30" s="1"/>
      <c r="BHB30" s="1"/>
      <c r="BHC30" s="1"/>
      <c r="BHD30" s="1"/>
      <c r="BHE30" s="1"/>
      <c r="BHF30" s="1"/>
      <c r="BHG30" s="1"/>
      <c r="BHH30" s="1"/>
      <c r="BHI30" s="1"/>
      <c r="BHJ30" s="1"/>
      <c r="BHK30" s="1"/>
      <c r="BHL30" s="1"/>
      <c r="BHM30" s="1"/>
      <c r="BHN30" s="1"/>
      <c r="BHO30" s="1"/>
      <c r="BHP30" s="1"/>
      <c r="BHQ30" s="1"/>
      <c r="BHR30" s="1"/>
      <c r="BHS30" s="1"/>
      <c r="BHT30" s="1"/>
      <c r="BHU30" s="1"/>
      <c r="BHV30" s="1"/>
      <c r="BHW30" s="1"/>
      <c r="BHX30" s="1"/>
      <c r="BHY30" s="1"/>
      <c r="BHZ30" s="1"/>
      <c r="BIA30" s="1"/>
      <c r="BIB30" s="1"/>
      <c r="BIC30" s="1"/>
      <c r="BID30" s="1"/>
      <c r="BIE30" s="1"/>
      <c r="BIF30" s="1"/>
      <c r="BIG30" s="1"/>
      <c r="BIH30" s="1"/>
      <c r="BII30" s="1"/>
      <c r="BIJ30" s="1"/>
      <c r="BIK30" s="1"/>
      <c r="BIL30" s="1"/>
      <c r="BIM30" s="1"/>
      <c r="BIN30" s="1"/>
      <c r="BIO30" s="1"/>
      <c r="BIP30" s="1"/>
      <c r="BIQ30" s="1"/>
      <c r="BIR30" s="1"/>
      <c r="BIS30" s="1"/>
      <c r="BIT30" s="1"/>
      <c r="BIU30" s="1"/>
      <c r="BIV30" s="1"/>
      <c r="BIW30" s="1"/>
      <c r="BIX30" s="1"/>
      <c r="BIY30" s="1"/>
      <c r="BIZ30" s="1"/>
      <c r="BJA30" s="1"/>
      <c r="BJB30" s="1"/>
      <c r="BJC30" s="1"/>
      <c r="BJD30" s="1"/>
      <c r="BJE30" s="1"/>
      <c r="BJF30" s="1"/>
      <c r="BJG30" s="1"/>
      <c r="BJH30" s="1"/>
      <c r="BJI30" s="1"/>
      <c r="BJJ30" s="1"/>
      <c r="BJK30" s="1"/>
      <c r="BJL30" s="1"/>
      <c r="BJM30" s="1"/>
      <c r="BJN30" s="1"/>
      <c r="BJO30" s="1"/>
      <c r="BJP30" s="1"/>
      <c r="BJQ30" s="1"/>
      <c r="BJR30" s="1"/>
      <c r="BJS30" s="1"/>
      <c r="BJT30" s="1"/>
      <c r="BJU30" s="1"/>
      <c r="BJV30" s="1"/>
      <c r="BJW30" s="1"/>
      <c r="BJX30" s="1"/>
      <c r="BJY30" s="1"/>
      <c r="BJZ30" s="1"/>
      <c r="BKA30" s="1"/>
      <c r="BKB30" s="1"/>
      <c r="BKC30" s="1"/>
      <c r="BKD30" s="1"/>
      <c r="BKE30" s="1"/>
    </row>
    <row r="31" spans="1:1643" s="22" customFormat="1" ht="15.75" x14ac:dyDescent="0.25">
      <c r="A31" s="13">
        <v>26</v>
      </c>
      <c r="B31" s="14">
        <v>46017</v>
      </c>
      <c r="C31" s="15" t="s">
        <v>28</v>
      </c>
      <c r="D31" s="16" t="s">
        <v>32</v>
      </c>
      <c r="E31" s="16" t="s">
        <v>34</v>
      </c>
      <c r="F31" s="16">
        <v>1500</v>
      </c>
      <c r="G31" s="90">
        <v>1010</v>
      </c>
      <c r="H31" s="17">
        <f t="shared" si="0"/>
        <v>33.666666666666664</v>
      </c>
      <c r="I31" s="18">
        <v>5</v>
      </c>
      <c r="J31" s="18">
        <v>5</v>
      </c>
      <c r="K31" s="18">
        <v>10</v>
      </c>
      <c r="L31" s="18">
        <v>8</v>
      </c>
      <c r="M31" s="18">
        <v>10</v>
      </c>
      <c r="N31" s="18">
        <v>10</v>
      </c>
      <c r="O31" s="17">
        <f t="shared" si="1"/>
        <v>81.666666666666657</v>
      </c>
      <c r="P31" s="91"/>
    </row>
    <row r="32" spans="1:1643" s="22" customFormat="1" ht="15.75" x14ac:dyDescent="0.25">
      <c r="A32" s="13">
        <v>27</v>
      </c>
      <c r="B32" s="14">
        <v>46018</v>
      </c>
      <c r="C32" s="15" t="s">
        <v>28</v>
      </c>
      <c r="D32" s="16" t="s">
        <v>32</v>
      </c>
      <c r="E32" s="16" t="s">
        <v>34</v>
      </c>
      <c r="F32" s="90">
        <v>270</v>
      </c>
      <c r="G32" s="90">
        <v>270</v>
      </c>
      <c r="H32" s="17">
        <f t="shared" si="0"/>
        <v>50</v>
      </c>
      <c r="I32" s="18">
        <v>5</v>
      </c>
      <c r="J32" s="18">
        <v>5</v>
      </c>
      <c r="K32" s="18">
        <v>10</v>
      </c>
      <c r="L32" s="18">
        <v>9</v>
      </c>
      <c r="M32" s="18">
        <v>10</v>
      </c>
      <c r="N32" s="18">
        <v>10</v>
      </c>
      <c r="O32" s="17">
        <f t="shared" si="1"/>
        <v>99</v>
      </c>
      <c r="P32" s="99" t="s">
        <v>112</v>
      </c>
    </row>
    <row r="33" spans="1:16" s="22" customFormat="1" ht="15.75" x14ac:dyDescent="0.25">
      <c r="A33" s="13">
        <v>28</v>
      </c>
      <c r="B33" s="14">
        <v>46019</v>
      </c>
      <c r="C33" s="39" t="s">
        <v>27</v>
      </c>
      <c r="D33" s="26"/>
      <c r="E33" s="26"/>
      <c r="F33" s="26"/>
      <c r="G33" s="89"/>
      <c r="H33" s="27"/>
      <c r="I33" s="40"/>
      <c r="J33" s="40"/>
      <c r="K33" s="40"/>
      <c r="L33" s="40"/>
      <c r="M33" s="40"/>
      <c r="N33" s="40"/>
      <c r="O33" s="27"/>
      <c r="P33" s="100"/>
    </row>
    <row r="34" spans="1:16" s="22" customFormat="1" ht="15.75" x14ac:dyDescent="0.25">
      <c r="A34" s="13">
        <v>29</v>
      </c>
      <c r="B34" s="14">
        <v>46020</v>
      </c>
      <c r="C34" s="15" t="s">
        <v>29</v>
      </c>
      <c r="D34" s="16" t="s">
        <v>32</v>
      </c>
      <c r="E34" s="16" t="s">
        <v>34</v>
      </c>
      <c r="F34" s="16">
        <v>1000</v>
      </c>
      <c r="G34" s="90">
        <v>450</v>
      </c>
      <c r="H34" s="17">
        <f t="shared" si="0"/>
        <v>22.5</v>
      </c>
      <c r="I34" s="18">
        <v>5</v>
      </c>
      <c r="J34" s="18">
        <v>5</v>
      </c>
      <c r="K34" s="18">
        <v>10</v>
      </c>
      <c r="L34" s="18">
        <v>9</v>
      </c>
      <c r="M34" s="18">
        <v>10</v>
      </c>
      <c r="N34" s="18">
        <v>10</v>
      </c>
      <c r="O34" s="17">
        <f t="shared" si="1"/>
        <v>71.5</v>
      </c>
      <c r="P34" s="87"/>
    </row>
    <row r="35" spans="1:16" s="22" customFormat="1" ht="15.75" x14ac:dyDescent="0.25">
      <c r="A35" s="13">
        <v>30</v>
      </c>
      <c r="B35" s="14">
        <v>46021</v>
      </c>
      <c r="C35" s="15" t="s">
        <v>29</v>
      </c>
      <c r="D35" s="16" t="s">
        <v>32</v>
      </c>
      <c r="E35" s="16" t="s">
        <v>34</v>
      </c>
      <c r="F35" s="16">
        <v>1000</v>
      </c>
      <c r="G35" s="90">
        <v>480</v>
      </c>
      <c r="H35" s="17">
        <f t="shared" si="0"/>
        <v>24</v>
      </c>
      <c r="I35" s="18">
        <v>5</v>
      </c>
      <c r="J35" s="18">
        <v>5</v>
      </c>
      <c r="K35" s="18">
        <v>10</v>
      </c>
      <c r="L35" s="18">
        <v>10</v>
      </c>
      <c r="M35" s="18">
        <v>10</v>
      </c>
      <c r="N35" s="18">
        <v>10</v>
      </c>
      <c r="O35" s="17">
        <f t="shared" si="1"/>
        <v>74</v>
      </c>
      <c r="P35" s="85"/>
    </row>
    <row r="36" spans="1:16" s="22" customFormat="1" ht="15.75" x14ac:dyDescent="0.25">
      <c r="A36" s="13">
        <v>31</v>
      </c>
      <c r="B36" s="14">
        <v>46022</v>
      </c>
      <c r="C36" s="15" t="s">
        <v>29</v>
      </c>
      <c r="D36" s="16" t="s">
        <v>32</v>
      </c>
      <c r="E36" s="16" t="s">
        <v>34</v>
      </c>
      <c r="F36" s="16">
        <v>1000</v>
      </c>
      <c r="G36" s="90">
        <v>685</v>
      </c>
      <c r="H36" s="17">
        <f t="shared" si="0"/>
        <v>34.25</v>
      </c>
      <c r="I36" s="18">
        <v>5</v>
      </c>
      <c r="J36" s="18">
        <v>5</v>
      </c>
      <c r="K36" s="18">
        <v>10</v>
      </c>
      <c r="L36" s="18">
        <v>10</v>
      </c>
      <c r="M36" s="18">
        <v>10</v>
      </c>
      <c r="N36" s="18">
        <v>10</v>
      </c>
      <c r="O36" s="17">
        <f t="shared" si="1"/>
        <v>84.25</v>
      </c>
      <c r="P36" s="98"/>
    </row>
    <row r="37" spans="1:16" ht="15.75" x14ac:dyDescent="0.25">
      <c r="G37" s="26" t="s">
        <v>21</v>
      </c>
      <c r="H37" s="27">
        <f>AVERAGE(H6:H35)</f>
        <v>28.969696969696972</v>
      </c>
      <c r="I37" s="27">
        <f>AVERAGE(I6:I35)</f>
        <v>5</v>
      </c>
      <c r="J37" s="27">
        <f>AVERAGE(J6:J35)</f>
        <v>5</v>
      </c>
      <c r="K37" s="27">
        <f t="shared" ref="K37:N37" si="2">AVERAGE(K6:K35)</f>
        <v>10</v>
      </c>
      <c r="L37" s="27">
        <f t="shared" si="2"/>
        <v>9.0909090909090917</v>
      </c>
      <c r="M37" s="27">
        <f t="shared" si="2"/>
        <v>10</v>
      </c>
      <c r="N37" s="27">
        <f t="shared" si="2"/>
        <v>10</v>
      </c>
      <c r="O37" s="27">
        <f t="shared" si="1"/>
        <v>78.060606060606062</v>
      </c>
      <c r="P37" s="84"/>
    </row>
  </sheetData>
  <mergeCells count="10">
    <mergeCell ref="A1:O1"/>
    <mergeCell ref="P1:P5"/>
    <mergeCell ref="C2:C5"/>
    <mergeCell ref="D2:D5"/>
    <mergeCell ref="E2:E5"/>
    <mergeCell ref="F2:F5"/>
    <mergeCell ref="G2:G5"/>
    <mergeCell ref="H2:O3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Summary</vt:lpstr>
      <vt:lpstr>15030</vt:lpstr>
      <vt:lpstr>15010</vt:lpstr>
      <vt:lpstr>15532</vt:lpstr>
      <vt:lpstr>15359</vt:lpstr>
      <vt:lpstr>15096</vt:lpstr>
      <vt:lpstr>15098</vt:lpstr>
      <vt:lpstr>15529</vt:lpstr>
      <vt:lpstr>15530</vt:lpstr>
      <vt:lpstr>15326</vt:lpstr>
      <vt:lpstr>15338</vt:lpstr>
      <vt:lpstr>15322</vt:lpstr>
      <vt:lpstr>15325</vt:lpstr>
      <vt:lpstr>15539</vt:lpstr>
      <vt:lpstr>15362</vt:lpstr>
      <vt:lpstr>15205</vt:lpstr>
      <vt:lpstr>15008</vt:lpstr>
      <vt:lpstr>15340</vt:lpstr>
      <vt:lpstr>1589</vt:lpstr>
      <vt:lpstr>15027</vt:lpstr>
      <vt:lpstr>15538</vt:lpstr>
      <vt:lpstr>15128</vt:lpstr>
      <vt:lpstr>15045</vt:lpstr>
      <vt:lpstr>15627</vt:lpstr>
      <vt:lpstr>15542</vt:lpstr>
      <vt:lpstr>15360</vt:lpstr>
      <vt:lpstr>15237</vt:lpstr>
      <vt:lpstr>15203</vt:lpstr>
      <vt:lpstr>15342</vt:lpstr>
      <vt:lpstr>15038</vt:lpstr>
      <vt:lpstr>15543</vt:lpstr>
      <vt:lpstr>1572A</vt:lpstr>
      <vt:lpstr>1759A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Anilkumar S</dc:creator>
  <cp:lastModifiedBy>Anilkumar S</cp:lastModifiedBy>
  <dcterms:created xsi:type="dcterms:W3CDTF">2015-06-05T18:17:20Z</dcterms:created>
  <dcterms:modified xsi:type="dcterms:W3CDTF">2026-01-09T04:25:52Z</dcterms:modified>
</cp:coreProperties>
</file>