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2) по дате привлечения" sheetId="1" r:id="rId3"/>
    <sheet state="visible" name="Sheet14" sheetId="2" r:id="rId4"/>
    <sheet state="hidden" name="|" sheetId="3" r:id="rId5"/>
    <sheet state="visible" name="когортные" sheetId="4" r:id="rId6"/>
    <sheet state="visible" name="валовые (по факту совершения)" sheetId="5" r:id="rId7"/>
    <sheet state="visible" name="по дате привлечения" sheetId="6" r:id="rId8"/>
    <sheet state="visible" name="группировки" sheetId="7" r:id="rId9"/>
    <sheet state="visible" name="Pivot-part Реактивация" sheetId="8" r:id="rId10"/>
    <sheet state="visible" name="Pivot-part Качество" sheetId="9" r:id="rId11"/>
    <sheet state="visible" name="Pivot-part Доход" sheetId="10" r:id="rId12"/>
    <sheet state="visible" name="Pivot-part Валовые уникальные п" sheetId="11" r:id="rId13"/>
    <sheet state="visible" name="Лист16" sheetId="12" r:id="rId14"/>
    <sheet state="visible" name="Лист17" sheetId="13" r:id="rId15"/>
  </sheets>
  <definedNames/>
  <calcPr/>
</workbook>
</file>

<file path=xl/sharedStrings.xml><?xml version="1.0" encoding="utf-8"?>
<sst xmlns="http://schemas.openxmlformats.org/spreadsheetml/2006/main" count="779" uniqueCount="360">
  <si>
    <t>Реклама</t>
  </si>
  <si>
    <t>Приложение (из AppsFlyer)</t>
  </si>
  <si>
    <t>Сайт (из Google Analytics)</t>
  </si>
  <si>
    <t>CRM → клиентские выгрузки (качество)</t>
  </si>
  <si>
    <t>CRM → клиентские выгрузки (реактивация)</t>
  </si>
  <si>
    <t>CRM → клиентские выгрузки (экономика)</t>
  </si>
  <si>
    <t>Бюджет, ₽</t>
  </si>
  <si>
    <t>Показы</t>
  </si>
  <si>
    <t>Клики</t>
  </si>
  <si>
    <t>Сессии GA</t>
  </si>
  <si>
    <t>CTR, %</t>
  </si>
  <si>
    <t>CPC, ₽</t>
  </si>
  <si>
    <t>Установки</t>
  </si>
  <si>
    <t>Установки, ₽</t>
  </si>
  <si>
    <t>Открытие приложения</t>
  </si>
  <si>
    <t>Открытие приложения, ₽</t>
  </si>
  <si>
    <t>Регистрации AppsFlyer</t>
  </si>
  <si>
    <t>Регистрации AppsFlyer, ₽</t>
  </si>
  <si>
    <t>Первая ставка</t>
  </si>
  <si>
    <t>Первая ставка, ₽</t>
  </si>
  <si>
    <t>Заинтересованность</t>
  </si>
  <si>
    <t>Заинтересованность, %</t>
  </si>
  <si>
    <t>Заинтересованность, ₽</t>
  </si>
  <si>
    <t>Регистрации GA</t>
  </si>
  <si>
    <t>Регистрации GA, %</t>
  </si>
  <si>
    <t>Регистрации GA, ₽</t>
  </si>
  <si>
    <t>Регистрации</t>
  </si>
  <si>
    <t>Регистрации, ₽</t>
  </si>
  <si>
    <t>Подтвержденные регистрации</t>
  </si>
  <si>
    <t>Подтвержденные регистрации, %</t>
  </si>
  <si>
    <t>Подтвержденные регистрации, ₽</t>
  </si>
  <si>
    <t>Качественных регистраций</t>
  </si>
  <si>
    <t>Качественных регистраций, %</t>
  </si>
  <si>
    <t>Качественных регистраций, ₽</t>
  </si>
  <si>
    <t>Активные игроки</t>
  </si>
  <si>
    <t>Активных игроков, %</t>
  </si>
  <si>
    <t>Активных игроков, ₽</t>
  </si>
  <si>
    <t>Красные, %</t>
  </si>
  <si>
    <t>Желтые, %</t>
  </si>
  <si>
    <t>Серые, %</t>
  </si>
  <si>
    <t>Уснувшие игроки</t>
  </si>
  <si>
    <t>Уснувших игроков, %</t>
  </si>
  <si>
    <t>Реактивированные игрококи</t>
  </si>
  <si>
    <t>Реактивированных игроков, %</t>
  </si>
  <si>
    <t>Реактивированных игроков, ₽</t>
  </si>
  <si>
    <t>Доход, руб</t>
  </si>
  <si>
    <t>Доход, на пользователя</t>
  </si>
  <si>
    <t>Депозит, руб</t>
  </si>
  <si>
    <t>Депозит, ср.</t>
  </si>
  <si>
    <t>Первый депозит, ср.</t>
  </si>
  <si>
    <t>Обший оборот за период, Σ</t>
  </si>
  <si>
    <t xml:space="preserve">Оборот за период, на пользователя </t>
  </si>
  <si>
    <t>source</t>
  </si>
  <si>
    <t>data</t>
  </si>
  <si>
    <t>calc.</t>
  </si>
  <si>
    <t>Доход от даты привлечения</t>
  </si>
  <si>
    <t>Общее</t>
  </si>
  <si>
    <t>Данные из рекламных кабинетов или загрузка вручную через эксель</t>
  </si>
  <si>
    <t>Данные из рекламных кабинетов или берём из сессий GA</t>
  </si>
  <si>
    <t>Кликабельность</t>
  </si>
  <si>
    <t>Стоимость одного клика</t>
  </si>
  <si>
    <t>Количество регистраций из AppsFlyer</t>
  </si>
  <si>
    <t>Информация о событии или лайв или эксклюзив</t>
  </si>
  <si>
    <t>Лучше забирать из CRM, на первом этапе можно и из Google Analytics</t>
  </si>
  <si>
    <t>Общее количество регистраций. Источник регистрации определяем по первой авторизации. Данные по авторизациям доступны с 5 марта 2019 года</t>
  </si>
  <si>
    <t>Количество пользователей у которых пройдена идентификация в ППС</t>
  </si>
  <si>
    <t>Количество пользователей, сделавших депозит.</t>
  </si>
  <si>
    <t>Количество пользователей которые делали ставку не позднее 30 дней назад от текущей даты.</t>
  </si>
  <si>
    <t>Пользователи, которые были не активны более 6 месяцев</t>
  </si>
  <si>
    <t>Пользователи, которые были не активны более 6 месяцев, а после этого сделали ставку</t>
  </si>
  <si>
    <t>Сумма дохода / кол-во пользователей</t>
  </si>
  <si>
    <t>Депозит — факт пополнения.</t>
  </si>
  <si>
    <t>Сумма депозитов / кол-во депозитов</t>
  </si>
  <si>
    <t>Сумма первых депозитов / кол-во первых депозитов</t>
  </si>
  <si>
    <t>Сумма всех поставленных, не отмененных ставок. В том числе не расчитанных.</t>
  </si>
  <si>
    <t>Сумма всех поставленных ставок / кол-во пользователей</t>
  </si>
  <si>
    <t>Сумма по полю Расход таблицы [pivotparts].[Pivot]</t>
  </si>
  <si>
    <t>Сумма по полю Показы таблицы  [pivotparts].[Pivot]</t>
  </si>
  <si>
    <t>Сумма по полю Клики таблицы  [pivotparts].[Pivot]</t>
  </si>
  <si>
    <t>Клики/Показы</t>
  </si>
  <si>
    <t>Расход/Клики</t>
  </si>
  <si>
    <t>Сумма по полю Установки таблицы [pivotparts].[AppsFlyerPivot]</t>
  </si>
  <si>
    <t>Расход/Установки</t>
  </si>
  <si>
    <t>Событие на открытие приложение в AppsFlyer не настроено</t>
  </si>
  <si>
    <t>Сумма по полю [Регистрация завершена, по дате установки] таблицы  [pivotparts].[AppsFlyerPivot]</t>
  </si>
  <si>
    <t>Расход/Регистрации AppsFlyer</t>
  </si>
  <si>
    <t>Событие на первую ставку в AppsFlyer не настроено</t>
  </si>
  <si>
    <t>Сложение сумм по полям Цель1, Цель2, Цель3 таблицы [pivotparts].[Pivot]</t>
  </si>
  <si>
    <t>Заинтересованность/Клики</t>
  </si>
  <si>
    <t>Расход/Заинтересованность</t>
  </si>
  <si>
    <t>Сумма по полю Цель5, таблицы [pivotparts].[Pivot]</t>
  </si>
  <si>
    <t>Регистрации GA/Клики</t>
  </si>
  <si>
    <t>Расход/Регистрации GA</t>
  </si>
  <si>
    <t>Apps Goals (из AppsFlyer)</t>
  </si>
  <si>
    <t>Web Goals (из Google Analytics)</t>
  </si>
  <si>
    <t>Сумма по полю [Регистрации] в таблице Pivot-part: Качество</t>
  </si>
  <si>
    <t>Расход/Регистрации</t>
  </si>
  <si>
    <t>Сумма по полю [Подтвержденные регистрации] в таблице Pivot-part: Качество</t>
  </si>
  <si>
    <t>Подтвержденные регистрации/Клики</t>
  </si>
  <si>
    <t>Регистрации, %</t>
  </si>
  <si>
    <t>Расход/Подтвержденные регистрации</t>
  </si>
  <si>
    <t>Активных игроков</t>
  </si>
  <si>
    <t>Зеленые, %</t>
  </si>
  <si>
    <t>Любитель экспрессов, %</t>
  </si>
  <si>
    <t>Любитель live, %</t>
  </si>
  <si>
    <t>Футболист, %</t>
  </si>
  <si>
    <t>Теннист, %</t>
  </si>
  <si>
    <t>Хоккеист, %</t>
  </si>
  <si>
    <t>Баскетболист, %</t>
  </si>
  <si>
    <t>Киберспорт, %</t>
  </si>
  <si>
    <t>ММА / бокс, %</t>
  </si>
  <si>
    <t>Доход, Σ</t>
  </si>
  <si>
    <t>Депозиты на ввод, Σ</t>
  </si>
  <si>
    <t>Сумма по полю [Активные игроки] в таблице Pivot-part: Качество</t>
  </si>
  <si>
    <t>Подтвержденные регистрации/Активные игроки</t>
  </si>
  <si>
    <t>Расход/Активные игроки</t>
  </si>
  <si>
    <t>Подтвержденные регистрации/ Сумма по полю [Красные] таблицы Pivot-part: Качество</t>
  </si>
  <si>
    <t>Подтвержденные регистрации/ Сумма по полю [Жёлтые] таблицы Pivot-part: Качество</t>
  </si>
  <si>
    <t>Подтвержденные регистрации/ Сумма по полю [Серые] таблицы Pivot-part: Качество</t>
  </si>
  <si>
    <t>Сумма по полю [Уснувшие игроки] в таблицеPivot-part: Реактивация</t>
  </si>
  <si>
    <t>Сумма по полю [Реактивированные игроки] в таблицеPivot-part: Реактивация</t>
  </si>
  <si>
    <t>[Расход] / [Реактивированные игроки]</t>
  </si>
  <si>
    <t>Сумма по полю [Доход, руб] таблицы Pivot-part: Доход</t>
  </si>
  <si>
    <t>[Доход, руб]/[Регистрации]</t>
  </si>
  <si>
    <t>Сумма по полю [Депозит, руб] таблицы Pivot-part: Доход</t>
  </si>
  <si>
    <t>[Депозит, руб]/ Сумма по полю [Депозит, шт] таблицы Pivot-part: Доход</t>
  </si>
  <si>
    <t>(Сумма по полю [Первый депозит, руб] таблицы Pivot-part: Доход) / (Сумма по полю [Первый депозит, шт] таблицы Pivot-part: Доход)</t>
  </si>
  <si>
    <t>Общее количество регистраций</t>
  </si>
  <si>
    <t>ЦУПИС</t>
  </si>
  <si>
    <t>Был сделан депозит на сумму более 1000 р.</t>
  </si>
  <si>
    <t>Последняя ставка не позднее 2 недель назад.</t>
  </si>
  <si>
    <t>Статус игрока из CRM проставляется аналитиками
Количество игроков этого статуса / кол-во пользователей</t>
  </si>
  <si>
    <t>Количество игроков этого статуса / кол-во пользователей</t>
  </si>
  <si>
    <t>Не менее 75% ставок — экспрессы</t>
  </si>
  <si>
    <t>Не менее 75% ставок в live</t>
  </si>
  <si>
    <t>% ставок на футбол (одинары) выше 75%</t>
  </si>
  <si>
    <t>% ставок на теннис (одинары) выше 75%</t>
  </si>
  <si>
    <t>% ставок на хоккей (одинары) выше 75%</t>
  </si>
  <si>
    <t>% ставок на баскетбол (одинары) выше 75%</t>
  </si>
  <si>
    <t>% ставок на Киберспорт (одинары) выше 75%</t>
  </si>
  <si>
    <t>% ставок на ММА / бокс (одинары) от 3 000 рублей в месяц</t>
  </si>
  <si>
    <t>Расчётное число из CRM, сколько получили дохода, с учётом всех трат</t>
  </si>
  <si>
    <t>Сумма дохода / кол-во пользователей с которых получили доход</t>
  </si>
  <si>
    <t>Депозит — факт пополнения.
Сумма депозитов за всё время</t>
  </si>
  <si>
    <t>(Клики/Показы) * 100</t>
  </si>
  <si>
    <t>Недели</t>
  </si>
  <si>
    <t>Количество установок из данных AppsFlyer</t>
  </si>
  <si>
    <t>Событие на открытие приложение в AppsFlyer не настроено</t>
  </si>
  <si>
    <t>Сумарное колличество достижений целей из GA:
— цель1;
— цель2;
— цель3.</t>
  </si>
  <si>
    <t>(Заинтересованность/Клики) * 100</t>
  </si>
  <si>
    <t>Количество достижений цели5 из GA</t>
  </si>
  <si>
    <t>Общее количество регистраций из CRM. Источник регистрации определяем по первой авторизации. Данные по авторизациям доступны с 5 марта 2019 года</t>
  </si>
  <si>
    <t>Количество пользователей у которых пройдена идентификация в ППС (В таблице CupisState поле CupisState =2 и пользователь должен быть в таблице Registrations)</t>
  </si>
  <si>
    <t>(Подтвержденные регистрации/Клики)*100</t>
  </si>
  <si>
    <t>Зарегистрированные пользователи, совершившие депозит (Пользователь есть в таблице Registrations, у пользователя есть полнение в таблице Payments — Direction = 0, пополнение бонусом также учитывается)</t>
  </si>
  <si>
    <t>100 * (Качественные регистрации / Клики)</t>
  </si>
  <si>
    <t>Расход / Качественные регистрации</t>
  </si>
  <si>
    <t>Количество пользователей у которых  есть ставка не позднее чем 31 день назад.</t>
  </si>
  <si>
    <t>100 * (Количество красных игроков / Регистрации .
Красный игрок — в таблице UserStatuses значение поля Rate = 2.</t>
  </si>
  <si>
    <t>100 * (Количество жёлтых игроков / Регистрации)
Жёлтый игрок — в таблице UserStatuses значение поля Rate = 1.</t>
  </si>
  <si>
    <t>100 * (Количество серых игроков / Регистрации)
Серый игрок — в таблице UserStatuses значение поля Rate = 0.</t>
  </si>
  <si>
    <t>Количество уснувших игроков.
Уснувший игрок — пользователи из таблицы Registrations, соответствующий одному из условий:
1. У пользователя не было ставок позднее чем сегодня - 91 день.
2. У пользователя нет ставок в таблице FixedBets, при этом дата регистрации ранее чем сегодня - 91 день.</t>
  </si>
  <si>
    <t>100 * (уснувших игроков / подтверждённых регистраций)</t>
  </si>
  <si>
    <t>Количество реактивированных игроков.
Реактивированный игрок — выполнено одно из условий:
1. Между ставками прошло 90 дней или больше.
2. Первая ставка игрока и после регистрации прошло 90 дней, — для регистраций после 2019-01-01.
3. Первая ставка в таблице FixedBets, была после 2019-04-01 и игрока нет в таблице Registrations</t>
  </si>
  <si>
    <t>Расход / Реактивированных игроков</t>
  </si>
  <si>
    <t>Сумма дохода из таблицы Profits</t>
  </si>
  <si>
    <t>Доход / Подтверждённые регистрации</t>
  </si>
  <si>
    <t>Сумма депозитов (В таблице Payments поле Direction = 0), без учёта бонусов (поле isBonus =False)</t>
  </si>
  <si>
    <t>Сумма первых депозитов / кол-во первых депозитов.
Первый депозит — первое пополнение, без учёта бонусов, для польователей из таблицы Registrations дата регистрации которых больше или равна 01.01.2019.</t>
  </si>
  <si>
    <t>Сумма всех сделанных ставок. (Количество ставок в таблице FixedBets)</t>
  </si>
  <si>
    <t>Сумма всех поставленных ставок / кол-во уникальных пользователей</t>
  </si>
  <si>
    <t>Доходы с площадки</t>
  </si>
  <si>
    <t>5 неделя (28 янв. – 3 фев.)</t>
  </si>
  <si>
    <t>sports.ru</t>
  </si>
  <si>
    <t>6 неделя (4 фер. – 10 фев.)</t>
  </si>
  <si>
    <t>28-01-2019 - 03-02-2019</t>
  </si>
  <si>
    <t>04-02-2019 - 10-02-2019</t>
  </si>
  <si>
    <t>В</t>
  </si>
  <si>
    <t>Rus</t>
  </si>
  <si>
    <t xml:space="preserve">  Android</t>
  </si>
  <si>
    <t xml:space="preserve">  IOS</t>
  </si>
  <si>
    <t xml:space="preserve">  tennisi.bet</t>
  </si>
  <si>
    <t xml:space="preserve">   Paid</t>
  </si>
  <si>
    <t xml:space="preserve">    CPC</t>
  </si>
  <si>
    <t xml:space="preserve">     Яндекс Директ Поиск</t>
  </si>
  <si>
    <t xml:space="preserve">       Рекламные кампании</t>
  </si>
  <si>
    <t xml:space="preserve">    CPM</t>
  </si>
  <si>
    <t xml:space="preserve">     Беттинговые сайты</t>
  </si>
  <si>
    <t xml:space="preserve">        24score</t>
  </si>
  <si>
    <t xml:space="preserve">     Спорт. сайты</t>
  </si>
  <si>
    <t xml:space="preserve">        sports.ru</t>
  </si>
  <si>
    <t xml:space="preserve">         брендинг</t>
  </si>
  <si>
    <t xml:space="preserve">         баннер</t>
  </si>
  <si>
    <t xml:space="preserve">    Спонсорство</t>
  </si>
  <si>
    <t xml:space="preserve">     ВХЛ</t>
  </si>
  <si>
    <t xml:space="preserve">    Амбассадоры</t>
  </si>
  <si>
    <t xml:space="preserve">      RB Kafelnikov</t>
  </si>
  <si>
    <t xml:space="preserve">       Рейтинг Букмекеров</t>
  </si>
  <si>
    <t xml:space="preserve">         Прогнозы</t>
  </si>
  <si>
    <t xml:space="preserve">          Кафельников</t>
  </si>
  <si>
    <t xml:space="preserve">   Non-Paid</t>
  </si>
  <si>
    <t xml:space="preserve">    SEO</t>
  </si>
  <si>
    <t xml:space="preserve">    Direct</t>
  </si>
  <si>
    <t xml:space="preserve">    Referral</t>
  </si>
  <si>
    <t xml:space="preserve">    Social</t>
  </si>
  <si>
    <t xml:space="preserve">    None</t>
  </si>
  <si>
    <t>Рынок</t>
  </si>
  <si>
    <t>Сайт</t>
  </si>
  <si>
    <t>Партнер</t>
  </si>
  <si>
    <t>Платное / бесплатное</t>
  </si>
  <si>
    <t>Креативная кампания</t>
  </si>
  <si>
    <t>Инструмент</t>
  </si>
  <si>
    <t>Канал</t>
  </si>
  <si>
    <t>Рекламная кампания</t>
  </si>
  <si>
    <t>Площадка</t>
  </si>
  <si>
    <t>Формат</t>
  </si>
  <si>
    <t>Амбассадор</t>
  </si>
  <si>
    <t>Доп. признак</t>
  </si>
  <si>
    <t>Промокод</t>
  </si>
  <si>
    <t>Домен или моб. приложение</t>
  </si>
  <si>
    <t>Кто ведёт размещение</t>
  </si>
  <si>
    <t>Группа рекламных кампаний связанная единой темой или событием</t>
  </si>
  <si>
    <t>Механика / инструмент</t>
  </si>
  <si>
    <t>Канал привлечения</t>
  </si>
  <si>
    <t>Название РК
Форматы:
инструмент_источник_формат_спорт_событие_амбасадор
инструмент_источник_формат_спорт_регулярноеРазмещение_амбасадор</t>
  </si>
  <si>
    <t>Площадка, на которой непосредственно происходит размещение</t>
  </si>
  <si>
    <t>Формат размещения</t>
  </si>
  <si>
    <t>Если в креативах используется амбасадор</t>
  </si>
  <si>
    <t>Доп. группировка</t>
  </si>
  <si>
    <t>Россия</t>
  </si>
  <si>
    <t>tennisi.bet</t>
  </si>
  <si>
    <t>Сами</t>
  </si>
  <si>
    <t>Paid</t>
  </si>
  <si>
    <t>CPC</t>
  </si>
  <si>
    <t>Директ Поиск</t>
  </si>
  <si>
    <t>cpc_Директ_Контекст_Общий_Ставки</t>
  </si>
  <si>
    <t>Эксклюзивная линия</t>
  </si>
  <si>
    <t>Казахстан</t>
  </si>
  <si>
    <t>tennisi.com</t>
  </si>
  <si>
    <t>Последняя ставка не позднее 30 дней назад.</t>
  </si>
  <si>
    <t>Агентство</t>
  </si>
  <si>
    <t>Non-Paid</t>
  </si>
  <si>
    <t>Директ Сети</t>
  </si>
  <si>
    <t>Спонсортсво лиги/клуба/федерации</t>
  </si>
  <si>
    <t>Таджикистан</t>
  </si>
  <si>
    <t>Android</t>
  </si>
  <si>
    <t>Биржа</t>
  </si>
  <si>
    <t>AdWords Поиск</t>
  </si>
  <si>
    <t>cpc_AdWords_Контекст_Хокей_ЧМ19</t>
  </si>
  <si>
    <t>.com</t>
  </si>
  <si>
    <t>IOS</t>
  </si>
  <si>
    <t>AdWords Сети</t>
  </si>
  <si>
    <t>Программатик</t>
  </si>
  <si>
    <t>Criteo</t>
  </si>
  <si>
    <t>Soloway</t>
  </si>
  <si>
    <t>CPM</t>
  </si>
  <si>
    <t>Яндекс</t>
  </si>
  <si>
    <t>Youtube</t>
  </si>
  <si>
    <t>ProSM</t>
  </si>
  <si>
    <t>Спортивные сайты</t>
  </si>
  <si>
    <t>cpm_sportsru_branding_all_no_kafelnikov</t>
  </si>
  <si>
    <t>cpm_sportsru_banner_tennis</t>
  </si>
  <si>
    <t>Беттинговые сайты</t>
  </si>
  <si>
    <t>cpm_rb_banner_all_no_kafelnikov</t>
  </si>
  <si>
    <t>Рейтинг Букмекеров</t>
  </si>
  <si>
    <t>Прогнозы</t>
  </si>
  <si>
    <t>Кафельников</t>
  </si>
  <si>
    <t>MyScore</t>
  </si>
  <si>
    <t>Таргетированная реклама</t>
  </si>
  <si>
    <t>fb</t>
  </si>
  <si>
    <t>instagram</t>
  </si>
  <si>
    <t>myTarget</t>
  </si>
  <si>
    <t>CPA</t>
  </si>
  <si>
    <t>admitad.com</t>
  </si>
  <si>
    <t>actionpay</t>
  </si>
  <si>
    <t>Спонсорство</t>
  </si>
  <si>
    <t>ВХЛ</t>
  </si>
  <si>
    <t>Амбассадоры</t>
  </si>
  <si>
    <t>Дудь</t>
  </si>
  <si>
    <t>Рейтинг букмекеров</t>
  </si>
  <si>
    <t>Нативка</t>
  </si>
  <si>
    <t>Click-or-die</t>
  </si>
  <si>
    <t>Капперы</t>
  </si>
  <si>
    <t>the Red</t>
  </si>
  <si>
    <t>oddschecker</t>
  </si>
  <si>
    <t>Рассылки</t>
  </si>
  <si>
    <t>Email</t>
  </si>
  <si>
    <t>Соцсети</t>
  </si>
  <si>
    <t>ok</t>
  </si>
  <si>
    <t>vk</t>
  </si>
  <si>
    <t>Referral</t>
  </si>
  <si>
    <t>Свой трафик с разметкой</t>
  </si>
  <si>
    <t>SEO</t>
  </si>
  <si>
    <t>Typein</t>
  </si>
  <si>
    <t>Дата</t>
  </si>
  <si>
    <t>Atomid</t>
  </si>
  <si>
    <t>Version</t>
  </si>
  <si>
    <t>Реактивированные игроки</t>
  </si>
  <si>
    <t>Пользователи, которые были не активны более 90 дней</t>
  </si>
  <si>
    <t>Пользователи, которые были не активны более 90 дней, а после этого сделали ставку</t>
  </si>
  <si>
    <t>Красные</t>
  </si>
  <si>
    <t>Желтые</t>
  </si>
  <si>
    <t>Серые</t>
  </si>
  <si>
    <t>Подтвержденные регистрации, вал</t>
  </si>
  <si>
    <t>Качественных регистраций, вал</t>
  </si>
  <si>
    <t>Активных игроков, вал</t>
  </si>
  <si>
    <t>Количество пользователей, сделавших депозит</t>
  </si>
  <si>
    <t>Количество пользователей со статусом "Красный"</t>
  </si>
  <si>
    <t>Количество пользователей со статусом "Желтый"</t>
  </si>
  <si>
    <t>Количество пользователей со статусом "Серый"</t>
  </si>
  <si>
    <t>Количество регистраций в таблице Registrations</t>
  </si>
  <si>
    <t>Количество пользователей в таблице CupisState у который поле cupisState = 2</t>
  </si>
  <si>
    <t>Количество пользователей в таблице Users, у котрых есть ставки в таблице FixedBets за период с (текущая дата - 30 дней) — текущая дата</t>
  </si>
  <si>
    <t>Количество пользователей в таблице Users, у которых в таблице UserStatuses, поле UserStatuses = 2</t>
  </si>
  <si>
    <t>Количество пользователей в таблице Users, у которых в таблице UserStatuses, поле UserStatuses = 1</t>
  </si>
  <si>
    <t>Количество пользователей в таблице Users, у которых в таблице UserStatuses, поле UserStatuses = 0</t>
  </si>
  <si>
    <t>Депозиты, руб</t>
  </si>
  <si>
    <t>Депозит, шт</t>
  </si>
  <si>
    <t>Первый депозит, руб</t>
  </si>
  <si>
    <t>Первый депозит, шт</t>
  </si>
  <si>
    <t>Общий оборот за период, Σ</t>
  </si>
  <si>
    <t>Пользователи</t>
  </si>
  <si>
    <t>Доход, руб ВАЛ</t>
  </si>
  <si>
    <t>Депозиты, руб ВАЛ</t>
  </si>
  <si>
    <t>Депозит, шт ВАЛ</t>
  </si>
  <si>
    <t>Первый депозит, руб ВАЛ</t>
  </si>
  <si>
    <t>Первый депозит, шт ВАЛ</t>
  </si>
  <si>
    <t>Общий оборот за период, Σ ВАЛ</t>
  </si>
  <si>
    <t>Пользователи ВАЛ</t>
  </si>
  <si>
    <t xml:space="preserve">Депозит — факт пополнения.
</t>
  </si>
  <si>
    <t>Сумма сделаных ставок</t>
  </si>
  <si>
    <t>Количество пользователей сделавших ставку</t>
  </si>
  <si>
    <t xml:space="preserve">Сумма по полю ProfitValue  в таблице crm.Profits </t>
  </si>
  <si>
    <t>Сумма по полю Amount в таблице Payments, где Direction = 0 и isBonus = False</t>
  </si>
  <si>
    <t>Количество по полю  Amount в таблице Payments, где Direction = 0 и isBonus = False</t>
  </si>
  <si>
    <t>Сумма по полю  Amount в таблице Payments, где Direction = 0 и isBonus = False и транзакция, с этими условиями первая у пользователя</t>
  </si>
  <si>
    <t>Количество по полю  Amount в таблице Payments, где Direction = 0 и isBonus = False и транзакция, с этими условиями первая у пользователя</t>
  </si>
  <si>
    <t>Уникальных пользователей сделавших ставку</t>
  </si>
  <si>
    <t>Сумма сделаных ставок за день</t>
  </si>
  <si>
    <t>Уникальных пользователей с доходом</t>
  </si>
  <si>
    <t>Доход за день</t>
  </si>
  <si>
    <t>...</t>
  </si>
  <si>
    <t>Неделя</t>
  </si>
  <si>
    <t>Сумма сделаных ставок за неделю</t>
  </si>
  <si>
    <t>Доход за неделю</t>
  </si>
  <si>
    <t>2019-01-01 - 2019-01-06</t>
  </si>
  <si>
    <t>2019-01-07 - 2019-01-13</t>
  </si>
  <si>
    <t>2019-01-14 - 2019-01-20</t>
  </si>
  <si>
    <t>2019-01-21 - 2019-01-27</t>
  </si>
  <si>
    <t>2019-01-28 - 2019-02-03</t>
  </si>
  <si>
    <t>2019-02-04 - 2019-02-10</t>
  </si>
  <si>
    <t>2019-02-11 - 2019-02-17</t>
  </si>
  <si>
    <t>2019-02-18 - 2019-02-24</t>
  </si>
  <si>
    <t>2019-02-25 - 2019-03-03</t>
  </si>
  <si>
    <t>2019-03-04 - 2019-03-10</t>
  </si>
  <si>
    <t>2019-03-11 - 2019-03-17</t>
  </si>
  <si>
    <t>2019-03-18 - 2019-03-24</t>
  </si>
  <si>
    <t>Месяц (дата начала месяца)</t>
  </si>
  <si>
    <t>Сумма сделаных ставок за месяц</t>
  </si>
  <si>
    <t>Доход за 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</si>
</sst>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#,##0[$₽]"/>
    <numFmt numFmtId="166" formatCode="yyyy-mm-dd"/>
  </numFmts>
  <fonts count="13">
    <font>
      <sz val="10.0"/>
      <color rgb="FF000000"/>
      <name val="Arial"/>
    </font>
    <font>
      <name val="Arial"/>
    </font>
    <font>
      <color rgb="FFB7B7B7"/>
      <name val="Arial"/>
    </font>
    <font>
      <sz val="18.0"/>
    </font>
    <font/>
    <font>
      <b/>
    </font>
    <font>
      <color rgb="FF000000"/>
      <name val="Arial"/>
    </font>
    <font>
      <color rgb="FF980000"/>
    </font>
    <font>
      <b/>
      <name val="Arial"/>
    </font>
    <font>
      <sz val="11.0"/>
      <color rgb="FF000000"/>
      <name val="Calibri"/>
    </font>
    <font>
      <color rgb="FF000000"/>
    </font>
    <font>
      <color rgb="FF000000"/>
      <name val="Roboto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1"/>
    </xf>
    <xf borderId="0" fillId="3" fontId="1" numFmtId="0" xfId="0" applyAlignment="1" applyFill="1" applyFont="1">
      <alignment readingOrder="0" shrinkToFit="0" vertical="bottom" wrapText="1"/>
    </xf>
    <xf borderId="0" fillId="4" fontId="1" numFmtId="0" xfId="0" applyAlignment="1" applyFill="1" applyFont="1">
      <alignment readingOrder="0" shrinkToFit="0" vertical="bottom" wrapText="1"/>
    </xf>
    <xf borderId="0" fillId="5" fontId="1" numFmtId="0" xfId="0" applyAlignment="1" applyFill="1" applyFont="1">
      <alignment readingOrder="0" shrinkToFit="0" vertical="bottom" wrapText="1"/>
    </xf>
    <xf borderId="0" fillId="6" fontId="1" numFmtId="0" xfId="0" applyAlignment="1" applyFill="1" applyFont="1">
      <alignment readingOrder="0" shrinkToFit="0" vertical="bottom" wrapText="1"/>
    </xf>
    <xf borderId="0" fillId="7" fontId="1" numFmtId="0" xfId="0" applyAlignment="1" applyFill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4" numFmtId="1" xfId="0" applyAlignment="1" applyFont="1" applyNumberFormat="1">
      <alignment horizontal="right" readingOrder="0"/>
    </xf>
    <xf borderId="0" fillId="8" fontId="2" numFmtId="0" xfId="0" applyAlignment="1" applyFont="1">
      <alignment readingOrder="0" shrinkToFit="0" vertical="bottom" wrapText="1"/>
    </xf>
    <xf borderId="0" fillId="0" fontId="1" numFmtId="10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1" numFmtId="165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10" xfId="0" applyAlignment="1" applyFont="1" applyNumberFormat="1">
      <alignment horizontal="right" vertical="bottom"/>
    </xf>
    <xf borderId="0" fillId="0" fontId="5" numFmtId="1" xfId="0" applyFont="1" applyNumberFormat="1"/>
    <xf borderId="0" fillId="0" fontId="1" numFmtId="165" xfId="0" applyAlignment="1" applyFont="1" applyNumberFormat="1">
      <alignment horizontal="right" vertical="bottom"/>
    </xf>
    <xf borderId="0" fillId="8" fontId="2" numFmtId="0" xfId="0" applyAlignment="1" applyFont="1">
      <alignment horizontal="left" readingOrder="0" shrinkToFit="0" wrapText="1"/>
    </xf>
    <xf borderId="0" fillId="8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8" fontId="1" numFmtId="165" xfId="0" applyAlignment="1" applyFont="1" applyNumberFormat="1">
      <alignment horizontal="right" readingOrder="0" shrinkToFit="0" vertical="center" wrapText="1"/>
    </xf>
    <xf borderId="0" fillId="8" fontId="1" numFmtId="3" xfId="0" applyAlignment="1" applyFont="1" applyNumberFormat="1">
      <alignment horizontal="right" readingOrder="0" shrinkToFit="0" vertical="center" wrapText="1"/>
    </xf>
    <xf borderId="0" fillId="8" fontId="1" numFmtId="10" xfId="0" applyAlignment="1" applyFont="1" applyNumberFormat="1">
      <alignment horizontal="right" shrinkToFit="0" vertical="center" wrapText="1"/>
    </xf>
    <xf borderId="0" fillId="8" fontId="1" numFmtId="0" xfId="0" applyAlignment="1" applyFont="1">
      <alignment horizontal="right" readingOrder="0" shrinkToFit="0" vertical="center" wrapText="1"/>
    </xf>
    <xf borderId="0" fillId="8" fontId="1" numFmtId="0" xfId="0" applyAlignment="1" applyFont="1">
      <alignment horizontal="right" readingOrder="0" shrinkToFit="0" vertical="bottom" wrapText="1"/>
    </xf>
    <xf borderId="0" fillId="8" fontId="1" numFmtId="165" xfId="0" applyAlignment="1" applyFont="1" applyNumberFormat="1">
      <alignment horizontal="right" readingOrder="0" shrinkToFit="0" vertical="bottom" wrapText="1"/>
    </xf>
    <xf borderId="0" fillId="9" fontId="1" numFmtId="0" xfId="0" applyAlignment="1" applyFill="1" applyFont="1">
      <alignment horizontal="right" readingOrder="0" shrinkToFit="0" vertical="bottom" wrapText="1"/>
    </xf>
    <xf borderId="0" fillId="9" fontId="1" numFmtId="0" xfId="0" applyAlignment="1" applyFont="1">
      <alignment horizontal="right" shrinkToFit="0" vertical="bottom" wrapText="1"/>
    </xf>
    <xf borderId="0" fillId="9" fontId="1" numFmtId="165" xfId="0" applyAlignment="1" applyFont="1" applyNumberFormat="1">
      <alignment horizontal="right" readingOrder="0" shrinkToFit="0" vertical="bottom" wrapText="1"/>
    </xf>
    <xf borderId="0" fillId="9" fontId="1" numFmtId="165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right" readingOrder="0" shrinkToFit="0" vertical="center" wrapText="1"/>
    </xf>
    <xf borderId="0" fillId="0" fontId="1" numFmtId="165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165" xfId="0" applyAlignment="1" applyFont="1" applyNumberFormat="1">
      <alignment horizontal="left" readingOrder="0" shrinkToFit="0" vertical="center" wrapText="1"/>
    </xf>
    <xf borderId="0" fillId="0" fontId="1" numFmtId="165" xfId="0" applyAlignment="1" applyFont="1" applyNumberFormat="1">
      <alignment horizontal="right" shrinkToFit="0" vertical="center" wrapText="1"/>
    </xf>
    <xf borderId="0" fillId="0" fontId="1" numFmtId="3" xfId="0" applyAlignment="1" applyFont="1" applyNumberFormat="1">
      <alignment horizontal="righ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165" xfId="0" applyAlignment="1" applyFont="1" applyNumberFormat="1">
      <alignment horizontal="left" shrinkToFit="0" vertical="bottom" wrapText="1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left" shrinkToFit="0" vertical="bottom" wrapText="1"/>
    </xf>
    <xf borderId="0" fillId="0" fontId="1" numFmtId="10" xfId="0" applyAlignment="1" applyFont="1" applyNumberFormat="1">
      <alignment horizontal="left" shrinkToFit="0" vertical="bottom" wrapText="1"/>
    </xf>
    <xf borderId="0" fillId="0" fontId="1" numFmtId="165" xfId="0" applyAlignment="1" applyFont="1" applyNumberFormat="1">
      <alignment horizontal="left" readingOrder="0" shrinkToFit="0" vertical="bottom" wrapText="1"/>
    </xf>
    <xf borderId="0" fillId="8" fontId="1" numFmtId="165" xfId="0" applyAlignment="1" applyFont="1" applyNumberFormat="1">
      <alignment horizontal="left" readingOrder="0" shrinkToFit="0" vertical="bottom" wrapText="1"/>
    </xf>
    <xf borderId="0" fillId="9" fontId="1" numFmtId="0" xfId="0" applyAlignment="1" applyFont="1">
      <alignment horizontal="left" readingOrder="0" shrinkToFit="0" vertical="bottom" wrapText="1"/>
    </xf>
    <xf borderId="0" fillId="9" fontId="1" numFmtId="165" xfId="0" applyAlignment="1" applyFont="1" applyNumberFormat="1">
      <alignment horizontal="left" readingOrder="0" shrinkToFit="0" vertical="bottom" wrapText="1"/>
    </xf>
    <xf borderId="0" fillId="8" fontId="1" numFmtId="165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9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lef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 readingOrder="0" vertical="bottom"/>
    </xf>
    <xf borderId="0" fillId="8" fontId="6" numFmtId="0" xfId="0" applyAlignment="1" applyFont="1">
      <alignment shrinkToFit="0" vertical="top" wrapText="1"/>
    </xf>
    <xf borderId="0" fillId="8" fontId="6" numFmtId="0" xfId="0" applyAlignment="1" applyFont="1">
      <alignment readingOrder="0" shrinkToFit="0" vertical="top" wrapText="1"/>
    </xf>
    <xf borderId="0" fillId="0" fontId="4" numFmtId="0" xfId="0" applyAlignment="1" applyFont="1">
      <alignment horizontal="right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1" fillId="0" fontId="4" numFmtId="0" xfId="0" applyAlignment="1" applyBorder="1" applyFont="1">
      <alignment readingOrder="0"/>
    </xf>
    <xf borderId="0" fillId="8" fontId="6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9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0" numFmtId="0" xfId="0" applyFont="1"/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8" fontId="11" numFmtId="0" xfId="0" applyAlignment="1" applyFont="1">
      <alignment readingOrder="0"/>
    </xf>
    <xf borderId="0" fillId="0" fontId="4" numFmtId="166" xfId="0" applyAlignment="1" applyFont="1" applyNumberFormat="1">
      <alignment readingOrder="0"/>
    </xf>
    <xf borderId="0" fillId="8" fontId="12" numFmtId="0" xfId="0" applyFont="1"/>
    <xf borderId="0" fillId="0" fontId="4" numFmtId="3" xfId="0" applyFont="1" applyNumberFormat="1"/>
    <xf borderId="0" fillId="0" fontId="9" numFmtId="0" xfId="0" applyAlignment="1" applyFont="1">
      <alignment horizontal="right" shrinkToFit="0" vertical="bottom" wrapText="0"/>
    </xf>
    <xf borderId="0" fillId="0" fontId="9" numFmtId="3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.ru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sports.ru" TargetMode="External"/><Relationship Id="rId10" Type="http://schemas.openxmlformats.org/officeDocument/2006/relationships/hyperlink" Target="http://sports.ru" TargetMode="External"/><Relationship Id="rId13" Type="http://schemas.openxmlformats.org/officeDocument/2006/relationships/hyperlink" Target="http://sports.ru" TargetMode="External"/><Relationship Id="rId12" Type="http://schemas.openxmlformats.org/officeDocument/2006/relationships/hyperlink" Target="http://sports.ru" TargetMode="External"/><Relationship Id="rId1" Type="http://schemas.openxmlformats.org/officeDocument/2006/relationships/hyperlink" Target="http://sports.ru" TargetMode="External"/><Relationship Id="rId2" Type="http://schemas.openxmlformats.org/officeDocument/2006/relationships/hyperlink" Target="http://sports.ru" TargetMode="External"/><Relationship Id="rId3" Type="http://schemas.openxmlformats.org/officeDocument/2006/relationships/hyperlink" Target="http://sports.ru" TargetMode="External"/><Relationship Id="rId4" Type="http://schemas.openxmlformats.org/officeDocument/2006/relationships/hyperlink" Target="http://sports.ru" TargetMode="External"/><Relationship Id="rId9" Type="http://schemas.openxmlformats.org/officeDocument/2006/relationships/hyperlink" Target="http://sports.ru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://sports.ru" TargetMode="External"/><Relationship Id="rId5" Type="http://schemas.openxmlformats.org/officeDocument/2006/relationships/hyperlink" Target="http://sports.ru" TargetMode="External"/><Relationship Id="rId6" Type="http://schemas.openxmlformats.org/officeDocument/2006/relationships/hyperlink" Target="http://sports.ru" TargetMode="External"/><Relationship Id="rId7" Type="http://schemas.openxmlformats.org/officeDocument/2006/relationships/hyperlink" Target="http://sports.ru" TargetMode="External"/><Relationship Id="rId8" Type="http://schemas.openxmlformats.org/officeDocument/2006/relationships/hyperlink" Target="http://sports.ru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.ru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ports.ru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tennisi.com" TargetMode="External"/><Relationship Id="rId2" Type="http://schemas.openxmlformats.org/officeDocument/2006/relationships/hyperlink" Target="http://sports.ru" TargetMode="External"/><Relationship Id="rId3" Type="http://schemas.openxmlformats.org/officeDocument/2006/relationships/hyperlink" Target="http://sports.ru" TargetMode="External"/><Relationship Id="rId4" Type="http://schemas.openxmlformats.org/officeDocument/2006/relationships/hyperlink" Target="http://admitad.com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8.71"/>
    <col customWidth="1" min="6" max="6" width="19.14"/>
    <col customWidth="1" min="7" max="7" width="24.0"/>
    <col customWidth="1" min="8" max="8" width="24.71"/>
    <col customWidth="1" min="9" max="9" width="18.86"/>
    <col customWidth="1" min="12" max="12" width="28.57"/>
    <col customWidth="1" min="15" max="15" width="15.86"/>
    <col customWidth="1" min="16" max="16" width="17.14"/>
    <col customWidth="1" min="17" max="17" width="15.71"/>
    <col customWidth="1" min="18" max="18" width="15.14"/>
    <col customWidth="1" min="20" max="20" width="15.43"/>
    <col customWidth="1" min="22" max="22" width="31.57"/>
    <col customWidth="1" min="23" max="23" width="18.57"/>
    <col customWidth="1" min="24" max="24" width="26.14"/>
    <col customWidth="1" min="25" max="25" width="23.0"/>
    <col customWidth="1" min="26" max="26" width="17.43"/>
    <col customWidth="1" min="27" max="27" width="26.43"/>
    <col customWidth="1" min="28" max="28" width="24.71"/>
    <col customWidth="1" min="29" max="29" width="21.71"/>
    <col customWidth="1" min="30" max="30" width="23.71"/>
    <col customWidth="1" min="31" max="31" width="18.57"/>
    <col customWidth="1" min="33" max="33" width="24.57"/>
    <col customWidth="1" min="34" max="34" width="23.71"/>
    <col customWidth="1" min="35" max="35" width="27.71"/>
    <col customWidth="1" min="36" max="36" width="39.14"/>
    <col customWidth="1" min="37" max="37" width="22.86"/>
    <col customWidth="1" min="38" max="38" width="45.43"/>
    <col hidden="1" min="39" max="39" width="14.43"/>
    <col customWidth="1" min="41" max="41" width="20.71"/>
    <col customWidth="1" min="42" max="42" width="17.71"/>
    <col customWidth="1" min="43" max="43" width="25.14"/>
    <col customWidth="1" min="45" max="45" width="26.43"/>
    <col customWidth="1" min="46" max="46" width="18.71"/>
    <col customWidth="1" min="47" max="47" width="17.71"/>
  </cols>
  <sheetData>
    <row r="1">
      <c r="A1" s="1"/>
      <c r="B1" s="2" t="s">
        <v>0</v>
      </c>
      <c r="H1" s="3" t="s">
        <v>1</v>
      </c>
      <c r="P1" s="4" t="s">
        <v>2</v>
      </c>
      <c r="V1" s="5" t="s">
        <v>3</v>
      </c>
      <c r="AJ1" s="6" t="s">
        <v>4</v>
      </c>
      <c r="AO1" s="7" t="s">
        <v>5</v>
      </c>
    </row>
    <row r="2">
      <c r="A2" s="1"/>
      <c r="B2" s="2" t="s">
        <v>6</v>
      </c>
      <c r="C2" s="2" t="s">
        <v>7</v>
      </c>
      <c r="D2" s="2" t="s">
        <v>8</v>
      </c>
      <c r="E2" s="2" t="s">
        <v>9</v>
      </c>
      <c r="F2" s="8" t="s">
        <v>10</v>
      </c>
      <c r="G2" s="8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  <c r="AD2" s="5" t="s">
        <v>34</v>
      </c>
      <c r="AE2" s="5" t="s">
        <v>35</v>
      </c>
      <c r="AF2" s="5" t="s">
        <v>36</v>
      </c>
      <c r="AG2" s="5" t="s">
        <v>37</v>
      </c>
      <c r="AH2" s="5" t="s">
        <v>38</v>
      </c>
      <c r="AI2" s="5" t="s">
        <v>39</v>
      </c>
      <c r="AJ2" s="6" t="s">
        <v>40</v>
      </c>
      <c r="AK2" s="6" t="s">
        <v>41</v>
      </c>
      <c r="AL2" s="6" t="s">
        <v>42</v>
      </c>
      <c r="AM2" s="6" t="s">
        <v>43</v>
      </c>
      <c r="AN2" s="6" t="s">
        <v>44</v>
      </c>
      <c r="AO2" s="7" t="s">
        <v>45</v>
      </c>
      <c r="AP2" s="7" t="s">
        <v>46</v>
      </c>
      <c r="AQ2" s="7" t="s">
        <v>47</v>
      </c>
      <c r="AR2" s="7" t="s">
        <v>48</v>
      </c>
      <c r="AS2" s="7" t="s">
        <v>49</v>
      </c>
      <c r="AT2" s="7" t="s">
        <v>50</v>
      </c>
      <c r="AU2" s="7" t="s">
        <v>51</v>
      </c>
    </row>
    <row r="3">
      <c r="A3" s="9" t="s">
        <v>52</v>
      </c>
      <c r="B3" s="10" t="s">
        <v>53</v>
      </c>
      <c r="C3" s="10" t="s">
        <v>53</v>
      </c>
      <c r="D3" s="10" t="s">
        <v>53</v>
      </c>
      <c r="E3" s="10" t="s">
        <v>53</v>
      </c>
      <c r="F3" s="10" t="s">
        <v>54</v>
      </c>
      <c r="G3" s="10" t="s">
        <v>54</v>
      </c>
      <c r="H3" s="10" t="s">
        <v>53</v>
      </c>
      <c r="I3" s="11" t="s">
        <v>54</v>
      </c>
      <c r="J3" s="11" t="s">
        <v>53</v>
      </c>
      <c r="K3" s="11" t="s">
        <v>54</v>
      </c>
      <c r="L3" s="11" t="s">
        <v>53</v>
      </c>
      <c r="M3" s="11" t="s">
        <v>54</v>
      </c>
      <c r="N3" s="11" t="s">
        <v>53</v>
      </c>
      <c r="O3" s="11" t="s">
        <v>54</v>
      </c>
      <c r="P3" s="11" t="s">
        <v>53</v>
      </c>
      <c r="Q3" s="11" t="s">
        <v>54</v>
      </c>
      <c r="R3" s="11" t="s">
        <v>54</v>
      </c>
      <c r="S3" s="11" t="s">
        <v>53</v>
      </c>
      <c r="T3" s="11" t="s">
        <v>54</v>
      </c>
      <c r="U3" s="11" t="s">
        <v>54</v>
      </c>
      <c r="V3" s="11" t="s">
        <v>53</v>
      </c>
      <c r="W3" s="11" t="s">
        <v>54</v>
      </c>
      <c r="X3" s="11" t="s">
        <v>53</v>
      </c>
      <c r="Y3" s="11" t="s">
        <v>54</v>
      </c>
      <c r="Z3" s="11" t="s">
        <v>54</v>
      </c>
      <c r="AA3" s="11" t="s">
        <v>53</v>
      </c>
      <c r="AB3" s="11" t="s">
        <v>54</v>
      </c>
      <c r="AC3" s="11" t="s">
        <v>54</v>
      </c>
      <c r="AD3" s="11" t="s">
        <v>53</v>
      </c>
      <c r="AE3" s="11" t="s">
        <v>54</v>
      </c>
      <c r="AF3" s="11" t="s">
        <v>54</v>
      </c>
      <c r="AG3" s="11" t="s">
        <v>54</v>
      </c>
      <c r="AH3" s="11" t="s">
        <v>54</v>
      </c>
      <c r="AI3" s="11" t="s">
        <v>54</v>
      </c>
      <c r="AJ3" s="11" t="s">
        <v>53</v>
      </c>
      <c r="AK3" s="11" t="s">
        <v>54</v>
      </c>
      <c r="AL3" s="11" t="s">
        <v>53</v>
      </c>
      <c r="AM3" s="11" t="s">
        <v>54</v>
      </c>
      <c r="AN3" s="11" t="s">
        <v>54</v>
      </c>
      <c r="AO3" s="11" t="s">
        <v>53</v>
      </c>
      <c r="AP3" s="11" t="s">
        <v>54</v>
      </c>
      <c r="AQ3" s="11" t="s">
        <v>53</v>
      </c>
      <c r="AR3" s="11" t="s">
        <v>54</v>
      </c>
      <c r="AS3" s="11" t="s">
        <v>54</v>
      </c>
      <c r="AT3" s="11" t="s">
        <v>53</v>
      </c>
      <c r="AU3" s="11" t="s">
        <v>54</v>
      </c>
    </row>
    <row r="4" ht="62.25" hidden="1" customHeight="1">
      <c r="A4" s="1"/>
      <c r="B4" s="10" t="s">
        <v>57</v>
      </c>
      <c r="C4" s="10" t="s">
        <v>57</v>
      </c>
      <c r="D4" s="18" t="s">
        <v>58</v>
      </c>
      <c r="E4" s="19"/>
      <c r="F4" s="10" t="s">
        <v>59</v>
      </c>
      <c r="G4" s="10" t="s">
        <v>60</v>
      </c>
      <c r="H4" s="20"/>
      <c r="I4" s="21"/>
      <c r="J4" s="20"/>
      <c r="K4" s="20"/>
      <c r="L4" s="22" t="s">
        <v>61</v>
      </c>
      <c r="M4" s="21"/>
      <c r="N4" s="21"/>
      <c r="O4" s="21"/>
      <c r="P4" s="11" t="s">
        <v>62</v>
      </c>
      <c r="Q4" s="23"/>
      <c r="R4" s="25"/>
      <c r="S4" s="22" t="s">
        <v>63</v>
      </c>
      <c r="T4" s="25"/>
      <c r="U4" s="11"/>
      <c r="V4" s="22" t="s">
        <v>64</v>
      </c>
      <c r="W4" s="26"/>
      <c r="X4" s="22" t="s">
        <v>65</v>
      </c>
      <c r="Y4" s="25"/>
      <c r="Z4" s="25"/>
      <c r="AA4" s="18" t="s">
        <v>66</v>
      </c>
      <c r="AB4" s="27"/>
      <c r="AC4" s="27"/>
      <c r="AD4" s="22" t="s">
        <v>67</v>
      </c>
      <c r="AE4" s="1"/>
      <c r="AF4" s="1"/>
      <c r="AG4" s="22"/>
      <c r="AH4" s="22"/>
      <c r="AI4" s="22"/>
      <c r="AJ4" s="22" t="s">
        <v>68</v>
      </c>
      <c r="AK4" s="22"/>
      <c r="AL4" s="22" t="s">
        <v>69</v>
      </c>
      <c r="AM4" s="22"/>
      <c r="AN4" s="22"/>
      <c r="AO4" s="22"/>
      <c r="AP4" s="22" t="s">
        <v>70</v>
      </c>
      <c r="AQ4" s="22" t="s">
        <v>71</v>
      </c>
      <c r="AR4" s="22" t="s">
        <v>72</v>
      </c>
      <c r="AS4" s="11" t="s">
        <v>73</v>
      </c>
      <c r="AT4" s="22" t="s">
        <v>74</v>
      </c>
      <c r="AU4" s="22" t="s">
        <v>75</v>
      </c>
    </row>
    <row r="5" ht="77.25" hidden="1" customHeight="1">
      <c r="A5" s="28"/>
      <c r="B5" s="29" t="s">
        <v>76</v>
      </c>
      <c r="C5" s="30" t="s">
        <v>77</v>
      </c>
      <c r="D5" s="30" t="s">
        <v>78</v>
      </c>
      <c r="E5" s="31"/>
      <c r="F5" s="32" t="s">
        <v>79</v>
      </c>
      <c r="G5" s="29" t="s">
        <v>80</v>
      </c>
      <c r="H5" s="33" t="s">
        <v>81</v>
      </c>
      <c r="I5" s="34" t="s">
        <v>82</v>
      </c>
      <c r="J5" s="35" t="s">
        <v>83</v>
      </c>
      <c r="K5" s="36"/>
      <c r="L5" s="33" t="s">
        <v>84</v>
      </c>
      <c r="M5" s="34" t="s">
        <v>85</v>
      </c>
      <c r="N5" s="37" t="s">
        <v>86</v>
      </c>
      <c r="O5" s="38"/>
      <c r="P5" s="32" t="s">
        <v>87</v>
      </c>
      <c r="Q5" s="32" t="s">
        <v>88</v>
      </c>
      <c r="R5" s="29" t="s">
        <v>89</v>
      </c>
      <c r="S5" s="29" t="s">
        <v>90</v>
      </c>
      <c r="T5" s="29" t="s">
        <v>91</v>
      </c>
      <c r="U5" s="29" t="s">
        <v>92</v>
      </c>
      <c r="V5" s="39" t="s">
        <v>95</v>
      </c>
      <c r="W5" s="39" t="s">
        <v>96</v>
      </c>
      <c r="X5" s="39" t="s">
        <v>97</v>
      </c>
      <c r="Y5" s="40" t="s">
        <v>98</v>
      </c>
      <c r="Z5" s="40" t="s">
        <v>100</v>
      </c>
      <c r="AA5" s="41"/>
      <c r="AB5" s="41"/>
      <c r="AC5" s="41"/>
      <c r="AD5" s="42" t="s">
        <v>113</v>
      </c>
      <c r="AE5" s="42" t="s">
        <v>114</v>
      </c>
      <c r="AF5" s="42" t="s">
        <v>115</v>
      </c>
      <c r="AG5" s="42" t="s">
        <v>116</v>
      </c>
      <c r="AH5" s="39" t="s">
        <v>117</v>
      </c>
      <c r="AI5" s="43" t="s">
        <v>118</v>
      </c>
      <c r="AJ5" s="39" t="s">
        <v>119</v>
      </c>
      <c r="AK5" s="44"/>
      <c r="AL5" s="40" t="s">
        <v>120</v>
      </c>
      <c r="AM5" s="44"/>
      <c r="AN5" s="40" t="s">
        <v>121</v>
      </c>
      <c r="AO5" s="40" t="s">
        <v>122</v>
      </c>
      <c r="AP5" s="40" t="s">
        <v>123</v>
      </c>
      <c r="AQ5" s="40" t="s">
        <v>124</v>
      </c>
      <c r="AR5" s="40" t="s">
        <v>125</v>
      </c>
      <c r="AS5" s="40" t="s">
        <v>126</v>
      </c>
      <c r="AT5" s="43"/>
      <c r="AU5" s="44"/>
    </row>
    <row r="6" ht="129.75" customHeight="1">
      <c r="A6" s="46"/>
      <c r="B6" s="47"/>
      <c r="C6" s="49"/>
      <c r="D6" s="49"/>
      <c r="E6" s="50"/>
      <c r="F6" s="46" t="s">
        <v>144</v>
      </c>
      <c r="G6" s="51" t="s">
        <v>80</v>
      </c>
      <c r="H6" s="46" t="s">
        <v>146</v>
      </c>
      <c r="I6" s="52" t="s">
        <v>82</v>
      </c>
      <c r="J6" s="53" t="s">
        <v>147</v>
      </c>
      <c r="L6" s="46" t="s">
        <v>61</v>
      </c>
      <c r="M6" s="52" t="s">
        <v>85</v>
      </c>
      <c r="N6" s="54" t="s">
        <v>86</v>
      </c>
      <c r="P6" s="46" t="s">
        <v>148</v>
      </c>
      <c r="Q6" s="46" t="s">
        <v>149</v>
      </c>
      <c r="R6" s="52" t="s">
        <v>89</v>
      </c>
      <c r="S6" s="51" t="s">
        <v>150</v>
      </c>
      <c r="T6" s="55" t="s">
        <v>91</v>
      </c>
      <c r="U6" s="55" t="s">
        <v>92</v>
      </c>
      <c r="V6" s="46" t="s">
        <v>151</v>
      </c>
      <c r="W6" s="56" t="s">
        <v>96</v>
      </c>
      <c r="X6" s="46" t="s">
        <v>152</v>
      </c>
      <c r="Y6" s="43" t="s">
        <v>153</v>
      </c>
      <c r="Z6" s="51" t="s">
        <v>100</v>
      </c>
      <c r="AA6" s="46" t="s">
        <v>154</v>
      </c>
      <c r="AB6" s="46" t="s">
        <v>155</v>
      </c>
      <c r="AC6" s="46" t="s">
        <v>156</v>
      </c>
      <c r="AD6" s="46" t="s">
        <v>157</v>
      </c>
      <c r="AE6" s="57"/>
      <c r="AG6" s="46" t="s">
        <v>158</v>
      </c>
      <c r="AH6" s="46" t="s">
        <v>159</v>
      </c>
      <c r="AI6" s="46" t="s">
        <v>160</v>
      </c>
      <c r="AJ6" s="46" t="s">
        <v>161</v>
      </c>
      <c r="AK6" s="51" t="s">
        <v>162</v>
      </c>
      <c r="AL6" s="51" t="s">
        <v>163</v>
      </c>
      <c r="AM6" s="47"/>
      <c r="AN6" s="51" t="s">
        <v>164</v>
      </c>
      <c r="AO6" s="51" t="s">
        <v>165</v>
      </c>
      <c r="AP6" s="51" t="s">
        <v>166</v>
      </c>
      <c r="AQ6" s="51" t="s">
        <v>167</v>
      </c>
      <c r="AR6" s="51" t="s">
        <v>72</v>
      </c>
      <c r="AS6" s="51" t="s">
        <v>168</v>
      </c>
      <c r="AT6" s="51" t="s">
        <v>169</v>
      </c>
      <c r="AU6" s="51" t="s">
        <v>170</v>
      </c>
    </row>
    <row r="7">
      <c r="A7" s="28" t="s">
        <v>145</v>
      </c>
      <c r="B7" s="21"/>
      <c r="C7" s="45"/>
      <c r="D7" s="45"/>
      <c r="E7" s="19"/>
      <c r="F7" s="19"/>
      <c r="G7" s="21"/>
      <c r="H7" s="20"/>
      <c r="I7" s="21"/>
      <c r="J7" s="20"/>
      <c r="K7" s="20"/>
      <c r="L7" s="20"/>
      <c r="M7" s="21"/>
      <c r="N7" s="21"/>
      <c r="O7" s="21"/>
      <c r="P7" s="48"/>
      <c r="Q7" s="23"/>
      <c r="R7" s="25"/>
      <c r="S7" s="25"/>
      <c r="T7" s="25"/>
      <c r="U7" s="25"/>
      <c r="V7" s="48"/>
      <c r="W7" s="48"/>
      <c r="X7" s="48"/>
      <c r="Y7" s="25"/>
      <c r="Z7" s="25"/>
      <c r="AA7" s="1"/>
      <c r="AB7" s="1"/>
      <c r="AC7" s="1"/>
      <c r="AD7" s="1"/>
      <c r="AE7" s="1"/>
      <c r="AF7" s="1"/>
      <c r="AG7" s="1"/>
      <c r="AH7" s="58"/>
      <c r="AI7" s="59"/>
      <c r="AJ7" s="58"/>
      <c r="AK7" s="25"/>
      <c r="AL7" s="60"/>
      <c r="AM7" s="25"/>
      <c r="AN7" s="25"/>
      <c r="AO7" s="25"/>
      <c r="AP7" s="25"/>
      <c r="AQ7" s="25"/>
      <c r="AR7" s="25"/>
      <c r="AS7" s="25"/>
      <c r="AT7" s="59"/>
      <c r="AU7" s="25"/>
    </row>
    <row r="8">
      <c r="A8" s="28" t="s">
        <v>172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E8" s="1"/>
      <c r="AF8" s="1"/>
      <c r="AG8" s="1"/>
      <c r="AH8" s="1"/>
      <c r="AI8" s="61"/>
      <c r="AJ8" s="1"/>
      <c r="AK8" s="1"/>
      <c r="AL8" s="28"/>
      <c r="AM8" s="1"/>
      <c r="AN8" s="1"/>
      <c r="AO8" s="1"/>
      <c r="AP8" s="1"/>
      <c r="AQ8" s="1"/>
      <c r="AR8" s="1"/>
      <c r="AS8" s="1"/>
      <c r="AT8" s="1"/>
      <c r="AU8" s="1"/>
    </row>
    <row r="9">
      <c r="A9" s="28" t="s">
        <v>174</v>
      </c>
      <c r="B9" s="62"/>
      <c r="C9" s="62"/>
      <c r="D9" s="62"/>
      <c r="E9" s="62"/>
      <c r="F9" s="62"/>
      <c r="G9" s="62"/>
      <c r="H9" s="63"/>
      <c r="I9" s="62"/>
      <c r="J9" s="63"/>
      <c r="K9" s="63"/>
      <c r="L9" s="63"/>
      <c r="M9" s="62"/>
      <c r="N9" s="62"/>
      <c r="O9" s="62"/>
      <c r="P9" s="1"/>
      <c r="Q9" s="1"/>
      <c r="R9" s="1"/>
      <c r="S9" s="28"/>
      <c r="T9" s="1"/>
      <c r="U9" s="1"/>
      <c r="V9" s="28"/>
      <c r="W9" s="1"/>
      <c r="X9" s="28"/>
      <c r="Y9" s="1"/>
      <c r="Z9" s="1"/>
      <c r="AA9" s="28"/>
      <c r="AB9" s="1"/>
      <c r="AC9" s="1"/>
      <c r="AD9" s="28"/>
      <c r="AE9" s="1"/>
      <c r="AF9" s="1"/>
      <c r="AG9" s="1"/>
      <c r="AH9" s="1"/>
      <c r="AI9" s="1"/>
      <c r="AJ9" s="1"/>
      <c r="AK9" s="1"/>
      <c r="AL9" s="28"/>
      <c r="AM9" s="1"/>
      <c r="AN9" s="1"/>
      <c r="AO9" s="28"/>
      <c r="AP9" s="1"/>
      <c r="AQ9" s="28"/>
      <c r="AR9" s="1"/>
      <c r="AS9" s="1"/>
      <c r="AT9" s="28"/>
      <c r="AU9" s="1"/>
    </row>
    <row r="10">
      <c r="A10" s="16" t="s">
        <v>178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1"/>
      <c r="AP10" s="1"/>
      <c r="AQ10" s="1"/>
      <c r="AR10" s="1"/>
      <c r="AS10" s="1"/>
      <c r="AT10" s="1"/>
      <c r="AU10" s="1"/>
    </row>
    <row r="11">
      <c r="A11" s="28" t="s">
        <v>179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>
      <c r="A12" s="28" t="s">
        <v>180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2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>
      <c r="A13" s="6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2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>
      <c r="A14" s="28" t="s">
        <v>181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2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>
      <c r="A15" s="67" t="s">
        <v>182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2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>
      <c r="A16" s="28" t="s">
        <v>183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2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>
      <c r="A17" s="28" t="s">
        <v>184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2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>
      <c r="A18" s="28" t="s">
        <v>185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2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>
      <c r="A19" s="2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2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>
      <c r="A20" s="28" t="s">
        <v>186</v>
      </c>
      <c r="B20" s="2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2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>
      <c r="A21" s="67" t="s">
        <v>187</v>
      </c>
      <c r="B21" s="2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2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>
      <c r="A22" s="28" t="s">
        <v>185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28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>
      <c r="A23" s="28" t="s">
        <v>188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2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>
      <c r="A24" s="67" t="s">
        <v>189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2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>
      <c r="A25" s="68" t="s">
        <v>190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28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>
      <c r="A26" s="28" t="s">
        <v>191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28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>
      <c r="A27" s="28" t="s">
        <v>192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28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>
      <c r="A28" s="2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28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>
      <c r="A29" s="28" t="s">
        <v>193</v>
      </c>
      <c r="B29" s="28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28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>
      <c r="A30" s="67" t="s">
        <v>194</v>
      </c>
      <c r="B30" s="28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28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>
      <c r="A31" s="2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28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>
      <c r="A32" s="28" t="s">
        <v>195</v>
      </c>
      <c r="B32" s="2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8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>
      <c r="A33" s="67" t="s">
        <v>187</v>
      </c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8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>
      <c r="A34" s="67" t="s">
        <v>196</v>
      </c>
      <c r="E34" s="6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8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>
      <c r="A35" s="67" t="s">
        <v>197</v>
      </c>
      <c r="B35" s="2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28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>
      <c r="A36" s="67" t="s">
        <v>198</v>
      </c>
      <c r="B36" s="2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28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>
      <c r="A37" s="67" t="s">
        <v>199</v>
      </c>
      <c r="B37" s="2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28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>
      <c r="A38" s="2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28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>
      <c r="A39" s="28" t="s">
        <v>200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28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>
      <c r="A40" s="28" t="s">
        <v>201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28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>
      <c r="A41" s="1" t="s">
        <v>202</v>
      </c>
    </row>
    <row r="42">
      <c r="A42" s="1" t="s">
        <v>203</v>
      </c>
      <c r="B42" s="67"/>
    </row>
    <row r="43">
      <c r="A43" s="1" t="s">
        <v>204</v>
      </c>
      <c r="B43" s="67"/>
    </row>
    <row r="44">
      <c r="A44" s="1" t="s">
        <v>205</v>
      </c>
    </row>
  </sheetData>
  <mergeCells count="9">
    <mergeCell ref="N6:O6"/>
    <mergeCell ref="J6:K6"/>
    <mergeCell ref="AE6:AF6"/>
    <mergeCell ref="P1:U1"/>
    <mergeCell ref="AO1:AU1"/>
    <mergeCell ref="B1:G1"/>
    <mergeCell ref="V1:AI1"/>
    <mergeCell ref="H1:O1"/>
    <mergeCell ref="AJ1:AN1"/>
  </mergeCells>
  <hyperlinks>
    <hyperlink r:id="rId1" ref="A25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1.14"/>
    <col customWidth="1" min="8" max="8" width="27.14"/>
    <col customWidth="1" min="9" max="9" width="20.29"/>
  </cols>
  <sheetData>
    <row r="1">
      <c r="A1" s="67" t="s">
        <v>294</v>
      </c>
      <c r="B1" s="67" t="s">
        <v>295</v>
      </c>
      <c r="C1" s="67" t="s">
        <v>296</v>
      </c>
      <c r="D1" s="7" t="s">
        <v>45</v>
      </c>
      <c r="E1" s="7" t="s">
        <v>316</v>
      </c>
      <c r="F1" s="7" t="s">
        <v>317</v>
      </c>
      <c r="G1" s="7" t="s">
        <v>318</v>
      </c>
      <c r="H1" s="7" t="s">
        <v>319</v>
      </c>
      <c r="I1" s="7" t="s">
        <v>320</v>
      </c>
      <c r="J1" s="7" t="s">
        <v>321</v>
      </c>
      <c r="K1" s="7" t="s">
        <v>322</v>
      </c>
      <c r="L1" s="7" t="s">
        <v>323</v>
      </c>
      <c r="M1" s="7" t="s">
        <v>324</v>
      </c>
      <c r="N1" s="7" t="s">
        <v>325</v>
      </c>
      <c r="O1" s="7" t="s">
        <v>326</v>
      </c>
      <c r="P1" s="7" t="s">
        <v>327</v>
      </c>
      <c r="Q1" s="73" t="s">
        <v>328</v>
      </c>
    </row>
    <row r="2">
      <c r="D2" s="11" t="s">
        <v>53</v>
      </c>
      <c r="E2" s="11" t="s">
        <v>53</v>
      </c>
      <c r="F2" s="11"/>
      <c r="G2" s="11"/>
      <c r="H2" s="11"/>
      <c r="I2" s="11" t="s">
        <v>53</v>
      </c>
      <c r="J2" s="11" t="s">
        <v>53</v>
      </c>
      <c r="K2" s="11"/>
      <c r="L2" s="11"/>
      <c r="M2" s="11"/>
      <c r="N2" s="11"/>
      <c r="O2" s="11"/>
      <c r="P2" s="11"/>
      <c r="Q2" s="11"/>
    </row>
    <row r="3">
      <c r="D3" s="22"/>
      <c r="E3" s="22" t="s">
        <v>329</v>
      </c>
      <c r="F3" s="22"/>
      <c r="G3" s="22"/>
      <c r="H3" s="22"/>
      <c r="I3" s="18" t="s">
        <v>330</v>
      </c>
      <c r="J3" s="18" t="s">
        <v>331</v>
      </c>
      <c r="K3" s="18"/>
      <c r="L3" s="18"/>
      <c r="M3" s="18"/>
      <c r="N3" s="18"/>
      <c r="O3" s="18"/>
      <c r="P3" s="18"/>
      <c r="Q3" s="18"/>
    </row>
    <row r="4">
      <c r="D4" s="74" t="s">
        <v>332</v>
      </c>
      <c r="E4" s="77" t="s">
        <v>333</v>
      </c>
      <c r="F4" s="77" t="s">
        <v>334</v>
      </c>
      <c r="G4" s="77" t="s">
        <v>335</v>
      </c>
      <c r="H4" s="77" t="s">
        <v>336</v>
      </c>
      <c r="I4" s="78"/>
      <c r="J4" s="78"/>
      <c r="K4" s="78"/>
      <c r="L4" s="78"/>
      <c r="M4" s="78"/>
      <c r="N4" s="78"/>
      <c r="O4" s="78"/>
      <c r="P4" s="78"/>
      <c r="Q4" s="7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57"/>
    <col customWidth="1" min="5" max="5" width="41.0"/>
    <col customWidth="1" min="6" max="6" width="29.57"/>
    <col customWidth="1" min="7" max="7" width="34.29"/>
  </cols>
  <sheetData>
    <row r="1">
      <c r="A1" s="67" t="s">
        <v>294</v>
      </c>
      <c r="B1" s="67" t="s">
        <v>295</v>
      </c>
      <c r="C1" s="67" t="s">
        <v>296</v>
      </c>
      <c r="D1" s="67" t="s">
        <v>101</v>
      </c>
      <c r="E1" s="67" t="s">
        <v>337</v>
      </c>
      <c r="F1" s="79" t="s">
        <v>338</v>
      </c>
      <c r="G1" s="67" t="s">
        <v>339</v>
      </c>
      <c r="H1" s="67" t="s">
        <v>340</v>
      </c>
    </row>
    <row r="2">
      <c r="A2" s="80">
        <v>43466.0</v>
      </c>
      <c r="B2" s="67">
        <v>1079.0</v>
      </c>
      <c r="C2" s="67">
        <v>1.0</v>
      </c>
      <c r="D2">
        <v>181.0</v>
      </c>
      <c r="E2" s="81">
        <v>181.0</v>
      </c>
      <c r="F2" s="82">
        <v>171867.0</v>
      </c>
      <c r="G2" s="81">
        <v>101.0</v>
      </c>
      <c r="H2" s="82">
        <v>146908.0</v>
      </c>
    </row>
    <row r="3">
      <c r="A3" s="80">
        <v>43467.0</v>
      </c>
      <c r="B3" s="67">
        <v>1079.0</v>
      </c>
      <c r="C3" s="67">
        <v>1.0</v>
      </c>
      <c r="D3">
        <v>101.0</v>
      </c>
      <c r="E3" s="81">
        <v>101.0</v>
      </c>
      <c r="F3" s="82">
        <v>151224.0</v>
      </c>
      <c r="G3" s="81">
        <v>168.0</v>
      </c>
      <c r="H3" s="82">
        <v>124352.0</v>
      </c>
    </row>
    <row r="4">
      <c r="A4" s="80">
        <v>43468.0</v>
      </c>
      <c r="B4" s="67">
        <v>1079.0</v>
      </c>
      <c r="C4" s="67">
        <v>1.0</v>
      </c>
      <c r="D4">
        <v>161.0</v>
      </c>
      <c r="E4" s="81">
        <v>161.0</v>
      </c>
      <c r="F4" s="82">
        <v>121836.0</v>
      </c>
      <c r="G4" s="81">
        <v>136.0</v>
      </c>
      <c r="H4" s="82">
        <v>189730.0</v>
      </c>
    </row>
    <row r="5">
      <c r="A5" s="80">
        <v>43469.0</v>
      </c>
      <c r="B5" s="67">
        <v>1079.0</v>
      </c>
      <c r="C5" s="67">
        <v>1.0</v>
      </c>
      <c r="D5">
        <v>193.0</v>
      </c>
      <c r="E5" s="81">
        <v>193.0</v>
      </c>
      <c r="F5" s="82">
        <v>167106.0</v>
      </c>
      <c r="G5" s="81">
        <v>184.0</v>
      </c>
      <c r="H5" s="82">
        <v>130246.0</v>
      </c>
    </row>
    <row r="6">
      <c r="A6" s="80">
        <v>43470.0</v>
      </c>
      <c r="B6" s="67">
        <v>1079.0</v>
      </c>
      <c r="C6" s="67">
        <v>1.0</v>
      </c>
      <c r="D6">
        <v>126.0</v>
      </c>
      <c r="E6" s="81">
        <v>126.0</v>
      </c>
      <c r="F6" s="82">
        <v>180833.0</v>
      </c>
      <c r="G6" s="81">
        <v>174.0</v>
      </c>
      <c r="H6" s="82">
        <v>140677.0</v>
      </c>
    </row>
    <row r="7">
      <c r="A7" s="80">
        <v>43471.0</v>
      </c>
      <c r="B7" s="67">
        <v>1079.0</v>
      </c>
      <c r="C7" s="67">
        <v>1.0</v>
      </c>
      <c r="D7">
        <v>144.0</v>
      </c>
      <c r="E7" s="81">
        <v>144.0</v>
      </c>
      <c r="F7" s="82">
        <v>192010.0</v>
      </c>
      <c r="G7" s="81">
        <v>139.0</v>
      </c>
      <c r="H7" s="82">
        <v>124058.0</v>
      </c>
    </row>
    <row r="8">
      <c r="A8" s="80">
        <v>43472.0</v>
      </c>
      <c r="B8" s="67">
        <v>1079.0</v>
      </c>
      <c r="C8" s="67">
        <v>1.0</v>
      </c>
      <c r="D8">
        <v>130.0</v>
      </c>
      <c r="E8" s="81">
        <v>130.0</v>
      </c>
      <c r="F8" s="82">
        <v>158174.0</v>
      </c>
      <c r="G8" s="81">
        <v>133.0</v>
      </c>
      <c r="H8" s="82">
        <v>158526.0</v>
      </c>
    </row>
    <row r="9">
      <c r="A9" s="80">
        <v>43473.0</v>
      </c>
      <c r="B9" s="67">
        <v>1079.0</v>
      </c>
      <c r="C9" s="67">
        <v>1.0</v>
      </c>
      <c r="D9">
        <v>133.0</v>
      </c>
      <c r="E9" s="81">
        <v>133.0</v>
      </c>
      <c r="F9" s="82">
        <v>171660.0</v>
      </c>
      <c r="G9" s="81">
        <v>194.0</v>
      </c>
      <c r="H9" s="82">
        <v>153897.0</v>
      </c>
    </row>
    <row r="10">
      <c r="A10" s="80">
        <v>43474.0</v>
      </c>
      <c r="B10" s="67">
        <v>1079.0</v>
      </c>
      <c r="C10" s="67">
        <v>1.0</v>
      </c>
      <c r="D10">
        <v>149.0</v>
      </c>
      <c r="E10" s="81">
        <v>149.0</v>
      </c>
      <c r="F10" s="82">
        <v>167936.0</v>
      </c>
      <c r="G10" s="81">
        <v>155.0</v>
      </c>
      <c r="H10" s="82">
        <v>199756.0</v>
      </c>
    </row>
    <row r="11">
      <c r="A11" s="80">
        <v>43475.0</v>
      </c>
      <c r="B11" s="67">
        <v>1079.0</v>
      </c>
      <c r="C11" s="67">
        <v>1.0</v>
      </c>
      <c r="D11">
        <v>130.0</v>
      </c>
      <c r="E11" s="81">
        <v>130.0</v>
      </c>
      <c r="F11" s="82">
        <v>126890.0</v>
      </c>
      <c r="G11" s="81">
        <v>200.0</v>
      </c>
      <c r="H11" s="82">
        <v>167006.0</v>
      </c>
    </row>
    <row r="12">
      <c r="A12" s="80">
        <v>43476.0</v>
      </c>
      <c r="B12" s="67">
        <v>1079.0</v>
      </c>
      <c r="C12" s="67">
        <v>1.0</v>
      </c>
      <c r="D12">
        <v>102.0</v>
      </c>
      <c r="E12" s="81">
        <v>102.0</v>
      </c>
      <c r="F12" s="82">
        <v>159213.0</v>
      </c>
      <c r="G12" s="81">
        <v>167.0</v>
      </c>
      <c r="H12" s="82">
        <v>143728.0</v>
      </c>
    </row>
    <row r="13">
      <c r="A13" s="80">
        <v>43477.0</v>
      </c>
      <c r="B13" s="67">
        <v>1079.0</v>
      </c>
      <c r="C13" s="67">
        <v>1.0</v>
      </c>
      <c r="D13">
        <v>152.0</v>
      </c>
      <c r="E13" s="81">
        <v>152.0</v>
      </c>
      <c r="F13" s="82">
        <v>178355.0</v>
      </c>
      <c r="G13" s="81">
        <v>173.0</v>
      </c>
      <c r="H13" s="82">
        <v>113359.0</v>
      </c>
    </row>
    <row r="14">
      <c r="A14" s="67" t="s">
        <v>341</v>
      </c>
      <c r="B14" s="67" t="s">
        <v>341</v>
      </c>
      <c r="C14" s="67" t="s">
        <v>341</v>
      </c>
      <c r="D14" s="67" t="s">
        <v>341</v>
      </c>
      <c r="E14" s="67" t="s">
        <v>341</v>
      </c>
      <c r="F14" s="67" t="s">
        <v>341</v>
      </c>
      <c r="G14" s="67" t="s">
        <v>341</v>
      </c>
      <c r="H14" s="67" t="s">
        <v>341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4" max="4" width="16.57"/>
    <col customWidth="1" min="5" max="5" width="41.0"/>
    <col customWidth="1" min="6" max="6" width="32.14"/>
    <col customWidth="1" min="7" max="7" width="34.29"/>
  </cols>
  <sheetData>
    <row r="1">
      <c r="A1" s="67" t="s">
        <v>342</v>
      </c>
      <c r="B1" s="67" t="s">
        <v>295</v>
      </c>
      <c r="C1" s="67" t="s">
        <v>296</v>
      </c>
      <c r="D1" s="67" t="s">
        <v>101</v>
      </c>
      <c r="E1" s="67" t="s">
        <v>337</v>
      </c>
      <c r="F1" s="79" t="s">
        <v>343</v>
      </c>
      <c r="G1" s="67" t="s">
        <v>339</v>
      </c>
      <c r="H1" s="67" t="s">
        <v>344</v>
      </c>
    </row>
    <row r="2">
      <c r="A2" s="80" t="s">
        <v>345</v>
      </c>
      <c r="B2" s="67">
        <v>1079.0</v>
      </c>
      <c r="C2" s="67">
        <v>1.0</v>
      </c>
      <c r="D2">
        <v>181.0</v>
      </c>
      <c r="E2" s="83">
        <v>793.0</v>
      </c>
      <c r="F2" s="84">
        <v>1203069.0</v>
      </c>
      <c r="G2" s="85">
        <v>707.0</v>
      </c>
      <c r="H2" s="84">
        <v>1028356.0</v>
      </c>
    </row>
    <row r="3">
      <c r="A3" s="80" t="s">
        <v>346</v>
      </c>
      <c r="B3" s="67">
        <v>1079.0</v>
      </c>
      <c r="C3" s="67">
        <v>1.0</v>
      </c>
      <c r="D3">
        <v>101.0</v>
      </c>
      <c r="E3" s="83">
        <v>877.0</v>
      </c>
      <c r="F3" s="84">
        <v>1058568.0</v>
      </c>
      <c r="G3" s="85">
        <v>1176.0</v>
      </c>
      <c r="H3" s="84">
        <v>870464.0</v>
      </c>
    </row>
    <row r="4">
      <c r="A4" s="80" t="s">
        <v>347</v>
      </c>
      <c r="B4" s="67">
        <v>1079.0</v>
      </c>
      <c r="C4" s="67">
        <v>1.0</v>
      </c>
      <c r="D4">
        <v>161.0</v>
      </c>
      <c r="E4" s="83">
        <v>911.0</v>
      </c>
      <c r="F4" s="84">
        <v>852852.0</v>
      </c>
      <c r="G4" s="85">
        <v>952.0</v>
      </c>
      <c r="H4" s="84">
        <v>1328110.0</v>
      </c>
    </row>
    <row r="5">
      <c r="A5" s="80" t="s">
        <v>348</v>
      </c>
      <c r="B5" s="67">
        <v>1079.0</v>
      </c>
      <c r="C5" s="67">
        <v>1.0</v>
      </c>
      <c r="D5">
        <v>193.0</v>
      </c>
      <c r="E5" s="83">
        <v>848.0</v>
      </c>
      <c r="F5" s="84">
        <v>1169742.0</v>
      </c>
      <c r="G5" s="85">
        <v>1288.0</v>
      </c>
      <c r="H5" s="84">
        <v>911722.0</v>
      </c>
    </row>
    <row r="6">
      <c r="A6" s="80" t="s">
        <v>349</v>
      </c>
      <c r="B6" s="67">
        <v>1079.0</v>
      </c>
      <c r="C6" s="67">
        <v>1.0</v>
      </c>
      <c r="D6">
        <v>126.0</v>
      </c>
      <c r="E6" s="83">
        <v>766.0</v>
      </c>
      <c r="F6" s="84">
        <v>1265831.0</v>
      </c>
      <c r="G6" s="85">
        <v>1218.0</v>
      </c>
      <c r="H6" s="84">
        <v>984739.0</v>
      </c>
    </row>
    <row r="7">
      <c r="A7" s="80" t="s">
        <v>350</v>
      </c>
      <c r="B7" s="67">
        <v>1079.0</v>
      </c>
      <c r="C7" s="67">
        <v>1.0</v>
      </c>
      <c r="D7">
        <v>144.0</v>
      </c>
      <c r="E7" s="83">
        <v>781.0</v>
      </c>
      <c r="F7" s="84">
        <v>1344070.0</v>
      </c>
      <c r="G7" s="85">
        <v>973.0</v>
      </c>
      <c r="H7" s="84">
        <v>868406.0</v>
      </c>
    </row>
    <row r="8">
      <c r="A8" s="80" t="s">
        <v>351</v>
      </c>
      <c r="B8" s="67">
        <v>1079.0</v>
      </c>
      <c r="C8" s="67">
        <v>1.0</v>
      </c>
      <c r="D8">
        <v>130.0</v>
      </c>
      <c r="E8" s="83">
        <v>729.0</v>
      </c>
      <c r="F8" s="84">
        <v>1107218.0</v>
      </c>
      <c r="G8" s="85">
        <v>931.0</v>
      </c>
      <c r="H8" s="84">
        <v>1109682.0</v>
      </c>
    </row>
    <row r="9">
      <c r="A9" s="80" t="s">
        <v>352</v>
      </c>
      <c r="B9" s="67">
        <v>1079.0</v>
      </c>
      <c r="C9" s="67">
        <v>1.0</v>
      </c>
      <c r="D9">
        <v>133.0</v>
      </c>
      <c r="E9" s="83">
        <v>720.0</v>
      </c>
      <c r="F9" s="84">
        <v>1201620.0</v>
      </c>
      <c r="G9" s="85">
        <v>1358.0</v>
      </c>
      <c r="H9" s="84">
        <v>1077279.0</v>
      </c>
    </row>
    <row r="10">
      <c r="A10" s="80" t="s">
        <v>353</v>
      </c>
      <c r="B10" s="67">
        <v>1079.0</v>
      </c>
      <c r="C10" s="67">
        <v>1.0</v>
      </c>
      <c r="D10">
        <v>149.0</v>
      </c>
      <c r="E10" s="83">
        <v>809.0</v>
      </c>
      <c r="F10" s="84">
        <v>1175552.0</v>
      </c>
      <c r="G10" s="85">
        <v>1085.0</v>
      </c>
      <c r="H10" s="84">
        <v>1398292.0</v>
      </c>
    </row>
    <row r="11">
      <c r="A11" s="80" t="s">
        <v>354</v>
      </c>
      <c r="B11" s="67">
        <v>1079.0</v>
      </c>
      <c r="C11" s="67">
        <v>1.0</v>
      </c>
      <c r="D11">
        <v>130.0</v>
      </c>
      <c r="E11" s="83">
        <v>750.0</v>
      </c>
      <c r="F11" s="84">
        <v>888230.0</v>
      </c>
      <c r="G11" s="85">
        <v>1400.0</v>
      </c>
      <c r="H11" s="84">
        <v>1169042.0</v>
      </c>
    </row>
    <row r="12">
      <c r="A12" s="80" t="s">
        <v>355</v>
      </c>
      <c r="B12" s="67">
        <v>1079.0</v>
      </c>
      <c r="C12" s="67">
        <v>1.0</v>
      </c>
      <c r="D12">
        <v>102.0</v>
      </c>
      <c r="E12" s="83">
        <v>664.0</v>
      </c>
      <c r="F12" s="84">
        <v>1114491.0</v>
      </c>
      <c r="G12" s="85">
        <v>1169.0</v>
      </c>
      <c r="H12" s="84">
        <v>1006096.0</v>
      </c>
    </row>
    <row r="13">
      <c r="A13" s="80" t="s">
        <v>356</v>
      </c>
      <c r="B13" s="67">
        <v>1079.0</v>
      </c>
      <c r="C13" s="67">
        <v>1.0</v>
      </c>
      <c r="D13">
        <v>152.0</v>
      </c>
      <c r="E13" s="83">
        <v>601.0</v>
      </c>
      <c r="F13" s="84">
        <v>1248485.0</v>
      </c>
      <c r="G13" s="85">
        <v>1211.0</v>
      </c>
      <c r="H13" s="84">
        <v>793513.0</v>
      </c>
    </row>
    <row r="14">
      <c r="A14" s="67" t="s">
        <v>341</v>
      </c>
      <c r="B14" s="67" t="s">
        <v>341</v>
      </c>
      <c r="C14" s="67" t="s">
        <v>341</v>
      </c>
      <c r="D14" s="67" t="s">
        <v>341</v>
      </c>
      <c r="E14" s="67" t="s">
        <v>341</v>
      </c>
      <c r="F14" s="67" t="s">
        <v>341</v>
      </c>
      <c r="G14" s="67" t="s">
        <v>341</v>
      </c>
      <c r="H14" s="67" t="s">
        <v>341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4" max="4" width="16.57"/>
    <col customWidth="1" min="5" max="5" width="41.0"/>
    <col customWidth="1" min="6" max="6" width="32.14"/>
    <col customWidth="1" min="7" max="7" width="34.29"/>
  </cols>
  <sheetData>
    <row r="1">
      <c r="A1" s="67" t="s">
        <v>357</v>
      </c>
      <c r="B1" s="67" t="s">
        <v>295</v>
      </c>
      <c r="C1" s="67" t="s">
        <v>296</v>
      </c>
      <c r="D1" s="67" t="s">
        <v>101</v>
      </c>
      <c r="E1" s="67" t="s">
        <v>337</v>
      </c>
      <c r="F1" s="79" t="s">
        <v>358</v>
      </c>
      <c r="G1" s="67" t="s">
        <v>339</v>
      </c>
      <c r="H1" s="67" t="s">
        <v>359</v>
      </c>
    </row>
    <row r="2">
      <c r="A2" s="80">
        <v>43466.0</v>
      </c>
      <c r="B2" s="67">
        <v>1079.0</v>
      </c>
      <c r="C2" s="67">
        <v>1.0</v>
      </c>
      <c r="D2">
        <v>181.0</v>
      </c>
      <c r="E2" s="83">
        <v>793.0</v>
      </c>
      <c r="F2" s="84">
        <v>1203069.0</v>
      </c>
      <c r="G2" s="85">
        <v>707.0</v>
      </c>
      <c r="H2" s="84">
        <v>1028356.0</v>
      </c>
    </row>
    <row r="3">
      <c r="A3" s="80">
        <v>43497.0</v>
      </c>
      <c r="B3" s="67">
        <v>1079.0</v>
      </c>
      <c r="C3" s="67">
        <v>1.0</v>
      </c>
      <c r="D3">
        <v>101.0</v>
      </c>
      <c r="E3" s="83">
        <v>877.0</v>
      </c>
      <c r="F3" s="84">
        <v>1058568.0</v>
      </c>
      <c r="G3" s="85">
        <v>1176.0</v>
      </c>
      <c r="H3" s="84">
        <v>870464.0</v>
      </c>
    </row>
    <row r="4">
      <c r="A4" s="80">
        <v>43525.0</v>
      </c>
      <c r="B4" s="67">
        <v>1079.0</v>
      </c>
      <c r="C4" s="67">
        <v>1.0</v>
      </c>
      <c r="D4">
        <v>161.0</v>
      </c>
      <c r="E4" s="83">
        <v>911.0</v>
      </c>
      <c r="F4" s="84">
        <v>852852.0</v>
      </c>
      <c r="G4" s="85">
        <v>952.0</v>
      </c>
      <c r="H4" s="84">
        <v>1328110.0</v>
      </c>
    </row>
    <row r="5">
      <c r="A5" s="80">
        <v>43556.0</v>
      </c>
      <c r="B5" s="67">
        <v>1079.0</v>
      </c>
      <c r="C5" s="67">
        <v>1.0</v>
      </c>
      <c r="D5">
        <v>193.0</v>
      </c>
      <c r="E5" s="83">
        <v>848.0</v>
      </c>
      <c r="F5" s="84">
        <v>1169742.0</v>
      </c>
      <c r="G5" s="85">
        <v>1288.0</v>
      </c>
      <c r="H5" s="84">
        <v>911722.0</v>
      </c>
    </row>
    <row r="6">
      <c r="A6" s="80">
        <v>43586.0</v>
      </c>
      <c r="B6" s="67">
        <v>1079.0</v>
      </c>
      <c r="C6" s="67">
        <v>1.0</v>
      </c>
      <c r="D6">
        <v>126.0</v>
      </c>
      <c r="E6" s="83">
        <v>766.0</v>
      </c>
      <c r="F6" s="84">
        <v>1265831.0</v>
      </c>
      <c r="G6" s="85">
        <v>1218.0</v>
      </c>
      <c r="H6" s="84">
        <v>984739.0</v>
      </c>
    </row>
    <row r="7">
      <c r="A7" s="80">
        <v>43617.0</v>
      </c>
      <c r="B7" s="67">
        <v>1079.0</v>
      </c>
      <c r="C7" s="67">
        <v>1.0</v>
      </c>
      <c r="D7">
        <v>144.0</v>
      </c>
      <c r="E7" s="83">
        <v>781.0</v>
      </c>
      <c r="F7" s="84">
        <v>1344070.0</v>
      </c>
      <c r="G7" s="85">
        <v>973.0</v>
      </c>
      <c r="H7" s="84">
        <v>868406.0</v>
      </c>
    </row>
    <row r="8">
      <c r="A8" s="80">
        <v>43647.0</v>
      </c>
      <c r="B8" s="67">
        <v>1079.0</v>
      </c>
      <c r="C8" s="67">
        <v>1.0</v>
      </c>
      <c r="D8">
        <v>130.0</v>
      </c>
      <c r="E8" s="83">
        <v>729.0</v>
      </c>
      <c r="F8" s="84">
        <v>1107218.0</v>
      </c>
      <c r="G8" s="85">
        <v>931.0</v>
      </c>
      <c r="H8" s="84">
        <v>1109682.0</v>
      </c>
    </row>
    <row r="9">
      <c r="A9" s="80">
        <v>43678.0</v>
      </c>
      <c r="B9" s="67">
        <v>1079.0</v>
      </c>
      <c r="C9" s="67">
        <v>1.0</v>
      </c>
      <c r="D9">
        <v>133.0</v>
      </c>
      <c r="E9" s="83">
        <v>720.0</v>
      </c>
      <c r="F9" s="84">
        <v>1201620.0</v>
      </c>
      <c r="G9" s="85">
        <v>1358.0</v>
      </c>
      <c r="H9" s="84">
        <v>1077279.0</v>
      </c>
    </row>
    <row r="10">
      <c r="A10" s="80">
        <v>43709.0</v>
      </c>
      <c r="B10" s="67">
        <v>1079.0</v>
      </c>
      <c r="C10" s="67">
        <v>1.0</v>
      </c>
      <c r="D10">
        <v>149.0</v>
      </c>
      <c r="E10" s="83">
        <v>809.0</v>
      </c>
      <c r="F10" s="84">
        <v>1175552.0</v>
      </c>
      <c r="G10" s="85">
        <v>1085.0</v>
      </c>
      <c r="H10" s="84">
        <v>1398292.0</v>
      </c>
    </row>
    <row r="11">
      <c r="A11" s="80">
        <v>43739.0</v>
      </c>
      <c r="B11" s="67">
        <v>1079.0</v>
      </c>
      <c r="C11" s="67">
        <v>1.0</v>
      </c>
      <c r="D11">
        <v>130.0</v>
      </c>
      <c r="E11" s="83">
        <v>750.0</v>
      </c>
      <c r="F11" s="84">
        <v>888230.0</v>
      </c>
      <c r="G11" s="85">
        <v>1400.0</v>
      </c>
      <c r="H11" s="84">
        <v>1169042.0</v>
      </c>
    </row>
    <row r="12">
      <c r="A12" s="80">
        <v>43770.0</v>
      </c>
      <c r="B12" s="67">
        <v>1079.0</v>
      </c>
      <c r="C12" s="67">
        <v>1.0</v>
      </c>
      <c r="D12">
        <v>102.0</v>
      </c>
      <c r="E12" s="83">
        <v>664.0</v>
      </c>
      <c r="F12" s="84">
        <v>1114491.0</v>
      </c>
      <c r="G12" s="85">
        <v>1169.0</v>
      </c>
      <c r="H12" s="84">
        <v>1006096.0</v>
      </c>
    </row>
    <row r="13">
      <c r="A13" s="80">
        <v>43800.0</v>
      </c>
      <c r="B13" s="67">
        <v>1079.0</v>
      </c>
      <c r="C13" s="67">
        <v>1.0</v>
      </c>
      <c r="D13">
        <v>152.0</v>
      </c>
      <c r="E13" s="83">
        <v>601.0</v>
      </c>
      <c r="F13" s="84">
        <v>1248485.0</v>
      </c>
      <c r="G13" s="85">
        <v>1211.0</v>
      </c>
      <c r="H13" s="84">
        <v>793513.0</v>
      </c>
    </row>
    <row r="14">
      <c r="A14" s="67" t="s">
        <v>341</v>
      </c>
      <c r="B14" s="67" t="s">
        <v>341</v>
      </c>
      <c r="C14" s="67" t="s">
        <v>341</v>
      </c>
      <c r="D14" s="67" t="s">
        <v>341</v>
      </c>
      <c r="E14" s="67" t="s">
        <v>341</v>
      </c>
      <c r="F14" s="67" t="s">
        <v>341</v>
      </c>
      <c r="G14" s="67" t="s">
        <v>341</v>
      </c>
      <c r="H14" s="67" t="s">
        <v>341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11" width="8.0"/>
    <col customWidth="1" min="12" max="12" width="7.86"/>
    <col customWidth="1" min="13" max="15" width="8.0"/>
  </cols>
  <sheetData>
    <row r="1">
      <c r="A1" s="12" t="s">
        <v>55</v>
      </c>
    </row>
    <row r="2" hidden="1">
      <c r="B2" s="13">
        <v>1.0</v>
      </c>
      <c r="C2" s="13">
        <v>0.9</v>
      </c>
      <c r="D2" s="13">
        <v>0.8</v>
      </c>
      <c r="E2" s="13">
        <v>0.8</v>
      </c>
      <c r="F2" s="13">
        <v>0.75</v>
      </c>
      <c r="G2" s="13">
        <v>0.8</v>
      </c>
      <c r="H2" s="13">
        <v>0.75</v>
      </c>
      <c r="I2" s="13">
        <v>0.7</v>
      </c>
      <c r="J2" s="13">
        <v>0.7</v>
      </c>
      <c r="K2" s="13">
        <v>0.65</v>
      </c>
      <c r="L2" s="13">
        <v>0.6</v>
      </c>
      <c r="M2" s="13">
        <v>0.6</v>
      </c>
      <c r="N2" s="13">
        <v>0.55</v>
      </c>
      <c r="O2" s="13">
        <v>0.55</v>
      </c>
    </row>
    <row r="3">
      <c r="A3" s="14"/>
      <c r="B3" s="15">
        <v>43101.0</v>
      </c>
      <c r="C3" s="15">
        <v>43132.0</v>
      </c>
      <c r="D3" s="15">
        <v>43160.0</v>
      </c>
      <c r="E3" s="15">
        <v>43191.0</v>
      </c>
      <c r="F3" s="15">
        <v>43221.0</v>
      </c>
      <c r="G3" s="15">
        <v>43252.0</v>
      </c>
      <c r="H3" s="15">
        <v>43282.0</v>
      </c>
      <c r="I3" s="15">
        <v>43313.0</v>
      </c>
      <c r="J3" s="15">
        <v>43344.0</v>
      </c>
      <c r="K3" s="15">
        <v>43374.0</v>
      </c>
      <c r="L3" s="15">
        <v>43405.0</v>
      </c>
      <c r="M3" s="15">
        <v>43435.0</v>
      </c>
      <c r="N3" s="15">
        <v>43466.0</v>
      </c>
      <c r="O3" s="15">
        <v>43497.0</v>
      </c>
      <c r="P3" s="16" t="s">
        <v>56</v>
      </c>
    </row>
    <row r="4">
      <c r="A4" s="15">
        <v>43101.0</v>
      </c>
      <c r="B4" s="17">
        <v>105.0</v>
      </c>
      <c r="C4" s="17">
        <f t="shared" ref="C4:O4" si="1">$B4*C$2</f>
        <v>94.5</v>
      </c>
      <c r="D4" s="17">
        <f t="shared" si="1"/>
        <v>84</v>
      </c>
      <c r="E4" s="17">
        <f t="shared" si="1"/>
        <v>84</v>
      </c>
      <c r="F4" s="17">
        <f t="shared" si="1"/>
        <v>78.75</v>
      </c>
      <c r="G4" s="17">
        <f t="shared" si="1"/>
        <v>84</v>
      </c>
      <c r="H4" s="17">
        <f t="shared" si="1"/>
        <v>78.75</v>
      </c>
      <c r="I4" s="17">
        <f t="shared" si="1"/>
        <v>73.5</v>
      </c>
      <c r="J4" s="17">
        <f t="shared" si="1"/>
        <v>73.5</v>
      </c>
      <c r="K4" s="17">
        <f t="shared" si="1"/>
        <v>68.25</v>
      </c>
      <c r="L4" s="17">
        <f t="shared" si="1"/>
        <v>63</v>
      </c>
      <c r="M4" s="17">
        <f t="shared" si="1"/>
        <v>63</v>
      </c>
      <c r="N4" s="17">
        <f t="shared" si="1"/>
        <v>57.75</v>
      </c>
      <c r="O4" s="17">
        <f t="shared" si="1"/>
        <v>57.75</v>
      </c>
      <c r="P4" s="24">
        <f t="shared" ref="P4:P17" si="3">sum(B4:O4)</f>
        <v>1065.75</v>
      </c>
    </row>
    <row r="5">
      <c r="A5" s="15">
        <v>43132.0</v>
      </c>
      <c r="B5" s="17"/>
      <c r="C5" s="17">
        <v>120.0</v>
      </c>
      <c r="D5" s="17">
        <f t="shared" ref="D5:O5" si="2">$C$5*C2</f>
        <v>108</v>
      </c>
      <c r="E5" s="17">
        <f t="shared" si="2"/>
        <v>96</v>
      </c>
      <c r="F5" s="17">
        <f t="shared" si="2"/>
        <v>96</v>
      </c>
      <c r="G5" s="17">
        <f t="shared" si="2"/>
        <v>90</v>
      </c>
      <c r="H5" s="17">
        <f t="shared" si="2"/>
        <v>96</v>
      </c>
      <c r="I5" s="17">
        <f t="shared" si="2"/>
        <v>90</v>
      </c>
      <c r="J5" s="17">
        <f t="shared" si="2"/>
        <v>84</v>
      </c>
      <c r="K5" s="17">
        <f t="shared" si="2"/>
        <v>84</v>
      </c>
      <c r="L5" s="17">
        <f t="shared" si="2"/>
        <v>78</v>
      </c>
      <c r="M5" s="17">
        <f t="shared" si="2"/>
        <v>72</v>
      </c>
      <c r="N5" s="17">
        <f t="shared" si="2"/>
        <v>72</v>
      </c>
      <c r="O5" s="17">
        <f t="shared" si="2"/>
        <v>66</v>
      </c>
      <c r="P5" s="24">
        <f t="shared" si="3"/>
        <v>1152</v>
      </c>
    </row>
    <row r="6">
      <c r="A6" s="15">
        <v>43160.0</v>
      </c>
      <c r="B6" s="17"/>
      <c r="C6" s="17"/>
      <c r="D6" s="17">
        <v>110.0</v>
      </c>
      <c r="E6" s="17">
        <f t="shared" ref="E6:O6" si="4">$D$6*C2</f>
        <v>99</v>
      </c>
      <c r="F6" s="17">
        <f t="shared" si="4"/>
        <v>88</v>
      </c>
      <c r="G6" s="17">
        <f t="shared" si="4"/>
        <v>88</v>
      </c>
      <c r="H6" s="17">
        <f t="shared" si="4"/>
        <v>82.5</v>
      </c>
      <c r="I6" s="17">
        <f t="shared" si="4"/>
        <v>88</v>
      </c>
      <c r="J6" s="17">
        <f t="shared" si="4"/>
        <v>82.5</v>
      </c>
      <c r="K6" s="17">
        <f t="shared" si="4"/>
        <v>77</v>
      </c>
      <c r="L6" s="17">
        <f t="shared" si="4"/>
        <v>77</v>
      </c>
      <c r="M6" s="17">
        <f t="shared" si="4"/>
        <v>71.5</v>
      </c>
      <c r="N6" s="17">
        <f t="shared" si="4"/>
        <v>66</v>
      </c>
      <c r="O6" s="17">
        <f t="shared" si="4"/>
        <v>66</v>
      </c>
      <c r="P6" s="24">
        <f t="shared" si="3"/>
        <v>995.5</v>
      </c>
    </row>
    <row r="7">
      <c r="A7" s="15">
        <v>43191.0</v>
      </c>
      <c r="B7" s="17"/>
      <c r="C7" s="17"/>
      <c r="D7" s="17"/>
      <c r="E7" s="17">
        <v>130.0</v>
      </c>
      <c r="F7" s="17">
        <f t="shared" ref="F7:O7" si="5">$E$7*C2</f>
        <v>117</v>
      </c>
      <c r="G7" s="17">
        <f t="shared" si="5"/>
        <v>104</v>
      </c>
      <c r="H7" s="17">
        <f t="shared" si="5"/>
        <v>104</v>
      </c>
      <c r="I7" s="17">
        <f t="shared" si="5"/>
        <v>97.5</v>
      </c>
      <c r="J7" s="17">
        <f t="shared" si="5"/>
        <v>104</v>
      </c>
      <c r="K7" s="17">
        <f t="shared" si="5"/>
        <v>97.5</v>
      </c>
      <c r="L7" s="17">
        <f t="shared" si="5"/>
        <v>91</v>
      </c>
      <c r="M7" s="17">
        <f t="shared" si="5"/>
        <v>91</v>
      </c>
      <c r="N7" s="17">
        <f t="shared" si="5"/>
        <v>84.5</v>
      </c>
      <c r="O7" s="17">
        <f t="shared" si="5"/>
        <v>78</v>
      </c>
      <c r="P7" s="24">
        <f t="shared" si="3"/>
        <v>1098.5</v>
      </c>
    </row>
    <row r="8">
      <c r="A8" s="15">
        <v>43221.0</v>
      </c>
      <c r="B8" s="17"/>
      <c r="C8" s="17"/>
      <c r="D8" s="17"/>
      <c r="E8" s="17"/>
      <c r="F8" s="17">
        <v>125.0</v>
      </c>
      <c r="G8" s="17">
        <f t="shared" ref="G8:O8" si="6">$F$8*C2</f>
        <v>112.5</v>
      </c>
      <c r="H8" s="17">
        <f t="shared" si="6"/>
        <v>100</v>
      </c>
      <c r="I8" s="17">
        <f t="shared" si="6"/>
        <v>100</v>
      </c>
      <c r="J8" s="17">
        <f t="shared" si="6"/>
        <v>93.75</v>
      </c>
      <c r="K8" s="17">
        <f t="shared" si="6"/>
        <v>100</v>
      </c>
      <c r="L8" s="17">
        <f t="shared" si="6"/>
        <v>93.75</v>
      </c>
      <c r="M8" s="17">
        <f t="shared" si="6"/>
        <v>87.5</v>
      </c>
      <c r="N8" s="17">
        <f t="shared" si="6"/>
        <v>87.5</v>
      </c>
      <c r="O8" s="17">
        <f t="shared" si="6"/>
        <v>81.25</v>
      </c>
      <c r="P8" s="24">
        <f t="shared" si="3"/>
        <v>981.25</v>
      </c>
    </row>
    <row r="9">
      <c r="A9" s="15">
        <v>43252.0</v>
      </c>
      <c r="B9" s="17"/>
      <c r="C9" s="17"/>
      <c r="D9" s="17"/>
      <c r="E9" s="17"/>
      <c r="F9" s="17"/>
      <c r="G9" s="17">
        <v>115.0</v>
      </c>
      <c r="H9" s="17">
        <f t="shared" ref="H9:O9" si="7">$G$9*C2</f>
        <v>103.5</v>
      </c>
      <c r="I9" s="17">
        <f t="shared" si="7"/>
        <v>92</v>
      </c>
      <c r="J9" s="17">
        <f t="shared" si="7"/>
        <v>92</v>
      </c>
      <c r="K9" s="17">
        <f t="shared" si="7"/>
        <v>86.25</v>
      </c>
      <c r="L9" s="17">
        <f t="shared" si="7"/>
        <v>92</v>
      </c>
      <c r="M9" s="17">
        <f t="shared" si="7"/>
        <v>86.25</v>
      </c>
      <c r="N9" s="17">
        <f t="shared" si="7"/>
        <v>80.5</v>
      </c>
      <c r="O9" s="17">
        <f t="shared" si="7"/>
        <v>80.5</v>
      </c>
      <c r="P9" s="24">
        <f t="shared" si="3"/>
        <v>828</v>
      </c>
    </row>
    <row r="10">
      <c r="A10" s="15">
        <v>43282.0</v>
      </c>
      <c r="B10" s="17"/>
      <c r="C10" s="17"/>
      <c r="D10" s="17"/>
      <c r="E10" s="17"/>
      <c r="F10" s="17"/>
      <c r="G10" s="17"/>
      <c r="H10" s="17">
        <v>105.0</v>
      </c>
      <c r="I10" s="17">
        <f t="shared" ref="I10:O10" si="8">$H$10*C2</f>
        <v>94.5</v>
      </c>
      <c r="J10" s="17">
        <f t="shared" si="8"/>
        <v>84</v>
      </c>
      <c r="K10" s="17">
        <f t="shared" si="8"/>
        <v>84</v>
      </c>
      <c r="L10" s="17">
        <f t="shared" si="8"/>
        <v>78.75</v>
      </c>
      <c r="M10" s="17">
        <f t="shared" si="8"/>
        <v>84</v>
      </c>
      <c r="N10" s="17">
        <f t="shared" si="8"/>
        <v>78.75</v>
      </c>
      <c r="O10" s="17">
        <f t="shared" si="8"/>
        <v>73.5</v>
      </c>
      <c r="P10" s="24">
        <f t="shared" si="3"/>
        <v>682.5</v>
      </c>
    </row>
    <row r="11">
      <c r="A11" s="15">
        <v>43313.0</v>
      </c>
      <c r="B11" s="17"/>
      <c r="C11" s="17"/>
      <c r="D11" s="17"/>
      <c r="E11" s="17"/>
      <c r="F11" s="17"/>
      <c r="G11" s="17"/>
      <c r="H11" s="17"/>
      <c r="I11" s="17">
        <v>130.0</v>
      </c>
      <c r="J11" s="17">
        <f t="shared" ref="J11:O11" si="9">$I$11*C2</f>
        <v>117</v>
      </c>
      <c r="K11" s="17">
        <f t="shared" si="9"/>
        <v>104</v>
      </c>
      <c r="L11" s="17">
        <f t="shared" si="9"/>
        <v>104</v>
      </c>
      <c r="M11" s="17">
        <f t="shared" si="9"/>
        <v>97.5</v>
      </c>
      <c r="N11" s="17">
        <f t="shared" si="9"/>
        <v>104</v>
      </c>
      <c r="O11" s="17">
        <f t="shared" si="9"/>
        <v>97.5</v>
      </c>
      <c r="P11" s="24">
        <f t="shared" si="3"/>
        <v>754</v>
      </c>
    </row>
    <row r="12">
      <c r="A12" s="15">
        <v>43344.0</v>
      </c>
      <c r="B12" s="17"/>
      <c r="C12" s="17"/>
      <c r="D12" s="17"/>
      <c r="E12" s="17"/>
      <c r="F12" s="17"/>
      <c r="G12" s="17"/>
      <c r="H12" s="17"/>
      <c r="I12" s="17"/>
      <c r="J12" s="17">
        <v>125.0</v>
      </c>
      <c r="K12" s="17">
        <f t="shared" ref="K12:O12" si="10">$J$12*C2</f>
        <v>112.5</v>
      </c>
      <c r="L12" s="17">
        <f t="shared" si="10"/>
        <v>100</v>
      </c>
      <c r="M12" s="17">
        <f t="shared" si="10"/>
        <v>100</v>
      </c>
      <c r="N12" s="17">
        <f t="shared" si="10"/>
        <v>93.75</v>
      </c>
      <c r="O12" s="17">
        <f t="shared" si="10"/>
        <v>100</v>
      </c>
      <c r="P12" s="24">
        <f t="shared" si="3"/>
        <v>631.25</v>
      </c>
    </row>
    <row r="13">
      <c r="A13" s="15">
        <v>43374.0</v>
      </c>
      <c r="B13" s="17"/>
      <c r="C13" s="17"/>
      <c r="D13" s="17"/>
      <c r="E13" s="17"/>
      <c r="F13" s="17"/>
      <c r="G13" s="17"/>
      <c r="H13" s="17"/>
      <c r="I13" s="17"/>
      <c r="J13" s="17"/>
      <c r="K13" s="17">
        <v>115.0</v>
      </c>
      <c r="L13" s="17">
        <f t="shared" ref="L13:O13" si="11">$K$13*C2</f>
        <v>103.5</v>
      </c>
      <c r="M13" s="17">
        <f t="shared" si="11"/>
        <v>92</v>
      </c>
      <c r="N13" s="17">
        <f t="shared" si="11"/>
        <v>92</v>
      </c>
      <c r="O13" s="17">
        <f t="shared" si="11"/>
        <v>86.25</v>
      </c>
      <c r="P13" s="24">
        <f t="shared" si="3"/>
        <v>488.75</v>
      </c>
    </row>
    <row r="14">
      <c r="A14" s="15">
        <v>43405.0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>
        <v>105.0</v>
      </c>
      <c r="M14" s="17">
        <f t="shared" ref="M14:O14" si="12">$L$14*C2</f>
        <v>94.5</v>
      </c>
      <c r="N14" s="17">
        <f t="shared" si="12"/>
        <v>84</v>
      </c>
      <c r="O14" s="17">
        <f t="shared" si="12"/>
        <v>84</v>
      </c>
      <c r="P14" s="24">
        <f t="shared" si="3"/>
        <v>367.5</v>
      </c>
    </row>
    <row r="15">
      <c r="A15" s="15">
        <v>43435.0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>
        <v>130.0</v>
      </c>
      <c r="N15" s="17">
        <f t="shared" ref="N15:O15" si="13">$M$15*C2</f>
        <v>117</v>
      </c>
      <c r="O15" s="17">
        <f t="shared" si="13"/>
        <v>104</v>
      </c>
      <c r="P15" s="24">
        <f t="shared" si="3"/>
        <v>351</v>
      </c>
    </row>
    <row r="16">
      <c r="A16" s="15">
        <v>43466.0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v>130.0</v>
      </c>
      <c r="O16" s="17">
        <f>$N$16*C2</f>
        <v>117</v>
      </c>
      <c r="P16" s="24">
        <f t="shared" si="3"/>
        <v>247</v>
      </c>
    </row>
    <row r="17">
      <c r="A17" s="15">
        <v>43497.0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>
        <v>125.0</v>
      </c>
      <c r="P17" s="24">
        <f t="shared" si="3"/>
        <v>125</v>
      </c>
    </row>
    <row r="18">
      <c r="A18" s="16" t="s">
        <v>56</v>
      </c>
      <c r="B18" s="24">
        <f t="shared" ref="B18:O18" si="14">sum(B4:B17)</f>
        <v>105</v>
      </c>
      <c r="C18" s="24">
        <f t="shared" si="14"/>
        <v>214.5</v>
      </c>
      <c r="D18" s="24">
        <f t="shared" si="14"/>
        <v>302</v>
      </c>
      <c r="E18" s="24">
        <f t="shared" si="14"/>
        <v>409</v>
      </c>
      <c r="F18" s="24">
        <f t="shared" si="14"/>
        <v>504.75</v>
      </c>
      <c r="G18" s="24">
        <f t="shared" si="14"/>
        <v>593.5</v>
      </c>
      <c r="H18" s="24">
        <f t="shared" si="14"/>
        <v>669.75</v>
      </c>
      <c r="I18" s="24">
        <f t="shared" si="14"/>
        <v>765.5</v>
      </c>
      <c r="J18" s="24">
        <f t="shared" si="14"/>
        <v>855.75</v>
      </c>
      <c r="K18" s="24">
        <f t="shared" si="14"/>
        <v>928.5</v>
      </c>
      <c r="L18" s="24">
        <f t="shared" si="14"/>
        <v>986</v>
      </c>
      <c r="M18" s="24">
        <f t="shared" si="14"/>
        <v>1069.25</v>
      </c>
      <c r="N18" s="24">
        <f t="shared" si="14"/>
        <v>1147.75</v>
      </c>
      <c r="O18" s="24">
        <f t="shared" si="14"/>
        <v>1216.75</v>
      </c>
      <c r="P18" s="24"/>
    </row>
    <row r="20">
      <c r="A20" s="12" t="s">
        <v>171</v>
      </c>
    </row>
    <row r="21" hidden="1">
      <c r="B21" s="13">
        <v>1.0</v>
      </c>
      <c r="C21" s="13">
        <v>0.8</v>
      </c>
      <c r="D21" s="13">
        <v>0.8</v>
      </c>
      <c r="E21" s="13">
        <v>0.7</v>
      </c>
      <c r="F21" s="13">
        <v>0.7</v>
      </c>
      <c r="G21" s="13">
        <v>0.6</v>
      </c>
      <c r="H21" s="13">
        <v>0.6</v>
      </c>
      <c r="I21" s="13">
        <v>0.5</v>
      </c>
      <c r="J21" s="13">
        <v>0.5</v>
      </c>
      <c r="K21" s="13">
        <v>0.4</v>
      </c>
      <c r="L21" s="13">
        <v>0.4</v>
      </c>
      <c r="M21" s="13">
        <v>0.3</v>
      </c>
      <c r="N21" s="13">
        <v>0.3</v>
      </c>
      <c r="O21" s="13">
        <v>0.3</v>
      </c>
    </row>
    <row r="22">
      <c r="A22" s="14"/>
      <c r="B22" s="15">
        <v>43101.0</v>
      </c>
      <c r="C22" s="15">
        <v>43132.0</v>
      </c>
      <c r="D22" s="15">
        <v>43160.0</v>
      </c>
      <c r="E22" s="15">
        <v>43191.0</v>
      </c>
      <c r="F22" s="15">
        <v>43221.0</v>
      </c>
      <c r="G22" s="15">
        <v>43252.0</v>
      </c>
      <c r="H22" s="15">
        <v>43282.0</v>
      </c>
      <c r="I22" s="15">
        <v>43313.0</v>
      </c>
      <c r="J22" s="15">
        <v>43344.0</v>
      </c>
      <c r="K22" s="15">
        <v>43374.0</v>
      </c>
      <c r="L22" s="15">
        <v>43405.0</v>
      </c>
      <c r="M22" s="15">
        <v>43435.0</v>
      </c>
      <c r="N22" s="15">
        <v>43466.0</v>
      </c>
      <c r="O22" s="15">
        <v>43497.0</v>
      </c>
      <c r="P22" s="16" t="s">
        <v>56</v>
      </c>
    </row>
    <row r="23">
      <c r="A23" s="64" t="s">
        <v>173</v>
      </c>
      <c r="B23" s="17">
        <v>10.0</v>
      </c>
      <c r="C23" s="17">
        <f t="shared" ref="C23:O23" si="15">$B23*C21</f>
        <v>8</v>
      </c>
      <c r="D23" s="17">
        <f t="shared" si="15"/>
        <v>8</v>
      </c>
      <c r="E23" s="17">
        <f t="shared" si="15"/>
        <v>7</v>
      </c>
      <c r="F23" s="17">
        <f t="shared" si="15"/>
        <v>7</v>
      </c>
      <c r="G23" s="17">
        <f t="shared" si="15"/>
        <v>6</v>
      </c>
      <c r="H23" s="17">
        <f t="shared" si="15"/>
        <v>6</v>
      </c>
      <c r="I23" s="17">
        <f t="shared" si="15"/>
        <v>5</v>
      </c>
      <c r="J23" s="17">
        <f t="shared" si="15"/>
        <v>5</v>
      </c>
      <c r="K23" s="17">
        <f t="shared" si="15"/>
        <v>4</v>
      </c>
      <c r="L23" s="17">
        <f t="shared" si="15"/>
        <v>4</v>
      </c>
      <c r="M23" s="17">
        <f t="shared" si="15"/>
        <v>3</v>
      </c>
      <c r="N23" s="17">
        <f t="shared" si="15"/>
        <v>3</v>
      </c>
      <c r="O23" s="17">
        <f t="shared" si="15"/>
        <v>3</v>
      </c>
      <c r="P23" s="24">
        <f t="shared" ref="P23:P36" si="17">sum(B23:O23)</f>
        <v>79</v>
      </c>
    </row>
    <row r="24">
      <c r="A24" s="64" t="s">
        <v>173</v>
      </c>
      <c r="B24" s="17"/>
      <c r="C24" s="17">
        <v>12.0</v>
      </c>
      <c r="D24" s="17">
        <f t="shared" ref="D24:O24" si="16">$C24*C21</f>
        <v>9.6</v>
      </c>
      <c r="E24" s="17">
        <f t="shared" si="16"/>
        <v>9.6</v>
      </c>
      <c r="F24" s="17">
        <f t="shared" si="16"/>
        <v>8.4</v>
      </c>
      <c r="G24" s="17">
        <f t="shared" si="16"/>
        <v>8.4</v>
      </c>
      <c r="H24" s="17">
        <f t="shared" si="16"/>
        <v>7.2</v>
      </c>
      <c r="I24" s="17">
        <f t="shared" si="16"/>
        <v>7.2</v>
      </c>
      <c r="J24" s="17">
        <f t="shared" si="16"/>
        <v>6</v>
      </c>
      <c r="K24" s="17">
        <f t="shared" si="16"/>
        <v>6</v>
      </c>
      <c r="L24" s="17">
        <f t="shared" si="16"/>
        <v>4.8</v>
      </c>
      <c r="M24" s="17">
        <f t="shared" si="16"/>
        <v>4.8</v>
      </c>
      <c r="N24" s="17">
        <f t="shared" si="16"/>
        <v>3.6</v>
      </c>
      <c r="O24" s="17">
        <f t="shared" si="16"/>
        <v>3.6</v>
      </c>
      <c r="P24" s="24">
        <f t="shared" si="17"/>
        <v>91.2</v>
      </c>
    </row>
    <row r="25">
      <c r="A25" s="64" t="s">
        <v>173</v>
      </c>
      <c r="B25" s="17"/>
      <c r="C25" s="17"/>
      <c r="D25" s="17">
        <v>15.0</v>
      </c>
      <c r="E25" s="17">
        <f t="shared" ref="E25:O25" si="18">$D25*C21</f>
        <v>12</v>
      </c>
      <c r="F25" s="17">
        <f t="shared" si="18"/>
        <v>12</v>
      </c>
      <c r="G25" s="17">
        <f t="shared" si="18"/>
        <v>10.5</v>
      </c>
      <c r="H25" s="17">
        <f t="shared" si="18"/>
        <v>10.5</v>
      </c>
      <c r="I25" s="17">
        <f t="shared" si="18"/>
        <v>9</v>
      </c>
      <c r="J25" s="17">
        <f t="shared" si="18"/>
        <v>9</v>
      </c>
      <c r="K25" s="17">
        <f t="shared" si="18"/>
        <v>7.5</v>
      </c>
      <c r="L25" s="17">
        <f t="shared" si="18"/>
        <v>7.5</v>
      </c>
      <c r="M25" s="17">
        <f t="shared" si="18"/>
        <v>6</v>
      </c>
      <c r="N25" s="17">
        <f t="shared" si="18"/>
        <v>6</v>
      </c>
      <c r="O25" s="17">
        <f t="shared" si="18"/>
        <v>4.5</v>
      </c>
      <c r="P25" s="24">
        <f t="shared" si="17"/>
        <v>109.5</v>
      </c>
    </row>
    <row r="26">
      <c r="A26" s="64" t="s">
        <v>173</v>
      </c>
      <c r="B26" s="17"/>
      <c r="C26" s="17"/>
      <c r="D26" s="17"/>
      <c r="E26" s="17">
        <v>18.0</v>
      </c>
      <c r="F26" s="17">
        <f t="shared" ref="F26:O26" si="19">$E26*C21</f>
        <v>14.4</v>
      </c>
      <c r="G26" s="17">
        <f t="shared" si="19"/>
        <v>14.4</v>
      </c>
      <c r="H26" s="17">
        <f t="shared" si="19"/>
        <v>12.6</v>
      </c>
      <c r="I26" s="17">
        <f t="shared" si="19"/>
        <v>12.6</v>
      </c>
      <c r="J26" s="17">
        <f t="shared" si="19"/>
        <v>10.8</v>
      </c>
      <c r="K26" s="17">
        <f t="shared" si="19"/>
        <v>10.8</v>
      </c>
      <c r="L26" s="17">
        <f t="shared" si="19"/>
        <v>9</v>
      </c>
      <c r="M26" s="17">
        <f t="shared" si="19"/>
        <v>9</v>
      </c>
      <c r="N26" s="17">
        <f t="shared" si="19"/>
        <v>7.2</v>
      </c>
      <c r="O26" s="17">
        <f t="shared" si="19"/>
        <v>7.2</v>
      </c>
      <c r="P26" s="24">
        <f t="shared" si="17"/>
        <v>126</v>
      </c>
    </row>
    <row r="27">
      <c r="A27" s="64" t="s">
        <v>173</v>
      </c>
      <c r="B27" s="17"/>
      <c r="C27" s="17"/>
      <c r="D27" s="17"/>
      <c r="E27" s="17"/>
      <c r="F27" s="17">
        <v>20.0</v>
      </c>
      <c r="G27" s="17">
        <f t="shared" ref="G27:O27" si="20">$F27*C21</f>
        <v>16</v>
      </c>
      <c r="H27" s="17">
        <f t="shared" si="20"/>
        <v>16</v>
      </c>
      <c r="I27" s="17">
        <f t="shared" si="20"/>
        <v>14</v>
      </c>
      <c r="J27" s="17">
        <f t="shared" si="20"/>
        <v>14</v>
      </c>
      <c r="K27" s="17">
        <f t="shared" si="20"/>
        <v>12</v>
      </c>
      <c r="L27" s="17">
        <f t="shared" si="20"/>
        <v>12</v>
      </c>
      <c r="M27" s="17">
        <f t="shared" si="20"/>
        <v>10</v>
      </c>
      <c r="N27" s="17">
        <f t="shared" si="20"/>
        <v>10</v>
      </c>
      <c r="O27" s="17">
        <f t="shared" si="20"/>
        <v>8</v>
      </c>
      <c r="P27" s="24">
        <f t="shared" si="17"/>
        <v>132</v>
      </c>
    </row>
    <row r="28">
      <c r="A28" s="64" t="s">
        <v>173</v>
      </c>
      <c r="B28" s="17"/>
      <c r="C28" s="17"/>
      <c r="D28" s="17"/>
      <c r="E28" s="17"/>
      <c r="F28" s="17"/>
      <c r="G28" s="17">
        <v>22.0</v>
      </c>
      <c r="H28" s="17">
        <f t="shared" ref="H28:O28" si="21">$C21*G27</f>
        <v>12.8</v>
      </c>
      <c r="I28" s="17">
        <f t="shared" si="21"/>
        <v>12.8</v>
      </c>
      <c r="J28" s="17">
        <f t="shared" si="21"/>
        <v>11.2</v>
      </c>
      <c r="K28" s="17">
        <f t="shared" si="21"/>
        <v>11.2</v>
      </c>
      <c r="L28" s="17">
        <f t="shared" si="21"/>
        <v>9.6</v>
      </c>
      <c r="M28" s="17">
        <f t="shared" si="21"/>
        <v>9.6</v>
      </c>
      <c r="N28" s="17">
        <f t="shared" si="21"/>
        <v>8</v>
      </c>
      <c r="O28" s="17">
        <f t="shared" si="21"/>
        <v>8</v>
      </c>
      <c r="P28" s="24">
        <f t="shared" si="17"/>
        <v>105.2</v>
      </c>
    </row>
    <row r="29">
      <c r="A29" s="64" t="s">
        <v>173</v>
      </c>
      <c r="B29" s="17"/>
      <c r="C29" s="17"/>
      <c r="D29" s="17"/>
      <c r="E29" s="17"/>
      <c r="F29" s="17"/>
      <c r="G29" s="17"/>
      <c r="H29" s="17">
        <v>21.0</v>
      </c>
      <c r="I29" s="17">
        <f t="shared" ref="I29:O29" si="22">$H29*C21</f>
        <v>16.8</v>
      </c>
      <c r="J29" s="17">
        <f t="shared" si="22"/>
        <v>16.8</v>
      </c>
      <c r="K29" s="17">
        <f t="shared" si="22"/>
        <v>14.7</v>
      </c>
      <c r="L29" s="17">
        <f t="shared" si="22"/>
        <v>14.7</v>
      </c>
      <c r="M29" s="17">
        <f t="shared" si="22"/>
        <v>12.6</v>
      </c>
      <c r="N29" s="17">
        <f t="shared" si="22"/>
        <v>12.6</v>
      </c>
      <c r="O29" s="17">
        <f t="shared" si="22"/>
        <v>10.5</v>
      </c>
      <c r="P29" s="24">
        <f t="shared" si="17"/>
        <v>119.7</v>
      </c>
    </row>
    <row r="30">
      <c r="A30" s="64" t="s">
        <v>173</v>
      </c>
      <c r="B30" s="17"/>
      <c r="C30" s="17"/>
      <c r="D30" s="17"/>
      <c r="E30" s="17"/>
      <c r="F30" s="17"/>
      <c r="G30" s="17"/>
      <c r="H30" s="17"/>
      <c r="I30" s="17">
        <v>20.0</v>
      </c>
      <c r="J30" s="17">
        <f t="shared" ref="J30:O30" si="23">$I30*C21</f>
        <v>16</v>
      </c>
      <c r="K30" s="17">
        <f t="shared" si="23"/>
        <v>16</v>
      </c>
      <c r="L30" s="17">
        <f t="shared" si="23"/>
        <v>14</v>
      </c>
      <c r="M30" s="17">
        <f t="shared" si="23"/>
        <v>14</v>
      </c>
      <c r="N30" s="17">
        <f t="shared" si="23"/>
        <v>12</v>
      </c>
      <c r="O30" s="17">
        <f t="shared" si="23"/>
        <v>12</v>
      </c>
      <c r="P30" s="24">
        <f t="shared" si="17"/>
        <v>104</v>
      </c>
    </row>
    <row r="31">
      <c r="A31" s="64" t="s">
        <v>173</v>
      </c>
      <c r="B31" s="17"/>
      <c r="C31" s="17"/>
      <c r="D31" s="17"/>
      <c r="E31" s="17"/>
      <c r="F31" s="17"/>
      <c r="G31" s="17"/>
      <c r="H31" s="17"/>
      <c r="I31" s="17"/>
      <c r="J31" s="17">
        <v>18.0</v>
      </c>
      <c r="K31" s="17">
        <f t="shared" ref="K31:O31" si="24">$J31*C21</f>
        <v>14.4</v>
      </c>
      <c r="L31" s="17">
        <f t="shared" si="24"/>
        <v>14.4</v>
      </c>
      <c r="M31" s="17">
        <f t="shared" si="24"/>
        <v>12.6</v>
      </c>
      <c r="N31" s="17">
        <f t="shared" si="24"/>
        <v>12.6</v>
      </c>
      <c r="O31" s="17">
        <f t="shared" si="24"/>
        <v>10.8</v>
      </c>
      <c r="P31" s="24">
        <f t="shared" si="17"/>
        <v>82.8</v>
      </c>
    </row>
    <row r="32">
      <c r="A32" s="64" t="s">
        <v>173</v>
      </c>
      <c r="B32" s="17"/>
      <c r="C32" s="17"/>
      <c r="D32" s="17"/>
      <c r="E32" s="17"/>
      <c r="F32" s="17"/>
      <c r="G32" s="17"/>
      <c r="H32" s="17"/>
      <c r="I32" s="17"/>
      <c r="J32" s="17"/>
      <c r="K32" s="17">
        <v>16.0</v>
      </c>
      <c r="L32" s="17">
        <f t="shared" ref="L32:O32" si="25">$K32*C21</f>
        <v>12.8</v>
      </c>
      <c r="M32" s="17">
        <f t="shared" si="25"/>
        <v>12.8</v>
      </c>
      <c r="N32" s="17">
        <f t="shared" si="25"/>
        <v>11.2</v>
      </c>
      <c r="O32" s="17">
        <f t="shared" si="25"/>
        <v>11.2</v>
      </c>
      <c r="P32" s="24">
        <f t="shared" si="17"/>
        <v>64</v>
      </c>
    </row>
    <row r="33">
      <c r="A33" s="64" t="s">
        <v>173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>
        <v>19.0</v>
      </c>
      <c r="M33" s="17">
        <f t="shared" ref="M33:O33" si="26">$L33*C21</f>
        <v>15.2</v>
      </c>
      <c r="N33" s="17">
        <f t="shared" si="26"/>
        <v>15.2</v>
      </c>
      <c r="O33" s="17">
        <f t="shared" si="26"/>
        <v>13.3</v>
      </c>
      <c r="P33" s="24">
        <f t="shared" si="17"/>
        <v>62.7</v>
      </c>
    </row>
    <row r="34">
      <c r="A34" s="64" t="s">
        <v>173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>
        <v>21.0</v>
      </c>
      <c r="N34" s="17">
        <f t="shared" ref="N34:O34" si="27">$M34*C21</f>
        <v>16.8</v>
      </c>
      <c r="O34" s="17">
        <f t="shared" si="27"/>
        <v>16.8</v>
      </c>
      <c r="P34" s="24">
        <f t="shared" si="17"/>
        <v>54.6</v>
      </c>
    </row>
    <row r="35">
      <c r="A35" s="64" t="s">
        <v>173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>
        <v>20.0</v>
      </c>
      <c r="O35" s="17">
        <f>$N35*C21</f>
        <v>16</v>
      </c>
      <c r="P35" s="24">
        <f t="shared" si="17"/>
        <v>36</v>
      </c>
    </row>
    <row r="36">
      <c r="A36" s="64" t="s">
        <v>173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>
        <v>20.0</v>
      </c>
      <c r="P36" s="24">
        <f t="shared" si="17"/>
        <v>20</v>
      </c>
    </row>
    <row r="37">
      <c r="A37" s="16" t="s">
        <v>56</v>
      </c>
      <c r="B37" s="24">
        <f t="shared" ref="B37:O37" si="28">sum(B23:B36)</f>
        <v>10</v>
      </c>
      <c r="C37" s="24">
        <f t="shared" si="28"/>
        <v>20</v>
      </c>
      <c r="D37" s="24">
        <f t="shared" si="28"/>
        <v>32.6</v>
      </c>
      <c r="E37" s="24">
        <f t="shared" si="28"/>
        <v>46.6</v>
      </c>
      <c r="F37" s="24">
        <f t="shared" si="28"/>
        <v>61.8</v>
      </c>
      <c r="G37" s="24">
        <f t="shared" si="28"/>
        <v>77.3</v>
      </c>
      <c r="H37" s="24">
        <f t="shared" si="28"/>
        <v>86.1</v>
      </c>
      <c r="I37" s="24">
        <f t="shared" si="28"/>
        <v>97.4</v>
      </c>
      <c r="J37" s="24">
        <f t="shared" si="28"/>
        <v>106.8</v>
      </c>
      <c r="K37" s="24">
        <f t="shared" si="28"/>
        <v>112.6</v>
      </c>
      <c r="L37" s="24">
        <f t="shared" si="28"/>
        <v>121.8</v>
      </c>
      <c r="M37" s="24">
        <f t="shared" si="28"/>
        <v>130.6</v>
      </c>
      <c r="N37" s="24">
        <f t="shared" si="28"/>
        <v>138.2</v>
      </c>
      <c r="O37" s="24">
        <f t="shared" si="28"/>
        <v>144.9</v>
      </c>
      <c r="P37" s="24"/>
    </row>
  </sheetData>
  <mergeCells count="2">
    <mergeCell ref="A1:O1"/>
    <mergeCell ref="A20:O20"/>
  </mergeCells>
  <conditionalFormatting sqref="B4:O17">
    <cfRule type="colorScale" priority="1">
      <colorScale>
        <cfvo type="min"/>
        <cfvo type="max"/>
        <color rgb="FFD9EAD3"/>
        <color rgb="FF6AA84F"/>
      </colorScale>
    </cfRule>
  </conditionalFormatting>
  <conditionalFormatting sqref="B23:O36">
    <cfRule type="colorScale" priority="2">
      <colorScale>
        <cfvo type="min"/>
        <cfvo type="max"/>
        <color rgb="FFD9EAD3"/>
        <color rgb="FF93C47D"/>
      </colorScale>
    </cfRule>
  </conditionalFormatting>
  <conditionalFormatting sqref="B23:O36">
    <cfRule type="colorScale" priority="3">
      <colorScale>
        <cfvo type="min"/>
        <cfvo type="max"/>
        <color rgb="FFD9EAD3"/>
        <color rgb="FF6AA84F"/>
      </colorScale>
    </cfRule>
  </conditionalFormatting>
  <hyperlinks>
    <hyperlink r:id="rId1" ref="A23"/>
    <hyperlink r:id="rId2" ref="A24"/>
    <hyperlink r:id="rId3" ref="A25"/>
    <hyperlink r:id="rId4" ref="A26"/>
    <hyperlink r:id="rId5" ref="A27"/>
    <hyperlink r:id="rId6" ref="A28"/>
    <hyperlink r:id="rId7" ref="A29"/>
    <hyperlink r:id="rId8" ref="A30"/>
    <hyperlink r:id="rId9" ref="A31"/>
    <hyperlink r:id="rId10" ref="A32"/>
    <hyperlink r:id="rId11" ref="A33"/>
    <hyperlink r:id="rId12" ref="A34"/>
    <hyperlink r:id="rId13" ref="A35"/>
    <hyperlink r:id="rId14" ref="A36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hidden="1" min="2" max="17" width="14.43"/>
    <col customWidth="1" min="20" max="20" width="16.29"/>
    <col customWidth="1" min="21" max="21" width="16.0"/>
    <col customWidth="1" min="30" max="30" width="15.57"/>
    <col customWidth="1" min="38" max="38" width="16.14"/>
  </cols>
  <sheetData>
    <row r="1">
      <c r="A1" s="1"/>
      <c r="B1" s="2" t="s">
        <v>0</v>
      </c>
      <c r="H1" s="3" t="s">
        <v>93</v>
      </c>
      <c r="L1" s="4" t="s">
        <v>94</v>
      </c>
      <c r="R1" s="5" t="s">
        <v>3</v>
      </c>
      <c r="AK1" s="7" t="s">
        <v>5</v>
      </c>
    </row>
    <row r="2">
      <c r="A2" s="1"/>
      <c r="B2" s="2" t="s">
        <v>6</v>
      </c>
      <c r="C2" s="2" t="s">
        <v>7</v>
      </c>
      <c r="D2" s="2" t="s">
        <v>8</v>
      </c>
      <c r="E2" s="2" t="s">
        <v>9</v>
      </c>
      <c r="F2" s="8" t="s">
        <v>10</v>
      </c>
      <c r="G2" s="8" t="s">
        <v>11</v>
      </c>
      <c r="H2" s="3" t="s">
        <v>12</v>
      </c>
      <c r="I2" s="3" t="s">
        <v>13</v>
      </c>
      <c r="J2" s="3" t="s">
        <v>26</v>
      </c>
      <c r="K2" s="3" t="s">
        <v>27</v>
      </c>
      <c r="L2" s="4" t="s">
        <v>20</v>
      </c>
      <c r="M2" s="4" t="s">
        <v>21</v>
      </c>
      <c r="N2" s="4" t="s">
        <v>22</v>
      </c>
      <c r="O2" s="4" t="s">
        <v>26</v>
      </c>
      <c r="P2" s="4" t="s">
        <v>99</v>
      </c>
      <c r="Q2" s="4" t="s">
        <v>27</v>
      </c>
      <c r="R2" s="5" t="s">
        <v>26</v>
      </c>
      <c r="S2" s="5" t="s">
        <v>27</v>
      </c>
      <c r="T2" s="5" t="s">
        <v>28</v>
      </c>
      <c r="U2" s="5" t="s">
        <v>30</v>
      </c>
      <c r="V2" s="5" t="s">
        <v>31</v>
      </c>
      <c r="W2" s="5" t="s">
        <v>33</v>
      </c>
      <c r="X2" s="5" t="s">
        <v>101</v>
      </c>
      <c r="Y2" s="5" t="s">
        <v>36</v>
      </c>
      <c r="Z2" s="5" t="s">
        <v>37</v>
      </c>
      <c r="AA2" s="5" t="s">
        <v>38</v>
      </c>
      <c r="AB2" s="5" t="s">
        <v>102</v>
      </c>
      <c r="AC2" s="5" t="s">
        <v>103</v>
      </c>
      <c r="AD2" s="5" t="s">
        <v>104</v>
      </c>
      <c r="AE2" s="5" t="s">
        <v>105</v>
      </c>
      <c r="AF2" s="5" t="s">
        <v>106</v>
      </c>
      <c r="AG2" s="5" t="s">
        <v>107</v>
      </c>
      <c r="AH2" s="5" t="s">
        <v>108</v>
      </c>
      <c r="AI2" s="5" t="s">
        <v>109</v>
      </c>
      <c r="AJ2" s="5" t="s">
        <v>110</v>
      </c>
      <c r="AK2" s="7" t="s">
        <v>111</v>
      </c>
      <c r="AL2" s="7" t="s">
        <v>46</v>
      </c>
      <c r="AM2" s="7" t="s">
        <v>112</v>
      </c>
      <c r="AN2" s="7" t="s">
        <v>48</v>
      </c>
      <c r="AO2" s="7" t="s">
        <v>49</v>
      </c>
      <c r="AP2" s="7" t="s">
        <v>50</v>
      </c>
      <c r="AQ2" s="7" t="s">
        <v>51</v>
      </c>
    </row>
    <row r="3">
      <c r="A3" s="9" t="s">
        <v>52</v>
      </c>
      <c r="B3" s="10" t="s">
        <v>53</v>
      </c>
      <c r="C3" s="10" t="s">
        <v>53</v>
      </c>
      <c r="D3" s="10" t="s">
        <v>53</v>
      </c>
      <c r="E3" s="10" t="s">
        <v>53</v>
      </c>
      <c r="F3" s="10" t="s">
        <v>54</v>
      </c>
      <c r="G3" s="10" t="s">
        <v>54</v>
      </c>
      <c r="H3" s="10" t="s">
        <v>53</v>
      </c>
      <c r="I3" s="11" t="s">
        <v>54</v>
      </c>
      <c r="J3" s="11" t="s">
        <v>53</v>
      </c>
      <c r="K3" s="11" t="s">
        <v>54</v>
      </c>
      <c r="L3" s="11" t="s">
        <v>53</v>
      </c>
      <c r="M3" s="11" t="s">
        <v>54</v>
      </c>
      <c r="N3" s="11" t="s">
        <v>54</v>
      </c>
      <c r="O3" s="11" t="s">
        <v>53</v>
      </c>
      <c r="P3" s="11" t="s">
        <v>54</v>
      </c>
      <c r="Q3" s="11" t="s">
        <v>54</v>
      </c>
      <c r="R3" s="11" t="s">
        <v>53</v>
      </c>
      <c r="S3" s="11" t="s">
        <v>54</v>
      </c>
      <c r="T3" s="11" t="s">
        <v>53</v>
      </c>
      <c r="U3" s="11" t="s">
        <v>54</v>
      </c>
      <c r="V3" s="11" t="s">
        <v>53</v>
      </c>
      <c r="W3" s="11" t="s">
        <v>54</v>
      </c>
      <c r="X3" s="11" t="s">
        <v>53</v>
      </c>
      <c r="Y3" s="11" t="s">
        <v>54</v>
      </c>
      <c r="Z3" s="11" t="s">
        <v>54</v>
      </c>
      <c r="AA3" s="11" t="s">
        <v>54</v>
      </c>
      <c r="AB3" s="11" t="s">
        <v>54</v>
      </c>
      <c r="AC3" s="11" t="s">
        <v>53</v>
      </c>
      <c r="AD3" s="11"/>
      <c r="AE3" s="11" t="s">
        <v>53</v>
      </c>
      <c r="AF3" s="11" t="s">
        <v>53</v>
      </c>
      <c r="AG3" s="11" t="s">
        <v>53</v>
      </c>
      <c r="AH3" s="11" t="s">
        <v>53</v>
      </c>
      <c r="AI3" s="11" t="s">
        <v>53</v>
      </c>
      <c r="AJ3" s="11" t="s">
        <v>53</v>
      </c>
      <c r="AK3" s="11" t="s">
        <v>53</v>
      </c>
      <c r="AL3" s="11" t="s">
        <v>54</v>
      </c>
      <c r="AM3" s="11" t="s">
        <v>53</v>
      </c>
      <c r="AN3" s="11" t="s">
        <v>54</v>
      </c>
      <c r="AO3" s="11" t="s">
        <v>54</v>
      </c>
      <c r="AP3" s="11" t="s">
        <v>53</v>
      </c>
      <c r="AQ3" s="11" t="s">
        <v>54</v>
      </c>
    </row>
    <row r="4">
      <c r="A4" s="1"/>
      <c r="B4" s="10" t="s">
        <v>57</v>
      </c>
      <c r="C4" s="45"/>
      <c r="D4" s="18" t="s">
        <v>58</v>
      </c>
      <c r="E4" s="19"/>
      <c r="F4" s="19"/>
      <c r="G4" s="21"/>
      <c r="H4" s="20"/>
      <c r="I4" s="21"/>
      <c r="J4" s="20"/>
      <c r="K4" s="21"/>
      <c r="L4" s="11" t="s">
        <v>62</v>
      </c>
      <c r="M4" s="23"/>
      <c r="N4" s="25"/>
      <c r="O4" s="25"/>
      <c r="P4" s="25"/>
      <c r="Q4" s="11"/>
      <c r="R4" s="11" t="s">
        <v>127</v>
      </c>
      <c r="S4" s="48"/>
      <c r="T4" s="11" t="s">
        <v>128</v>
      </c>
      <c r="U4" s="25"/>
      <c r="V4" s="22" t="s">
        <v>129</v>
      </c>
      <c r="W4" s="22"/>
      <c r="X4" s="22" t="s">
        <v>130</v>
      </c>
      <c r="Y4" s="1"/>
      <c r="Z4" s="22" t="s">
        <v>131</v>
      </c>
      <c r="AA4" s="22" t="s">
        <v>132</v>
      </c>
      <c r="AB4" s="22" t="s">
        <v>132</v>
      </c>
      <c r="AC4" s="22" t="s">
        <v>133</v>
      </c>
      <c r="AD4" s="22" t="s">
        <v>134</v>
      </c>
      <c r="AE4" s="22" t="s">
        <v>135</v>
      </c>
      <c r="AF4" s="22" t="s">
        <v>136</v>
      </c>
      <c r="AG4" s="22" t="s">
        <v>137</v>
      </c>
      <c r="AH4" s="22" t="s">
        <v>138</v>
      </c>
      <c r="AI4" s="22" t="s">
        <v>139</v>
      </c>
      <c r="AJ4" s="22" t="s">
        <v>140</v>
      </c>
      <c r="AK4" s="22" t="s">
        <v>141</v>
      </c>
      <c r="AL4" s="22" t="s">
        <v>142</v>
      </c>
      <c r="AM4" s="22" t="s">
        <v>143</v>
      </c>
      <c r="AN4" s="22" t="s">
        <v>72</v>
      </c>
      <c r="AO4" s="11" t="s">
        <v>73</v>
      </c>
      <c r="AP4" s="22" t="s">
        <v>74</v>
      </c>
      <c r="AQ4" s="22" t="s">
        <v>75</v>
      </c>
    </row>
    <row r="5">
      <c r="A5" s="28" t="s">
        <v>145</v>
      </c>
      <c r="B5" s="21"/>
      <c r="C5" s="45"/>
      <c r="D5" s="45"/>
      <c r="E5" s="19"/>
      <c r="F5" s="19"/>
      <c r="G5" s="21"/>
      <c r="H5" s="20"/>
      <c r="I5" s="21"/>
      <c r="J5" s="20"/>
      <c r="K5" s="21"/>
      <c r="L5" s="48"/>
      <c r="M5" s="23"/>
      <c r="N5" s="25"/>
      <c r="O5" s="25"/>
      <c r="P5" s="25"/>
      <c r="Q5" s="25"/>
      <c r="R5" s="48"/>
      <c r="S5" s="48"/>
      <c r="T5" s="48"/>
      <c r="U5" s="25"/>
      <c r="V5" s="1"/>
      <c r="W5" s="1"/>
      <c r="X5" s="1"/>
      <c r="Y5" s="1"/>
      <c r="Z5" s="1"/>
      <c r="AA5" s="48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59"/>
      <c r="AQ5" s="25"/>
    </row>
    <row r="6">
      <c r="A6" s="28" t="s">
        <v>175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>
      <c r="A7" s="28" t="s">
        <v>176</v>
      </c>
      <c r="B7" s="62"/>
      <c r="C7" s="62"/>
      <c r="D7" s="62"/>
      <c r="E7" s="62"/>
      <c r="F7" s="62"/>
      <c r="G7" s="62"/>
      <c r="H7" s="63"/>
      <c r="I7" s="62"/>
      <c r="J7" s="63"/>
      <c r="K7" s="62"/>
      <c r="L7" s="1"/>
      <c r="M7" s="1"/>
      <c r="N7" s="1"/>
      <c r="O7" s="28"/>
      <c r="P7" s="1"/>
      <c r="Q7" s="1"/>
      <c r="R7" s="28" t="s">
        <v>177</v>
      </c>
      <c r="S7" s="1"/>
      <c r="T7" s="28" t="s">
        <v>177</v>
      </c>
      <c r="U7" s="1"/>
      <c r="V7" s="28" t="s">
        <v>177</v>
      </c>
      <c r="W7" s="1"/>
      <c r="X7" s="28" t="s">
        <v>177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8" t="s">
        <v>177</v>
      </c>
      <c r="AL7" s="1"/>
      <c r="AM7" s="28" t="s">
        <v>177</v>
      </c>
      <c r="AN7" s="1"/>
      <c r="AO7" s="1"/>
      <c r="AP7" s="28" t="s">
        <v>177</v>
      </c>
      <c r="AQ7" s="1"/>
    </row>
    <row r="8">
      <c r="A8" s="16" t="s">
        <v>178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1"/>
      <c r="AL8" s="1"/>
      <c r="AM8" s="1"/>
      <c r="AN8" s="1"/>
      <c r="AO8" s="1"/>
      <c r="AP8" s="1"/>
      <c r="AQ8" s="1"/>
    </row>
    <row r="9">
      <c r="A9" s="28" t="s">
        <v>179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>
      <c r="A10" s="28" t="s">
        <v>180</v>
      </c>
      <c r="B10" s="1"/>
      <c r="C10" s="1"/>
      <c r="D10" s="1"/>
      <c r="E10" s="1"/>
      <c r="F10" s="1"/>
      <c r="G10" s="1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>
      <c r="A12" s="28" t="s">
        <v>181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>
      <c r="A13" s="67" t="s">
        <v>182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8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>
      <c r="A14" s="28" t="s">
        <v>183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8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>
      <c r="A15" s="28" t="s">
        <v>184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8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>
      <c r="A16" s="28" t="s">
        <v>185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8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>
      <c r="A17" s="2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8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>
      <c r="A18" s="28" t="s">
        <v>186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8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>
      <c r="A19" s="67" t="s">
        <v>187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8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>
      <c r="A20" s="28" t="s">
        <v>185</v>
      </c>
    </row>
    <row r="21">
      <c r="A21" s="28" t="s">
        <v>188</v>
      </c>
      <c r="B21" s="67"/>
    </row>
    <row r="22">
      <c r="A22" s="67" t="s">
        <v>189</v>
      </c>
      <c r="B22" s="67"/>
    </row>
    <row r="23">
      <c r="A23" s="68" t="s">
        <v>190</v>
      </c>
    </row>
    <row r="24">
      <c r="A24" s="28" t="s">
        <v>191</v>
      </c>
    </row>
    <row r="25">
      <c r="A25" s="28" t="s">
        <v>192</v>
      </c>
    </row>
    <row r="26">
      <c r="A26" s="28"/>
    </row>
    <row r="27">
      <c r="A27" s="28" t="s">
        <v>193</v>
      </c>
    </row>
    <row r="28">
      <c r="A28" s="67" t="s">
        <v>194</v>
      </c>
    </row>
    <row r="29">
      <c r="A29" s="2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>
      <c r="A30" s="28" t="s">
        <v>195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>
      <c r="A31" s="67" t="s">
        <v>187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>
      <c r="A32" s="67" t="s">
        <v>196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>
      <c r="A33" s="67" t="s">
        <v>197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>
      <c r="A34" s="67" t="s">
        <v>198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>
      <c r="A35" s="67" t="s">
        <v>199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>
      <c r="A36" s="2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>
      <c r="A37" s="28" t="s">
        <v>200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>
      <c r="A38" s="28" t="s">
        <v>201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>
      <c r="A39" s="1" t="s">
        <v>202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>
      <c r="A40" s="1" t="s">
        <v>203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>
      <c r="A41" s="1" t="s">
        <v>204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>
      <c r="A42" s="1" t="s">
        <v>205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</sheetData>
  <mergeCells count="5">
    <mergeCell ref="H1:K1"/>
    <mergeCell ref="L1:Q1"/>
    <mergeCell ref="AK1:AQ1"/>
    <mergeCell ref="B1:G1"/>
    <mergeCell ref="R1:AJ1"/>
  </mergeCells>
  <hyperlinks>
    <hyperlink r:id="rId1" ref="A2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13" max="13" width="15.71"/>
    <col customWidth="1" min="14" max="14" width="15.14"/>
    <col customWidth="1" min="16" max="16" width="15.43"/>
    <col customWidth="1" min="18" max="20" width="17.71"/>
    <col customWidth="1" min="21" max="22" width="17.43"/>
    <col customWidth="1" min="23" max="26" width="15.0"/>
    <col customWidth="1" min="33" max="33" width="15.86"/>
    <col customWidth="1" min="37" max="37" width="16.14"/>
    <col customWidth="1" min="41" max="41" width="15.71"/>
    <col customWidth="1" min="42" max="42" width="16.86"/>
    <col customWidth="1" min="44" max="44" width="13.14"/>
    <col customWidth="1" min="46" max="46" width="17.71"/>
  </cols>
  <sheetData>
    <row r="1">
      <c r="A1" s="1"/>
      <c r="B1" s="2" t="s">
        <v>0</v>
      </c>
      <c r="H1" s="3" t="s">
        <v>93</v>
      </c>
      <c r="L1" s="4" t="s">
        <v>94</v>
      </c>
      <c r="R1" s="5" t="s">
        <v>3</v>
      </c>
      <c r="AN1" s="7" t="s">
        <v>5</v>
      </c>
    </row>
    <row r="2">
      <c r="A2" s="1"/>
      <c r="B2" s="2" t="s">
        <v>6</v>
      </c>
      <c r="C2" s="2" t="s">
        <v>7</v>
      </c>
      <c r="D2" s="2" t="s">
        <v>8</v>
      </c>
      <c r="E2" s="2" t="s">
        <v>9</v>
      </c>
      <c r="F2" s="8" t="s">
        <v>10</v>
      </c>
      <c r="G2" s="8" t="s">
        <v>11</v>
      </c>
      <c r="H2" s="3" t="s">
        <v>12</v>
      </c>
      <c r="I2" s="3" t="s">
        <v>13</v>
      </c>
      <c r="J2" s="3" t="s">
        <v>26</v>
      </c>
      <c r="K2" s="3" t="s">
        <v>27</v>
      </c>
      <c r="L2" s="4" t="s">
        <v>20</v>
      </c>
      <c r="M2" s="4" t="s">
        <v>21</v>
      </c>
      <c r="N2" s="4" t="s">
        <v>22</v>
      </c>
      <c r="O2" s="4" t="s">
        <v>26</v>
      </c>
      <c r="P2" s="4" t="s">
        <v>99</v>
      </c>
      <c r="Q2" s="4" t="s">
        <v>27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101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102</v>
      </c>
      <c r="AF2" s="5" t="s">
        <v>103</v>
      </c>
      <c r="AG2" s="5" t="s">
        <v>104</v>
      </c>
      <c r="AH2" s="5" t="s">
        <v>105</v>
      </c>
      <c r="AI2" s="5" t="s">
        <v>106</v>
      </c>
      <c r="AJ2" s="5" t="s">
        <v>107</v>
      </c>
      <c r="AK2" s="5" t="s">
        <v>108</v>
      </c>
      <c r="AL2" s="5" t="s">
        <v>109</v>
      </c>
      <c r="AM2" s="5" t="s">
        <v>110</v>
      </c>
      <c r="AN2" s="7" t="s">
        <v>111</v>
      </c>
      <c r="AO2" s="7" t="s">
        <v>46</v>
      </c>
      <c r="AP2" s="7" t="s">
        <v>112</v>
      </c>
      <c r="AQ2" s="7" t="s">
        <v>48</v>
      </c>
      <c r="AR2" s="7" t="s">
        <v>49</v>
      </c>
      <c r="AS2" s="7" t="s">
        <v>50</v>
      </c>
      <c r="AT2" s="7" t="s">
        <v>51</v>
      </c>
    </row>
    <row r="3">
      <c r="A3" s="9" t="s">
        <v>52</v>
      </c>
      <c r="B3" s="10" t="s">
        <v>53</v>
      </c>
      <c r="C3" s="10" t="s">
        <v>53</v>
      </c>
      <c r="D3" s="10" t="s">
        <v>53</v>
      </c>
      <c r="E3" s="10" t="s">
        <v>53</v>
      </c>
      <c r="F3" s="10" t="s">
        <v>54</v>
      </c>
      <c r="G3" s="10" t="s">
        <v>54</v>
      </c>
      <c r="H3" s="10" t="s">
        <v>53</v>
      </c>
      <c r="I3" s="11" t="s">
        <v>54</v>
      </c>
      <c r="J3" s="11" t="s">
        <v>53</v>
      </c>
      <c r="K3" s="11" t="s">
        <v>54</v>
      </c>
      <c r="L3" s="11" t="s">
        <v>53</v>
      </c>
      <c r="M3" s="11" t="s">
        <v>54</v>
      </c>
      <c r="N3" s="11" t="s">
        <v>54</v>
      </c>
      <c r="O3" s="11" t="s">
        <v>53</v>
      </c>
      <c r="P3" s="11" t="s">
        <v>54</v>
      </c>
      <c r="Q3" s="11" t="s">
        <v>54</v>
      </c>
      <c r="R3" s="11" t="s">
        <v>53</v>
      </c>
      <c r="S3" s="11" t="s">
        <v>54</v>
      </c>
      <c r="T3" s="11" t="s">
        <v>53</v>
      </c>
      <c r="U3" s="11" t="s">
        <v>54</v>
      </c>
      <c r="V3" s="11" t="s">
        <v>54</v>
      </c>
      <c r="W3" s="11" t="s">
        <v>53</v>
      </c>
      <c r="X3" s="11" t="s">
        <v>54</v>
      </c>
      <c r="Y3" s="11" t="s">
        <v>54</v>
      </c>
      <c r="Z3" s="11" t="s">
        <v>53</v>
      </c>
      <c r="AA3" s="11" t="s">
        <v>54</v>
      </c>
      <c r="AB3" s="11" t="s">
        <v>54</v>
      </c>
      <c r="AC3" s="11" t="s">
        <v>54</v>
      </c>
      <c r="AD3" s="11" t="s">
        <v>54</v>
      </c>
      <c r="AE3" s="11" t="s">
        <v>54</v>
      </c>
      <c r="AF3" s="11" t="s">
        <v>53</v>
      </c>
      <c r="AG3" s="11" t="s">
        <v>53</v>
      </c>
      <c r="AH3" s="11" t="s">
        <v>53</v>
      </c>
      <c r="AI3" s="11" t="s">
        <v>53</v>
      </c>
      <c r="AJ3" s="11" t="s">
        <v>53</v>
      </c>
      <c r="AK3" s="11" t="s">
        <v>53</v>
      </c>
      <c r="AL3" s="11" t="s">
        <v>53</v>
      </c>
      <c r="AM3" s="11" t="s">
        <v>53</v>
      </c>
      <c r="AN3" s="11" t="s">
        <v>53</v>
      </c>
      <c r="AO3" s="11" t="s">
        <v>54</v>
      </c>
      <c r="AP3" s="11" t="s">
        <v>53</v>
      </c>
      <c r="AQ3" s="11" t="s">
        <v>54</v>
      </c>
      <c r="AR3" s="11" t="s">
        <v>54</v>
      </c>
      <c r="AS3" s="11" t="s">
        <v>53</v>
      </c>
      <c r="AT3" s="11" t="s">
        <v>54</v>
      </c>
    </row>
    <row r="4">
      <c r="A4" s="1"/>
      <c r="B4" s="10" t="s">
        <v>57</v>
      </c>
      <c r="C4" s="45"/>
      <c r="D4" s="18" t="s">
        <v>58</v>
      </c>
      <c r="E4" s="19"/>
      <c r="F4" s="19"/>
      <c r="G4" s="21"/>
      <c r="H4" s="20"/>
      <c r="I4" s="21"/>
      <c r="J4" s="20"/>
      <c r="K4" s="21"/>
      <c r="L4" s="11" t="s">
        <v>62</v>
      </c>
      <c r="M4" s="23"/>
      <c r="N4" s="25"/>
      <c r="O4" s="25"/>
      <c r="P4" s="25"/>
      <c r="Q4" s="11"/>
      <c r="R4" s="11" t="s">
        <v>127</v>
      </c>
      <c r="S4" s="48"/>
      <c r="T4" s="11" t="s">
        <v>128</v>
      </c>
      <c r="U4" s="25"/>
      <c r="V4" s="25"/>
      <c r="W4" s="22" t="s">
        <v>129</v>
      </c>
      <c r="X4" s="1"/>
      <c r="Y4" s="1"/>
      <c r="Z4" s="22" t="s">
        <v>239</v>
      </c>
      <c r="AA4" s="1"/>
      <c r="AB4" s="1"/>
      <c r="AC4" s="22" t="s">
        <v>131</v>
      </c>
      <c r="AD4" s="22" t="s">
        <v>132</v>
      </c>
      <c r="AE4" s="22" t="s">
        <v>132</v>
      </c>
      <c r="AF4" s="22" t="s">
        <v>133</v>
      </c>
      <c r="AG4" s="22" t="s">
        <v>134</v>
      </c>
      <c r="AH4" s="22" t="s">
        <v>135</v>
      </c>
      <c r="AI4" s="22" t="s">
        <v>136</v>
      </c>
      <c r="AJ4" s="22" t="s">
        <v>137</v>
      </c>
      <c r="AK4" s="22" t="s">
        <v>138</v>
      </c>
      <c r="AL4" s="22" t="s">
        <v>139</v>
      </c>
      <c r="AM4" s="22" t="s">
        <v>140</v>
      </c>
      <c r="AN4" s="22" t="s">
        <v>141</v>
      </c>
      <c r="AO4" s="22" t="s">
        <v>70</v>
      </c>
      <c r="AP4" s="22" t="s">
        <v>143</v>
      </c>
      <c r="AQ4" s="22" t="s">
        <v>72</v>
      </c>
      <c r="AR4" s="11" t="s">
        <v>73</v>
      </c>
      <c r="AS4" s="22" t="s">
        <v>74</v>
      </c>
      <c r="AT4" s="22" t="s">
        <v>75</v>
      </c>
    </row>
    <row r="5">
      <c r="A5" s="28" t="s">
        <v>145</v>
      </c>
      <c r="B5" s="21"/>
      <c r="C5" s="45"/>
      <c r="D5" s="45"/>
      <c r="E5" s="19"/>
      <c r="F5" s="19"/>
      <c r="G5" s="21"/>
      <c r="H5" s="20"/>
      <c r="I5" s="21"/>
      <c r="J5" s="20"/>
      <c r="K5" s="21"/>
      <c r="L5" s="48"/>
      <c r="M5" s="23"/>
      <c r="N5" s="25"/>
      <c r="O5" s="25"/>
      <c r="P5" s="25"/>
      <c r="Q5" s="25"/>
      <c r="R5" s="48"/>
      <c r="S5" s="48"/>
      <c r="T5" s="48"/>
      <c r="U5" s="25"/>
      <c r="V5" s="25"/>
      <c r="W5" s="1"/>
      <c r="X5" s="1"/>
      <c r="Y5" s="1"/>
      <c r="Z5" s="1"/>
      <c r="AA5" s="1"/>
      <c r="AB5" s="1"/>
      <c r="AC5" s="1"/>
      <c r="AD5" s="48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59"/>
      <c r="AT5" s="25"/>
    </row>
    <row r="6">
      <c r="A6" s="28" t="s">
        <v>175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>
      <c r="A7" s="28" t="s">
        <v>176</v>
      </c>
      <c r="B7" s="62"/>
      <c r="C7" s="62"/>
      <c r="D7" s="62"/>
      <c r="E7" s="62"/>
      <c r="F7" s="62"/>
      <c r="G7" s="62"/>
      <c r="H7" s="63"/>
      <c r="I7" s="62"/>
      <c r="J7" s="63"/>
      <c r="K7" s="62"/>
      <c r="L7" s="1"/>
      <c r="M7" s="1"/>
      <c r="N7" s="1"/>
      <c r="O7" s="28"/>
      <c r="P7" s="1"/>
      <c r="Q7" s="1"/>
      <c r="R7" s="28"/>
      <c r="S7" s="1"/>
      <c r="T7" s="28"/>
      <c r="U7" s="1"/>
      <c r="V7" s="1"/>
      <c r="W7" s="28"/>
      <c r="X7" s="1"/>
      <c r="Y7" s="1"/>
      <c r="Z7" s="2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8"/>
      <c r="AO7" s="1"/>
      <c r="AP7" s="28"/>
      <c r="AQ7" s="1"/>
      <c r="AR7" s="1"/>
      <c r="AS7" s="28"/>
      <c r="AT7" s="1"/>
    </row>
    <row r="8">
      <c r="A8" s="16" t="s">
        <v>178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1"/>
      <c r="AO8" s="1"/>
      <c r="AP8" s="1"/>
      <c r="AQ8" s="1"/>
      <c r="AR8" s="1"/>
      <c r="AS8" s="1"/>
      <c r="AT8" s="1"/>
    </row>
    <row r="9">
      <c r="A9" s="28" t="s">
        <v>179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>
      <c r="A10" s="28" t="s">
        <v>180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8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>
      <c r="A11" s="6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8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>
      <c r="A12" s="28" t="s">
        <v>181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8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>
      <c r="A13" s="67" t="s">
        <v>182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8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>
      <c r="A14" s="28" t="s">
        <v>183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8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>
      <c r="A15" s="28" t="s">
        <v>184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8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>
      <c r="A16" s="28" t="s">
        <v>185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8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>
      <c r="A17" s="2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8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>
      <c r="A18" s="28" t="s">
        <v>186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8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>
      <c r="A19" s="67" t="s">
        <v>187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8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>
      <c r="A20" s="28" t="s">
        <v>185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28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>
      <c r="A21" s="28" t="s">
        <v>188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8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>
      <c r="A22" s="67" t="s">
        <v>189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8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>
      <c r="A23" s="68" t="s">
        <v>190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8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>
      <c r="A24" s="28" t="s">
        <v>191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28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>
      <c r="A25" s="28" t="s">
        <v>192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28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>
      <c r="A26" s="2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28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>
      <c r="A27" s="28" t="s">
        <v>193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8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>
      <c r="A28" s="67" t="s">
        <v>194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8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>
      <c r="A29" s="2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8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>
      <c r="A30" s="28" t="s">
        <v>195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8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>
      <c r="A31" s="67" t="s">
        <v>187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8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>
      <c r="A32" s="67" t="s">
        <v>196</v>
      </c>
      <c r="E32" s="6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28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>
      <c r="A33" s="67" t="s">
        <v>197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28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>
      <c r="A34" s="67" t="s">
        <v>198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28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>
      <c r="A35" s="67" t="s">
        <v>199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8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>
      <c r="A36" s="2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8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>
      <c r="A37" s="28" t="s">
        <v>200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8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>
      <c r="A38" s="28" t="s">
        <v>201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8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>
      <c r="A39" s="1" t="s">
        <v>202</v>
      </c>
    </row>
    <row r="40">
      <c r="A40" s="1" t="s">
        <v>203</v>
      </c>
      <c r="B40" s="67"/>
    </row>
    <row r="41">
      <c r="A41" s="1" t="s">
        <v>204</v>
      </c>
      <c r="B41" s="67"/>
    </row>
    <row r="42">
      <c r="A42" s="1" t="s">
        <v>205</v>
      </c>
    </row>
  </sheetData>
  <mergeCells count="5">
    <mergeCell ref="H1:K1"/>
    <mergeCell ref="L1:Q1"/>
    <mergeCell ref="AN1:AT1"/>
    <mergeCell ref="B1:G1"/>
    <mergeCell ref="R1:AM1"/>
  </mergeCells>
  <hyperlinks>
    <hyperlink r:id="rId1" ref="A2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13.71"/>
    <col customWidth="1" min="3" max="3" width="12.0"/>
    <col customWidth="1" min="4" max="5" width="20.0"/>
    <col customWidth="1" min="6" max="6" width="23.71"/>
    <col customWidth="1" min="7" max="7" width="23.14"/>
    <col customWidth="1" min="8" max="8" width="42.86"/>
    <col customWidth="1" min="9" max="9" width="19.29"/>
    <col customWidth="1" min="10" max="10" width="13.71"/>
    <col customWidth="1" min="11" max="11" width="16.57"/>
    <col customWidth="1" min="12" max="13" width="32.43"/>
  </cols>
  <sheetData>
    <row r="1">
      <c r="A1" s="69" t="s">
        <v>206</v>
      </c>
      <c r="B1" s="69" t="s">
        <v>207</v>
      </c>
      <c r="C1" s="69" t="s">
        <v>208</v>
      </c>
      <c r="D1" s="69" t="s">
        <v>209</v>
      </c>
      <c r="E1" s="69" t="s">
        <v>210</v>
      </c>
      <c r="F1" s="69" t="s">
        <v>211</v>
      </c>
      <c r="G1" s="69" t="s">
        <v>212</v>
      </c>
      <c r="H1" s="69" t="s">
        <v>213</v>
      </c>
      <c r="I1" s="69" t="s">
        <v>214</v>
      </c>
      <c r="J1" s="69" t="s">
        <v>215</v>
      </c>
      <c r="K1" s="69" t="s">
        <v>216</v>
      </c>
      <c r="L1" s="69" t="s">
        <v>217</v>
      </c>
      <c r="M1" s="69" t="s">
        <v>218</v>
      </c>
    </row>
    <row r="2">
      <c r="A2" s="67"/>
      <c r="B2" s="22" t="s">
        <v>219</v>
      </c>
      <c r="C2" s="11" t="s">
        <v>220</v>
      </c>
      <c r="D2" s="11"/>
      <c r="E2" s="11" t="s">
        <v>221</v>
      </c>
      <c r="F2" s="11" t="s">
        <v>222</v>
      </c>
      <c r="G2" s="11" t="s">
        <v>223</v>
      </c>
      <c r="H2" s="22" t="s">
        <v>224</v>
      </c>
      <c r="I2" s="11" t="s">
        <v>225</v>
      </c>
      <c r="J2" s="11" t="s">
        <v>226</v>
      </c>
      <c r="K2" s="22" t="s">
        <v>227</v>
      </c>
      <c r="L2" s="22" t="s">
        <v>228</v>
      </c>
      <c r="M2" s="22"/>
    </row>
    <row r="3">
      <c r="A3" s="67" t="s">
        <v>229</v>
      </c>
      <c r="B3" s="67" t="s">
        <v>230</v>
      </c>
      <c r="C3" s="67" t="s">
        <v>231</v>
      </c>
      <c r="D3" s="70" t="s">
        <v>232</v>
      </c>
      <c r="E3" s="1"/>
      <c r="F3" s="67" t="s">
        <v>233</v>
      </c>
      <c r="G3" s="28" t="s">
        <v>234</v>
      </c>
      <c r="H3" s="67" t="s">
        <v>235</v>
      </c>
      <c r="I3" s="1"/>
      <c r="J3" s="1"/>
      <c r="K3" s="67"/>
      <c r="L3" s="67" t="s">
        <v>236</v>
      </c>
      <c r="M3" s="67"/>
    </row>
    <row r="4">
      <c r="A4" s="67" t="s">
        <v>237</v>
      </c>
      <c r="B4" s="71" t="s">
        <v>238</v>
      </c>
      <c r="C4" s="67" t="s">
        <v>240</v>
      </c>
      <c r="D4" s="70" t="s">
        <v>241</v>
      </c>
      <c r="E4" s="67"/>
      <c r="G4" s="67" t="s">
        <v>242</v>
      </c>
      <c r="I4" s="1"/>
      <c r="J4" s="1"/>
      <c r="K4" s="67"/>
      <c r="L4" s="67" t="s">
        <v>243</v>
      </c>
      <c r="M4" s="67"/>
    </row>
    <row r="5">
      <c r="A5" s="67" t="s">
        <v>244</v>
      </c>
      <c r="B5" s="28" t="s">
        <v>245</v>
      </c>
      <c r="C5" s="67" t="s">
        <v>246</v>
      </c>
      <c r="G5" s="67" t="s">
        <v>247</v>
      </c>
      <c r="H5" s="67" t="s">
        <v>248</v>
      </c>
      <c r="I5" s="1"/>
      <c r="J5" s="28"/>
      <c r="K5" s="67"/>
      <c r="L5" s="67"/>
      <c r="M5" s="67"/>
    </row>
    <row r="6">
      <c r="A6" s="67" t="s">
        <v>249</v>
      </c>
      <c r="B6" s="28" t="s">
        <v>250</v>
      </c>
      <c r="G6" s="67" t="s">
        <v>251</v>
      </c>
      <c r="I6" s="1"/>
      <c r="K6" s="67"/>
      <c r="L6" s="67"/>
      <c r="M6" s="67"/>
    </row>
    <row r="7">
      <c r="A7" s="67"/>
      <c r="C7" s="67"/>
      <c r="F7" s="67" t="s">
        <v>252</v>
      </c>
      <c r="G7" s="67" t="s">
        <v>253</v>
      </c>
      <c r="I7" s="1"/>
      <c r="J7" s="1"/>
      <c r="K7" s="67"/>
      <c r="L7" s="67"/>
      <c r="M7" s="67"/>
    </row>
    <row r="8">
      <c r="A8" s="67"/>
      <c r="C8" s="67"/>
      <c r="G8" s="67" t="s">
        <v>254</v>
      </c>
      <c r="I8" s="1"/>
      <c r="K8" s="67"/>
      <c r="L8" s="67"/>
      <c r="M8" s="67"/>
    </row>
    <row r="9">
      <c r="A9" s="67"/>
      <c r="C9" s="67"/>
      <c r="F9" s="67" t="s">
        <v>255</v>
      </c>
      <c r="G9" s="67" t="s">
        <v>256</v>
      </c>
      <c r="I9" s="1"/>
      <c r="J9" s="1"/>
      <c r="K9" s="67"/>
      <c r="L9" s="67"/>
      <c r="M9" s="67"/>
    </row>
    <row r="10">
      <c r="A10" s="67"/>
      <c r="C10" s="67"/>
      <c r="G10" s="67" t="s">
        <v>257</v>
      </c>
      <c r="I10" s="1"/>
      <c r="J10" s="28"/>
      <c r="K10" s="67"/>
      <c r="L10" s="67"/>
      <c r="M10" s="67"/>
    </row>
    <row r="11">
      <c r="A11" s="67"/>
      <c r="C11" s="67"/>
      <c r="E11" s="67"/>
      <c r="G11" s="67" t="s">
        <v>258</v>
      </c>
      <c r="I11" s="1"/>
      <c r="J11" s="1"/>
      <c r="K11" s="67"/>
      <c r="L11" s="67"/>
      <c r="M11" s="67"/>
    </row>
    <row r="12">
      <c r="A12" s="67"/>
      <c r="C12" s="67"/>
      <c r="E12" s="67"/>
      <c r="G12" s="67" t="s">
        <v>259</v>
      </c>
      <c r="H12" s="72" t="s">
        <v>260</v>
      </c>
      <c r="I12" s="68" t="s">
        <v>173</v>
      </c>
      <c r="J12" s="1"/>
      <c r="K12" s="67"/>
      <c r="L12" s="67"/>
      <c r="M12" s="67"/>
    </row>
    <row r="13">
      <c r="A13" s="67"/>
      <c r="C13" s="67"/>
      <c r="E13" s="67"/>
      <c r="H13" s="72" t="s">
        <v>261</v>
      </c>
      <c r="I13" s="68" t="s">
        <v>173</v>
      </c>
      <c r="J13" s="1"/>
      <c r="K13" s="67"/>
      <c r="L13" s="67"/>
      <c r="M13" s="67"/>
    </row>
    <row r="14">
      <c r="A14" s="67"/>
      <c r="C14" s="67"/>
      <c r="G14" s="67" t="s">
        <v>262</v>
      </c>
      <c r="H14" s="72" t="s">
        <v>263</v>
      </c>
      <c r="I14" s="67" t="s">
        <v>264</v>
      </c>
      <c r="J14" s="28" t="s">
        <v>265</v>
      </c>
      <c r="K14" s="67" t="s">
        <v>266</v>
      </c>
      <c r="L14" s="67"/>
      <c r="M14" s="67"/>
    </row>
    <row r="15">
      <c r="E15" s="67"/>
      <c r="G15" s="67" t="s">
        <v>267</v>
      </c>
      <c r="H15" s="72"/>
      <c r="I15" s="1"/>
      <c r="K15" s="67"/>
    </row>
    <row r="16">
      <c r="F16" s="67" t="s">
        <v>268</v>
      </c>
      <c r="G16" s="67" t="s">
        <v>269</v>
      </c>
      <c r="H16" s="72"/>
      <c r="I16" s="1"/>
      <c r="K16" s="67"/>
      <c r="L16" s="67"/>
      <c r="M16" s="67"/>
    </row>
    <row r="17">
      <c r="G17" s="67" t="s">
        <v>270</v>
      </c>
      <c r="K17" s="67"/>
      <c r="L17" s="67"/>
      <c r="M17" s="67"/>
    </row>
    <row r="18">
      <c r="G18" s="67" t="s">
        <v>271</v>
      </c>
      <c r="K18" s="67"/>
      <c r="L18" s="67"/>
      <c r="M18" s="67"/>
    </row>
    <row r="19">
      <c r="F19" s="67" t="s">
        <v>272</v>
      </c>
      <c r="G19" s="71" t="s">
        <v>273</v>
      </c>
      <c r="K19" s="67"/>
      <c r="L19" s="67"/>
      <c r="M19" s="67"/>
    </row>
    <row r="20">
      <c r="G20" s="67" t="s">
        <v>274</v>
      </c>
      <c r="K20" s="67"/>
      <c r="L20" s="67"/>
      <c r="M20" s="67"/>
    </row>
    <row r="21">
      <c r="F21" s="67" t="s">
        <v>275</v>
      </c>
      <c r="G21" s="67" t="s">
        <v>276</v>
      </c>
      <c r="J21" s="28"/>
      <c r="K21" s="67"/>
      <c r="L21" s="67"/>
      <c r="M21" s="67"/>
    </row>
    <row r="22">
      <c r="F22" s="67" t="s">
        <v>277</v>
      </c>
      <c r="G22" s="67" t="s">
        <v>266</v>
      </c>
      <c r="J22" s="28"/>
      <c r="K22" s="67"/>
      <c r="L22" s="67"/>
      <c r="M22" s="67"/>
    </row>
    <row r="23">
      <c r="G23" s="67" t="s">
        <v>278</v>
      </c>
      <c r="J23" s="28"/>
      <c r="K23" s="67"/>
      <c r="L23" s="67"/>
      <c r="M23" s="67"/>
    </row>
    <row r="24">
      <c r="F24" s="67" t="s">
        <v>279</v>
      </c>
      <c r="G24" s="67" t="s">
        <v>259</v>
      </c>
      <c r="J24" s="28"/>
      <c r="K24" s="67"/>
      <c r="L24" s="67"/>
      <c r="M24" s="67"/>
    </row>
    <row r="25">
      <c r="F25" s="67" t="s">
        <v>280</v>
      </c>
      <c r="G25" s="67" t="s">
        <v>258</v>
      </c>
    </row>
    <row r="26">
      <c r="G26" s="67" t="s">
        <v>281</v>
      </c>
    </row>
    <row r="27">
      <c r="G27" s="67" t="s">
        <v>259</v>
      </c>
    </row>
    <row r="28">
      <c r="F28" s="67" t="s">
        <v>282</v>
      </c>
      <c r="G28" s="67" t="s">
        <v>283</v>
      </c>
    </row>
    <row r="29">
      <c r="F29" s="67" t="s">
        <v>284</v>
      </c>
      <c r="G29" s="67" t="s">
        <v>262</v>
      </c>
    </row>
    <row r="31">
      <c r="F31" s="67" t="s">
        <v>285</v>
      </c>
      <c r="G31" s="67" t="s">
        <v>286</v>
      </c>
    </row>
    <row r="32">
      <c r="F32" s="67" t="s">
        <v>287</v>
      </c>
      <c r="G32" s="67" t="s">
        <v>288</v>
      </c>
    </row>
    <row r="33">
      <c r="G33" s="67" t="s">
        <v>289</v>
      </c>
    </row>
    <row r="34">
      <c r="G34" s="67" t="s">
        <v>269</v>
      </c>
    </row>
    <row r="35">
      <c r="F35" s="67" t="s">
        <v>290</v>
      </c>
      <c r="G35" s="67" t="s">
        <v>291</v>
      </c>
    </row>
    <row r="36">
      <c r="F36" s="67" t="s">
        <v>292</v>
      </c>
    </row>
    <row r="37">
      <c r="F37" s="67" t="s">
        <v>293</v>
      </c>
    </row>
  </sheetData>
  <hyperlinks>
    <hyperlink r:id="rId1" ref="B4"/>
    <hyperlink r:id="rId2" ref="I12"/>
    <hyperlink r:id="rId3" ref="I13"/>
    <hyperlink r:id="rId4" ref="G19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6.86"/>
    <col customWidth="1" min="3" max="3" width="7.29"/>
  </cols>
  <sheetData>
    <row r="1">
      <c r="A1" s="67" t="s">
        <v>294</v>
      </c>
      <c r="B1" s="67" t="s">
        <v>295</v>
      </c>
      <c r="C1" s="67" t="s">
        <v>296</v>
      </c>
      <c r="D1" s="6" t="s">
        <v>40</v>
      </c>
      <c r="E1" s="6" t="s">
        <v>297</v>
      </c>
    </row>
    <row r="2">
      <c r="D2" s="11" t="s">
        <v>53</v>
      </c>
      <c r="E2" s="11" t="s">
        <v>53</v>
      </c>
    </row>
    <row r="3">
      <c r="D3" s="22" t="s">
        <v>298</v>
      </c>
      <c r="E3" s="22" t="s">
        <v>299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6.86"/>
    <col customWidth="1" min="3" max="3" width="7.29"/>
    <col customWidth="1" min="5" max="5" width="16.14"/>
    <col customWidth="1" min="7" max="7" width="17.57"/>
    <col customWidth="1" min="11" max="11" width="16.14"/>
    <col customWidth="1" min="12" max="12" width="16.0"/>
  </cols>
  <sheetData>
    <row r="1">
      <c r="A1" s="67" t="s">
        <v>294</v>
      </c>
      <c r="B1" s="67" t="s">
        <v>295</v>
      </c>
      <c r="C1" s="67" t="s">
        <v>296</v>
      </c>
      <c r="D1" s="5" t="s">
        <v>26</v>
      </c>
      <c r="E1" s="5" t="s">
        <v>28</v>
      </c>
      <c r="F1" s="5" t="s">
        <v>31</v>
      </c>
      <c r="G1" s="5" t="s">
        <v>34</v>
      </c>
      <c r="H1" s="5" t="s">
        <v>300</v>
      </c>
      <c r="I1" s="5" t="s">
        <v>301</v>
      </c>
      <c r="J1" s="5" t="s">
        <v>302</v>
      </c>
      <c r="K1" s="5" t="s">
        <v>303</v>
      </c>
      <c r="L1" s="5" t="s">
        <v>304</v>
      </c>
      <c r="M1" s="73" t="s">
        <v>305</v>
      </c>
    </row>
    <row r="2">
      <c r="D2" s="11" t="s">
        <v>53</v>
      </c>
      <c r="E2" s="11" t="s">
        <v>53</v>
      </c>
      <c r="F2" s="11" t="s">
        <v>53</v>
      </c>
      <c r="G2" s="11" t="s">
        <v>53</v>
      </c>
      <c r="H2" s="11" t="s">
        <v>53</v>
      </c>
      <c r="I2" s="11" t="s">
        <v>53</v>
      </c>
      <c r="J2" s="11" t="s">
        <v>53</v>
      </c>
    </row>
    <row r="3" ht="88.5" customHeight="1">
      <c r="D3" s="11" t="s">
        <v>127</v>
      </c>
      <c r="E3" s="22" t="s">
        <v>65</v>
      </c>
      <c r="F3" s="22" t="s">
        <v>306</v>
      </c>
      <c r="G3" s="22" t="s">
        <v>67</v>
      </c>
      <c r="H3" s="22" t="s">
        <v>307</v>
      </c>
      <c r="I3" s="22" t="s">
        <v>308</v>
      </c>
      <c r="J3" s="22" t="s">
        <v>309</v>
      </c>
    </row>
    <row r="4">
      <c r="D4" s="74" t="s">
        <v>310</v>
      </c>
      <c r="E4" s="74" t="s">
        <v>311</v>
      </c>
      <c r="F4" s="75"/>
      <c r="G4" s="74" t="s">
        <v>312</v>
      </c>
      <c r="H4" s="74" t="s">
        <v>313</v>
      </c>
      <c r="I4" s="74" t="s">
        <v>314</v>
      </c>
      <c r="J4" s="74" t="s">
        <v>315</v>
      </c>
      <c r="K4" s="75"/>
      <c r="L4" s="75"/>
      <c r="M4" s="75"/>
    </row>
    <row r="17">
      <c r="J17" s="76"/>
    </row>
  </sheetData>
  <drawing r:id="rId1"/>
</worksheet>
</file>