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rad\Documents\GitHub\Mgr\"/>
    </mc:Choice>
  </mc:AlternateContent>
  <bookViews>
    <workbookView xWindow="0" yWindow="0" windowWidth="28800" windowHeight="14130" firstSheet="1" activeTab="3"/>
  </bookViews>
  <sheets>
    <sheet name="Arkusz1" sheetId="1" r:id="rId1"/>
    <sheet name="WynikiScenariusza1" sheetId="3" r:id="rId2"/>
    <sheet name="WynikiScenariusza2" sheetId="4" r:id="rId3"/>
    <sheet name="ANOVA" sheetId="2" r:id="rId4"/>
    <sheet name="Arkusz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2" l="1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C58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C55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C54" i="2"/>
  <c r="C50" i="2"/>
  <c r="C49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C44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0" i="2"/>
  <c r="D3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Y6" i="2"/>
  <c r="P6" i="2"/>
  <c r="Q6" i="2"/>
  <c r="R6" i="2"/>
  <c r="S6" i="2"/>
  <c r="T6" i="2"/>
  <c r="U6" i="2"/>
  <c r="V6" i="2"/>
  <c r="W6" i="2"/>
  <c r="X6" i="2"/>
  <c r="E6" i="2"/>
  <c r="F6" i="2"/>
  <c r="G6" i="2"/>
  <c r="H6" i="2"/>
  <c r="I6" i="2"/>
  <c r="J6" i="2"/>
  <c r="K6" i="2"/>
  <c r="L6" i="2"/>
  <c r="M6" i="2"/>
  <c r="N6" i="2"/>
  <c r="O6" i="2"/>
  <c r="D7" i="2"/>
  <c r="D6" i="2"/>
  <c r="C7" i="2"/>
  <c r="C6" i="2"/>
  <c r="C3" i="2"/>
  <c r="B3" i="2"/>
</calcChain>
</file>

<file path=xl/sharedStrings.xml><?xml version="1.0" encoding="utf-8"?>
<sst xmlns="http://schemas.openxmlformats.org/spreadsheetml/2006/main" count="83" uniqueCount="55">
  <si>
    <t>Bartek_2</t>
  </si>
  <si>
    <t>Mateusz_1</t>
  </si>
  <si>
    <t>Mateusz_2</t>
  </si>
  <si>
    <t>Mateusz_3</t>
  </si>
  <si>
    <t>Jakub1</t>
  </si>
  <si>
    <t>Jakub2</t>
  </si>
  <si>
    <t>Jakub3</t>
  </si>
  <si>
    <t>Ola_1</t>
  </si>
  <si>
    <t xml:space="preserve">Ola_2   </t>
  </si>
  <si>
    <t>Ola_3</t>
  </si>
  <si>
    <t>Konrad_1</t>
  </si>
  <si>
    <t>Konrad_2</t>
  </si>
  <si>
    <t>Konrad_3</t>
  </si>
  <si>
    <t>Bartek_1</t>
  </si>
  <si>
    <t>Bartek_3</t>
  </si>
  <si>
    <t xml:space="preserve">Ewa1    </t>
  </si>
  <si>
    <t xml:space="preserve">Ewa2    </t>
  </si>
  <si>
    <t xml:space="preserve">Ewa3    </t>
  </si>
  <si>
    <t>Klaudia1</t>
  </si>
  <si>
    <t>Klaudia2</t>
  </si>
  <si>
    <t>Klaudia3</t>
  </si>
  <si>
    <t>Arbuz1</t>
  </si>
  <si>
    <t>Arbuz2</t>
  </si>
  <si>
    <t xml:space="preserve">Arbuz3  </t>
  </si>
  <si>
    <t>Weronika1</t>
  </si>
  <si>
    <t>Weronika2</t>
  </si>
  <si>
    <t>Weronika3</t>
  </si>
  <si>
    <t>Rycho1</t>
  </si>
  <si>
    <t>Rycho2</t>
  </si>
  <si>
    <t>Rycho3</t>
  </si>
  <si>
    <t>Ania1</t>
  </si>
  <si>
    <t xml:space="preserve">Ania2   </t>
  </si>
  <si>
    <t>Ania3</t>
  </si>
  <si>
    <t>Kuba1</t>
  </si>
  <si>
    <t>Kuba2</t>
  </si>
  <si>
    <t>Kuba3</t>
  </si>
  <si>
    <t>Karolina1</t>
  </si>
  <si>
    <t>Karolina2</t>
  </si>
  <si>
    <t>Karolina3</t>
  </si>
  <si>
    <t>Średnia ogólna</t>
  </si>
  <si>
    <t>Średnie grupowe</t>
  </si>
  <si>
    <t>Suma kwadratów odchyleń między grupami Ssefekt</t>
  </si>
  <si>
    <t>Suma kwadratów odchyleń wewnątrzgrupowych Ssbłąd</t>
  </si>
  <si>
    <t>Stopnie swobody</t>
  </si>
  <si>
    <t>Średnie kwadraty odchyleń</t>
  </si>
  <si>
    <t>Statystyka testowa</t>
  </si>
  <si>
    <t>Test1</t>
  </si>
  <si>
    <t>Test2</t>
  </si>
  <si>
    <t>Film1</t>
  </si>
  <si>
    <t>Film2</t>
  </si>
  <si>
    <t>…</t>
  </si>
  <si>
    <t>Ilość sekwencji</t>
  </si>
  <si>
    <t>Całość</t>
  </si>
  <si>
    <t>Ilość testerów</t>
  </si>
  <si>
    <t>http://www.statystyka.az.pl/centrum-statystyki/testy-parametryczne/1-czynnikowa-anova.php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</si>
</sst>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R21" sqref="A1:XFD1048576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2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3</v>
      </c>
      <c r="B3">
        <v>3</v>
      </c>
      <c r="C3">
        <v>2</v>
      </c>
      <c r="D3">
        <v>2</v>
      </c>
      <c r="E3">
        <v>1</v>
      </c>
      <c r="F3">
        <v>0</v>
      </c>
      <c r="G3">
        <v>2</v>
      </c>
      <c r="H3">
        <v>1</v>
      </c>
      <c r="I3">
        <v>0</v>
      </c>
      <c r="J3">
        <v>-1</v>
      </c>
      <c r="K3">
        <v>-2</v>
      </c>
      <c r="L3">
        <v>2</v>
      </c>
      <c r="M3">
        <v>1</v>
      </c>
      <c r="N3">
        <v>0</v>
      </c>
      <c r="O3">
        <v>-1</v>
      </c>
      <c r="P3">
        <v>0</v>
      </c>
    </row>
    <row r="4" spans="1:24" x14ac:dyDescent="0.25">
      <c r="A4" t="s">
        <v>4</v>
      </c>
      <c r="B4">
        <v>5</v>
      </c>
      <c r="C4">
        <v>2</v>
      </c>
      <c r="D4">
        <v>5</v>
      </c>
      <c r="E4">
        <v>3</v>
      </c>
      <c r="F4">
        <v>5</v>
      </c>
      <c r="G4">
        <v>4</v>
      </c>
      <c r="H4">
        <v>2</v>
      </c>
      <c r="I4">
        <v>4</v>
      </c>
      <c r="J4">
        <v>3</v>
      </c>
      <c r="K4">
        <v>3</v>
      </c>
      <c r="L4">
        <v>4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4</v>
      </c>
      <c r="T4">
        <v>2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5</v>
      </c>
      <c r="B5">
        <v>5</v>
      </c>
      <c r="C5">
        <v>1</v>
      </c>
      <c r="D5">
        <v>5</v>
      </c>
      <c r="E5">
        <v>3</v>
      </c>
      <c r="F5">
        <v>5</v>
      </c>
      <c r="G5">
        <v>5</v>
      </c>
      <c r="H5">
        <v>2</v>
      </c>
      <c r="I5">
        <v>5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2</v>
      </c>
      <c r="U5">
        <v>3</v>
      </c>
      <c r="V5">
        <v>4</v>
      </c>
      <c r="W5">
        <v>3</v>
      </c>
      <c r="X5">
        <v>4</v>
      </c>
    </row>
    <row r="6" spans="1:24" x14ac:dyDescent="0.25">
      <c r="A6" t="s">
        <v>6</v>
      </c>
      <c r="B6">
        <v>3</v>
      </c>
      <c r="C6">
        <v>1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</row>
    <row r="7" spans="1:24" x14ac:dyDescent="0.25">
      <c r="A7" t="s">
        <v>7</v>
      </c>
      <c r="B7">
        <v>4</v>
      </c>
      <c r="C7">
        <v>2</v>
      </c>
      <c r="D7">
        <v>5</v>
      </c>
      <c r="E7">
        <v>3</v>
      </c>
      <c r="F7">
        <v>5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5</v>
      </c>
      <c r="N7">
        <v>5</v>
      </c>
      <c r="O7">
        <v>4</v>
      </c>
      <c r="P7">
        <v>5</v>
      </c>
      <c r="Q7">
        <v>5</v>
      </c>
      <c r="R7">
        <v>4</v>
      </c>
      <c r="S7">
        <v>3</v>
      </c>
      <c r="T7">
        <v>2</v>
      </c>
      <c r="U7">
        <v>2</v>
      </c>
      <c r="V7">
        <v>2</v>
      </c>
      <c r="W7">
        <v>2</v>
      </c>
      <c r="X7">
        <v>1</v>
      </c>
    </row>
    <row r="8" spans="1:24" x14ac:dyDescent="0.25">
      <c r="A8" t="s">
        <v>8</v>
      </c>
      <c r="B8">
        <v>4</v>
      </c>
      <c r="C8">
        <v>1</v>
      </c>
      <c r="D8">
        <v>5</v>
      </c>
      <c r="E8">
        <v>2</v>
      </c>
      <c r="F8">
        <v>5</v>
      </c>
      <c r="G8">
        <v>4</v>
      </c>
      <c r="H8">
        <v>1</v>
      </c>
      <c r="I8">
        <v>4</v>
      </c>
      <c r="J8">
        <v>2</v>
      </c>
      <c r="K8">
        <v>3</v>
      </c>
      <c r="L8">
        <v>4</v>
      </c>
      <c r="M8">
        <v>4</v>
      </c>
      <c r="N8">
        <v>5</v>
      </c>
      <c r="O8">
        <v>3</v>
      </c>
      <c r="P8">
        <v>3</v>
      </c>
      <c r="Q8">
        <v>5</v>
      </c>
      <c r="R8">
        <v>5</v>
      </c>
      <c r="S8">
        <v>3</v>
      </c>
      <c r="T8">
        <v>1</v>
      </c>
      <c r="U8">
        <v>2</v>
      </c>
      <c r="V8">
        <v>3</v>
      </c>
      <c r="W8">
        <v>2</v>
      </c>
      <c r="X8">
        <v>3</v>
      </c>
    </row>
    <row r="9" spans="1:24" x14ac:dyDescent="0.25">
      <c r="A9" t="s">
        <v>9</v>
      </c>
      <c r="B9">
        <v>3</v>
      </c>
      <c r="C9">
        <v>2</v>
      </c>
      <c r="D9">
        <v>2</v>
      </c>
      <c r="E9">
        <v>1</v>
      </c>
      <c r="F9">
        <v>-1</v>
      </c>
      <c r="G9">
        <v>1</v>
      </c>
      <c r="H9">
        <v>-1</v>
      </c>
      <c r="I9">
        <v>-2</v>
      </c>
      <c r="J9">
        <v>-2</v>
      </c>
      <c r="K9">
        <v>0</v>
      </c>
      <c r="L9">
        <v>2</v>
      </c>
      <c r="M9">
        <v>2</v>
      </c>
      <c r="N9">
        <v>1</v>
      </c>
      <c r="O9">
        <v>0</v>
      </c>
      <c r="P9">
        <v>-1</v>
      </c>
    </row>
    <row r="10" spans="1:24" x14ac:dyDescent="0.25">
      <c r="A10" t="s">
        <v>10</v>
      </c>
      <c r="B10">
        <v>5</v>
      </c>
      <c r="C10">
        <v>1</v>
      </c>
      <c r="D10">
        <v>5</v>
      </c>
      <c r="E10">
        <v>4</v>
      </c>
      <c r="F10">
        <v>4</v>
      </c>
      <c r="G10">
        <v>5</v>
      </c>
      <c r="H10">
        <v>2</v>
      </c>
      <c r="I10">
        <v>5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4</v>
      </c>
      <c r="S10">
        <v>4</v>
      </c>
      <c r="T10">
        <v>2</v>
      </c>
      <c r="U10">
        <v>2</v>
      </c>
      <c r="V10">
        <v>3</v>
      </c>
      <c r="W10">
        <v>3</v>
      </c>
      <c r="X10">
        <v>3</v>
      </c>
    </row>
    <row r="11" spans="1:24" x14ac:dyDescent="0.25">
      <c r="A11" t="s">
        <v>11</v>
      </c>
      <c r="B11">
        <v>5</v>
      </c>
      <c r="C11">
        <v>1</v>
      </c>
      <c r="D11">
        <v>5</v>
      </c>
      <c r="E11">
        <v>3</v>
      </c>
      <c r="F11">
        <v>5</v>
      </c>
      <c r="G11">
        <v>4</v>
      </c>
      <c r="H11">
        <v>1</v>
      </c>
      <c r="I11">
        <v>5</v>
      </c>
      <c r="J11">
        <v>4</v>
      </c>
      <c r="K11">
        <v>4</v>
      </c>
      <c r="L11">
        <v>4</v>
      </c>
      <c r="M11">
        <v>4</v>
      </c>
      <c r="N11">
        <v>5</v>
      </c>
      <c r="O11">
        <v>4</v>
      </c>
      <c r="P11">
        <v>5</v>
      </c>
      <c r="Q11">
        <v>4</v>
      </c>
      <c r="R11">
        <v>4</v>
      </c>
      <c r="S11">
        <v>4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12</v>
      </c>
      <c r="B12">
        <v>3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0</v>
      </c>
      <c r="J12">
        <v>-1</v>
      </c>
      <c r="K12">
        <v>0</v>
      </c>
      <c r="L12">
        <v>2</v>
      </c>
      <c r="M12">
        <v>1</v>
      </c>
      <c r="N12">
        <v>0</v>
      </c>
      <c r="O12">
        <v>-1</v>
      </c>
      <c r="P12">
        <v>0</v>
      </c>
    </row>
    <row r="13" spans="1:24" x14ac:dyDescent="0.25">
      <c r="A13" t="s">
        <v>13</v>
      </c>
      <c r="B13">
        <v>5</v>
      </c>
      <c r="C13">
        <v>1</v>
      </c>
      <c r="D13">
        <v>4</v>
      </c>
      <c r="E13">
        <v>2</v>
      </c>
      <c r="F13">
        <v>4</v>
      </c>
      <c r="G13">
        <v>2</v>
      </c>
      <c r="H13">
        <v>1</v>
      </c>
      <c r="I13">
        <v>4</v>
      </c>
      <c r="J13">
        <v>3</v>
      </c>
      <c r="K13">
        <v>3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1</v>
      </c>
      <c r="U13">
        <v>2</v>
      </c>
      <c r="V13">
        <v>3</v>
      </c>
      <c r="W13">
        <v>3</v>
      </c>
      <c r="X13">
        <v>3</v>
      </c>
    </row>
    <row r="14" spans="1:24" x14ac:dyDescent="0.25">
      <c r="A14" t="s">
        <v>0</v>
      </c>
      <c r="B14">
        <v>5</v>
      </c>
      <c r="C14">
        <v>2</v>
      </c>
      <c r="D14">
        <v>3</v>
      </c>
      <c r="E14">
        <v>3</v>
      </c>
      <c r="F14">
        <v>4</v>
      </c>
      <c r="G14">
        <v>4</v>
      </c>
      <c r="H14">
        <v>2</v>
      </c>
      <c r="I14">
        <v>3</v>
      </c>
      <c r="J14">
        <v>4</v>
      </c>
      <c r="K14">
        <v>3</v>
      </c>
      <c r="L14">
        <v>4</v>
      </c>
      <c r="M14">
        <v>5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1</v>
      </c>
      <c r="U14">
        <v>3</v>
      </c>
      <c r="V14">
        <v>3</v>
      </c>
      <c r="W14">
        <v>3</v>
      </c>
      <c r="X14">
        <v>3</v>
      </c>
    </row>
    <row r="15" spans="1:24" x14ac:dyDescent="0.25">
      <c r="A15" t="s">
        <v>14</v>
      </c>
      <c r="B15">
        <v>3</v>
      </c>
      <c r="C15">
        <v>2</v>
      </c>
      <c r="D15">
        <v>3</v>
      </c>
      <c r="E15">
        <v>1</v>
      </c>
      <c r="F15">
        <v>1</v>
      </c>
      <c r="G15">
        <v>3</v>
      </c>
      <c r="H15">
        <v>1</v>
      </c>
      <c r="I15">
        <v>0</v>
      </c>
      <c r="J15">
        <v>0</v>
      </c>
      <c r="K15">
        <v>-1</v>
      </c>
      <c r="L15">
        <v>3</v>
      </c>
      <c r="M15">
        <v>1</v>
      </c>
      <c r="N15">
        <v>0</v>
      </c>
      <c r="O15">
        <v>1</v>
      </c>
      <c r="P15">
        <v>0</v>
      </c>
    </row>
    <row r="16" spans="1:24" x14ac:dyDescent="0.25">
      <c r="A16" t="s">
        <v>15</v>
      </c>
      <c r="B16">
        <v>5</v>
      </c>
      <c r="C16">
        <v>1</v>
      </c>
      <c r="D16">
        <v>5</v>
      </c>
      <c r="E16">
        <v>3</v>
      </c>
      <c r="F16">
        <v>4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4</v>
      </c>
      <c r="N16">
        <v>4</v>
      </c>
      <c r="O16">
        <v>3</v>
      </c>
      <c r="P16">
        <v>3</v>
      </c>
      <c r="Q16">
        <v>4</v>
      </c>
      <c r="R16">
        <v>4</v>
      </c>
      <c r="S16">
        <v>2</v>
      </c>
      <c r="T16">
        <v>1</v>
      </c>
      <c r="U16">
        <v>2</v>
      </c>
      <c r="V16">
        <v>3</v>
      </c>
      <c r="W16">
        <v>2</v>
      </c>
      <c r="X16">
        <v>2</v>
      </c>
    </row>
    <row r="17" spans="1:24" x14ac:dyDescent="0.25">
      <c r="A17" t="s">
        <v>16</v>
      </c>
      <c r="B17">
        <v>3</v>
      </c>
      <c r="C17">
        <v>1</v>
      </c>
      <c r="D17">
        <v>5</v>
      </c>
      <c r="E17">
        <v>2</v>
      </c>
      <c r="F17">
        <v>4</v>
      </c>
      <c r="G17">
        <v>4</v>
      </c>
      <c r="H17">
        <v>1</v>
      </c>
      <c r="I17">
        <v>4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5</v>
      </c>
      <c r="S17">
        <v>3</v>
      </c>
      <c r="T17">
        <v>1</v>
      </c>
      <c r="U17">
        <v>2</v>
      </c>
      <c r="V17">
        <v>3</v>
      </c>
      <c r="W17">
        <v>3</v>
      </c>
      <c r="X17">
        <v>2</v>
      </c>
    </row>
    <row r="18" spans="1:24" x14ac:dyDescent="0.25">
      <c r="A18" t="s">
        <v>17</v>
      </c>
      <c r="B18">
        <v>3</v>
      </c>
      <c r="C18">
        <v>2</v>
      </c>
      <c r="D18">
        <v>3</v>
      </c>
      <c r="E18">
        <v>1</v>
      </c>
      <c r="F18">
        <v>1</v>
      </c>
      <c r="G18">
        <v>2</v>
      </c>
      <c r="H18">
        <v>0</v>
      </c>
      <c r="I18">
        <v>0</v>
      </c>
      <c r="J18">
        <v>1</v>
      </c>
      <c r="K18">
        <v>-1</v>
      </c>
      <c r="L18">
        <v>2</v>
      </c>
      <c r="M18">
        <v>1</v>
      </c>
      <c r="N18">
        <v>0</v>
      </c>
      <c r="O18">
        <v>-1</v>
      </c>
      <c r="P18">
        <v>0</v>
      </c>
    </row>
    <row r="19" spans="1:24" x14ac:dyDescent="0.25">
      <c r="A19" t="s">
        <v>18</v>
      </c>
      <c r="B19">
        <v>5</v>
      </c>
      <c r="C19">
        <v>1</v>
      </c>
      <c r="D19">
        <v>5</v>
      </c>
      <c r="E19">
        <v>2</v>
      </c>
      <c r="F19">
        <v>4</v>
      </c>
      <c r="G19">
        <v>4</v>
      </c>
      <c r="H19">
        <v>1</v>
      </c>
      <c r="I19">
        <v>5</v>
      </c>
      <c r="J19">
        <v>3</v>
      </c>
      <c r="K19">
        <v>4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5</v>
      </c>
      <c r="S19">
        <v>4</v>
      </c>
      <c r="T19">
        <v>2</v>
      </c>
      <c r="U19">
        <v>2</v>
      </c>
      <c r="V19">
        <v>3</v>
      </c>
      <c r="W19">
        <v>3</v>
      </c>
      <c r="X19">
        <v>3</v>
      </c>
    </row>
    <row r="20" spans="1:24" x14ac:dyDescent="0.25">
      <c r="A20" t="s">
        <v>19</v>
      </c>
      <c r="B20">
        <v>4</v>
      </c>
      <c r="C20">
        <v>1</v>
      </c>
      <c r="D20">
        <v>5</v>
      </c>
      <c r="E20">
        <v>3</v>
      </c>
      <c r="F20">
        <v>4</v>
      </c>
      <c r="G20">
        <v>4</v>
      </c>
      <c r="H20">
        <v>2</v>
      </c>
      <c r="I20">
        <v>5</v>
      </c>
      <c r="J20">
        <v>4</v>
      </c>
      <c r="K20">
        <v>3</v>
      </c>
      <c r="L20">
        <v>5</v>
      </c>
      <c r="M20">
        <v>5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2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 t="s">
        <v>20</v>
      </c>
      <c r="B21">
        <v>3</v>
      </c>
      <c r="C21">
        <v>2</v>
      </c>
      <c r="D21">
        <v>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-1</v>
      </c>
    </row>
    <row r="22" spans="1:24" x14ac:dyDescent="0.25">
      <c r="A22" t="s">
        <v>21</v>
      </c>
      <c r="B22">
        <v>4</v>
      </c>
      <c r="C22">
        <v>1</v>
      </c>
      <c r="D22">
        <v>5</v>
      </c>
      <c r="E22">
        <v>2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2</v>
      </c>
      <c r="P22">
        <v>3</v>
      </c>
      <c r="Q22">
        <v>4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</row>
    <row r="23" spans="1:24" x14ac:dyDescent="0.25">
      <c r="A23" t="s">
        <v>22</v>
      </c>
      <c r="B23">
        <v>4</v>
      </c>
      <c r="C23">
        <v>1</v>
      </c>
      <c r="D23">
        <v>5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3</v>
      </c>
      <c r="L23">
        <v>3</v>
      </c>
      <c r="M23">
        <v>3</v>
      </c>
      <c r="N23">
        <v>4</v>
      </c>
      <c r="O23">
        <v>4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2</v>
      </c>
      <c r="W23">
        <v>2</v>
      </c>
      <c r="X23">
        <v>1</v>
      </c>
    </row>
    <row r="24" spans="1:24" x14ac:dyDescent="0.25">
      <c r="A24" t="s">
        <v>23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1</v>
      </c>
    </row>
    <row r="25" spans="1:24" x14ac:dyDescent="0.25">
      <c r="A25" t="s">
        <v>24</v>
      </c>
      <c r="B25">
        <v>4</v>
      </c>
      <c r="C25">
        <v>1</v>
      </c>
      <c r="D25">
        <v>5</v>
      </c>
      <c r="E25">
        <v>1</v>
      </c>
      <c r="F25">
        <v>5</v>
      </c>
      <c r="G25">
        <v>3</v>
      </c>
      <c r="H25">
        <v>1</v>
      </c>
      <c r="I25">
        <v>4</v>
      </c>
      <c r="J25">
        <v>3</v>
      </c>
      <c r="K25">
        <v>3</v>
      </c>
      <c r="L25">
        <v>2</v>
      </c>
      <c r="M25">
        <v>3</v>
      </c>
      <c r="N25">
        <v>5</v>
      </c>
      <c r="O25">
        <v>3</v>
      </c>
      <c r="P25">
        <v>3</v>
      </c>
      <c r="Q25">
        <v>4</v>
      </c>
      <c r="R25">
        <v>3</v>
      </c>
      <c r="S25">
        <v>4</v>
      </c>
      <c r="T25">
        <v>1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25</v>
      </c>
      <c r="B26">
        <v>3</v>
      </c>
      <c r="C26">
        <v>1</v>
      </c>
      <c r="D26">
        <v>5</v>
      </c>
      <c r="E26">
        <v>2</v>
      </c>
      <c r="F26">
        <v>3</v>
      </c>
      <c r="G26">
        <v>3</v>
      </c>
      <c r="H26">
        <v>1</v>
      </c>
      <c r="I26">
        <v>4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5</v>
      </c>
      <c r="R26">
        <v>3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26</v>
      </c>
      <c r="B27">
        <v>3</v>
      </c>
      <c r="C27">
        <v>3</v>
      </c>
      <c r="D27">
        <v>2</v>
      </c>
      <c r="E27">
        <v>1</v>
      </c>
      <c r="F27">
        <v>0</v>
      </c>
      <c r="G27">
        <v>1</v>
      </c>
      <c r="H27">
        <v>0</v>
      </c>
      <c r="I27">
        <v>-1</v>
      </c>
      <c r="J27">
        <v>-1</v>
      </c>
      <c r="K27">
        <v>0</v>
      </c>
      <c r="L27">
        <v>1</v>
      </c>
      <c r="M27">
        <v>0</v>
      </c>
      <c r="N27">
        <v>3</v>
      </c>
      <c r="O27">
        <v>2</v>
      </c>
      <c r="P27">
        <v>0</v>
      </c>
    </row>
    <row r="28" spans="1:24" x14ac:dyDescent="0.25">
      <c r="A28" t="s">
        <v>27</v>
      </c>
      <c r="B28">
        <v>4</v>
      </c>
      <c r="C28">
        <v>1</v>
      </c>
      <c r="D28">
        <v>5</v>
      </c>
      <c r="E28">
        <v>3</v>
      </c>
      <c r="F28">
        <v>5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28</v>
      </c>
      <c r="B29">
        <v>5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  <c r="J29">
        <v>4</v>
      </c>
      <c r="K29">
        <v>4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</row>
    <row r="30" spans="1:24" x14ac:dyDescent="0.25">
      <c r="A30" t="s">
        <v>29</v>
      </c>
      <c r="B30">
        <v>3</v>
      </c>
      <c r="C30">
        <v>2</v>
      </c>
      <c r="D30">
        <v>3</v>
      </c>
      <c r="E30">
        <v>0</v>
      </c>
      <c r="F30">
        <v>0</v>
      </c>
      <c r="G30">
        <v>3</v>
      </c>
      <c r="H30">
        <v>0</v>
      </c>
      <c r="I30">
        <v>-1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24" x14ac:dyDescent="0.25">
      <c r="A31" t="s">
        <v>30</v>
      </c>
      <c r="B31">
        <v>4</v>
      </c>
      <c r="C31">
        <v>1</v>
      </c>
      <c r="D31">
        <v>5</v>
      </c>
      <c r="E31">
        <v>3</v>
      </c>
      <c r="F31">
        <v>4</v>
      </c>
      <c r="G31">
        <v>4</v>
      </c>
      <c r="H31">
        <v>1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4</v>
      </c>
      <c r="P31">
        <v>5</v>
      </c>
      <c r="Q31">
        <v>5</v>
      </c>
      <c r="R31">
        <v>4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</row>
    <row r="32" spans="1:24" x14ac:dyDescent="0.25">
      <c r="A32" t="s">
        <v>31</v>
      </c>
      <c r="B32">
        <v>4</v>
      </c>
      <c r="C32">
        <v>1</v>
      </c>
      <c r="D32">
        <v>5</v>
      </c>
      <c r="E32">
        <v>2</v>
      </c>
      <c r="F32">
        <v>4</v>
      </c>
      <c r="G32">
        <v>3</v>
      </c>
      <c r="H32">
        <v>2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3</v>
      </c>
      <c r="T32">
        <v>2</v>
      </c>
      <c r="U32">
        <v>1</v>
      </c>
      <c r="V32">
        <v>2</v>
      </c>
      <c r="W32">
        <v>2</v>
      </c>
      <c r="X32">
        <v>2</v>
      </c>
    </row>
    <row r="33" spans="1:24" x14ac:dyDescent="0.25">
      <c r="A33" t="s">
        <v>32</v>
      </c>
      <c r="B33">
        <v>3</v>
      </c>
      <c r="C33">
        <v>3</v>
      </c>
      <c r="D33">
        <v>2</v>
      </c>
      <c r="E33">
        <v>2</v>
      </c>
      <c r="F33">
        <v>2</v>
      </c>
      <c r="G33">
        <v>3</v>
      </c>
      <c r="H33">
        <v>1</v>
      </c>
      <c r="I33">
        <v>0</v>
      </c>
      <c r="J33">
        <v>0</v>
      </c>
      <c r="K33">
        <v>-1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24" x14ac:dyDescent="0.25">
      <c r="A34" t="s">
        <v>33</v>
      </c>
      <c r="B34">
        <v>5</v>
      </c>
      <c r="C34">
        <v>1</v>
      </c>
      <c r="D34">
        <v>5</v>
      </c>
      <c r="E34">
        <v>3</v>
      </c>
      <c r="F34">
        <v>4</v>
      </c>
      <c r="G34">
        <v>3</v>
      </c>
      <c r="H34">
        <v>1</v>
      </c>
      <c r="I34">
        <v>5</v>
      </c>
      <c r="J34">
        <v>3</v>
      </c>
      <c r="K34">
        <v>4</v>
      </c>
      <c r="L34">
        <v>3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</row>
    <row r="35" spans="1:24" x14ac:dyDescent="0.25">
      <c r="A35" t="s">
        <v>34</v>
      </c>
      <c r="B35">
        <v>4</v>
      </c>
      <c r="C35">
        <v>1</v>
      </c>
      <c r="D35">
        <v>5</v>
      </c>
      <c r="E35">
        <v>2</v>
      </c>
      <c r="F35">
        <v>4</v>
      </c>
      <c r="G35">
        <v>5</v>
      </c>
      <c r="H35">
        <v>1</v>
      </c>
      <c r="I35">
        <v>4</v>
      </c>
      <c r="J35">
        <v>2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3</v>
      </c>
      <c r="T35">
        <v>1</v>
      </c>
      <c r="U35">
        <v>2</v>
      </c>
      <c r="V35">
        <v>2</v>
      </c>
      <c r="W35">
        <v>3</v>
      </c>
      <c r="X35">
        <v>2</v>
      </c>
    </row>
    <row r="36" spans="1:24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2</v>
      </c>
      <c r="G36">
        <v>3</v>
      </c>
      <c r="H36">
        <v>2</v>
      </c>
      <c r="I36">
        <v>-1</v>
      </c>
      <c r="J36">
        <v>-2</v>
      </c>
      <c r="K36">
        <v>1</v>
      </c>
      <c r="L36">
        <v>3</v>
      </c>
      <c r="M36">
        <v>1</v>
      </c>
      <c r="N36">
        <v>2</v>
      </c>
      <c r="O36">
        <v>1</v>
      </c>
      <c r="P36">
        <v>1</v>
      </c>
    </row>
    <row r="37" spans="1:24" x14ac:dyDescent="0.25">
      <c r="A37" t="s">
        <v>36</v>
      </c>
      <c r="B37">
        <v>3</v>
      </c>
      <c r="C37">
        <v>1</v>
      </c>
      <c r="D37">
        <v>4</v>
      </c>
      <c r="E37">
        <v>2</v>
      </c>
      <c r="F37">
        <v>5</v>
      </c>
      <c r="G37">
        <v>4</v>
      </c>
      <c r="H37">
        <v>2</v>
      </c>
      <c r="I37">
        <v>4</v>
      </c>
      <c r="J37">
        <v>2</v>
      </c>
      <c r="K37">
        <v>3</v>
      </c>
      <c r="L37">
        <v>3</v>
      </c>
      <c r="M37">
        <v>4</v>
      </c>
      <c r="N37">
        <v>5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1</v>
      </c>
      <c r="V37">
        <v>3</v>
      </c>
      <c r="W37">
        <v>2</v>
      </c>
      <c r="X37">
        <v>2</v>
      </c>
    </row>
    <row r="38" spans="1:24" x14ac:dyDescent="0.25">
      <c r="A38" t="s">
        <v>37</v>
      </c>
      <c r="B38">
        <v>4</v>
      </c>
      <c r="C38">
        <v>1</v>
      </c>
      <c r="D38">
        <v>4</v>
      </c>
      <c r="E38">
        <v>2</v>
      </c>
      <c r="F38">
        <v>3</v>
      </c>
      <c r="G38">
        <v>3</v>
      </c>
      <c r="H38">
        <v>1</v>
      </c>
      <c r="I38">
        <v>4</v>
      </c>
      <c r="J38">
        <v>2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1</v>
      </c>
      <c r="V38">
        <v>2</v>
      </c>
      <c r="W38">
        <v>1</v>
      </c>
      <c r="X38">
        <v>2</v>
      </c>
    </row>
    <row r="39" spans="1:24" x14ac:dyDescent="0.25">
      <c r="A39" t="s">
        <v>38</v>
      </c>
      <c r="B39">
        <v>3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-1</v>
      </c>
      <c r="L39">
        <v>2</v>
      </c>
      <c r="M39">
        <v>2</v>
      </c>
      <c r="N39">
        <v>0</v>
      </c>
      <c r="O39">
        <v>-1</v>
      </c>
      <c r="P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" sqref="B1:X13"/>
    </sheetView>
  </sheetViews>
  <sheetFormatPr defaultRowHeight="15" x14ac:dyDescent="0.25"/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4</v>
      </c>
      <c r="B2">
        <v>5</v>
      </c>
      <c r="C2">
        <v>2</v>
      </c>
      <c r="D2">
        <v>5</v>
      </c>
      <c r="E2">
        <v>3</v>
      </c>
      <c r="F2">
        <v>5</v>
      </c>
      <c r="G2">
        <v>4</v>
      </c>
      <c r="H2">
        <v>2</v>
      </c>
      <c r="I2">
        <v>4</v>
      </c>
      <c r="J2">
        <v>3</v>
      </c>
      <c r="K2">
        <v>3</v>
      </c>
      <c r="L2">
        <v>4</v>
      </c>
      <c r="M2">
        <v>4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7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1</v>
      </c>
      <c r="I3">
        <v>4</v>
      </c>
      <c r="J3">
        <v>3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5</v>
      </c>
      <c r="R3">
        <v>4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 x14ac:dyDescent="0.25">
      <c r="A4" t="s">
        <v>10</v>
      </c>
      <c r="B4">
        <v>5</v>
      </c>
      <c r="C4">
        <v>1</v>
      </c>
      <c r="D4">
        <v>5</v>
      </c>
      <c r="E4">
        <v>4</v>
      </c>
      <c r="F4">
        <v>4</v>
      </c>
      <c r="G4">
        <v>5</v>
      </c>
      <c r="H4">
        <v>2</v>
      </c>
      <c r="I4">
        <v>5</v>
      </c>
      <c r="J4">
        <v>4</v>
      </c>
      <c r="K4">
        <v>4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13</v>
      </c>
      <c r="B5">
        <v>5</v>
      </c>
      <c r="C5">
        <v>1</v>
      </c>
      <c r="D5">
        <v>4</v>
      </c>
      <c r="E5">
        <v>2</v>
      </c>
      <c r="F5">
        <v>4</v>
      </c>
      <c r="G5">
        <v>2</v>
      </c>
      <c r="H5">
        <v>1</v>
      </c>
      <c r="I5">
        <v>4</v>
      </c>
      <c r="J5">
        <v>3</v>
      </c>
      <c r="K5">
        <v>3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1</v>
      </c>
      <c r="U5">
        <v>2</v>
      </c>
      <c r="V5">
        <v>3</v>
      </c>
      <c r="W5">
        <v>3</v>
      </c>
      <c r="X5">
        <v>3</v>
      </c>
    </row>
    <row r="6" spans="1:24" x14ac:dyDescent="0.25">
      <c r="A6" t="s">
        <v>15</v>
      </c>
      <c r="B6">
        <v>5</v>
      </c>
      <c r="C6">
        <v>1</v>
      </c>
      <c r="D6">
        <v>5</v>
      </c>
      <c r="E6">
        <v>3</v>
      </c>
      <c r="F6">
        <v>4</v>
      </c>
      <c r="G6">
        <v>4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4</v>
      </c>
      <c r="O6">
        <v>3</v>
      </c>
      <c r="P6">
        <v>3</v>
      </c>
      <c r="Q6">
        <v>4</v>
      </c>
      <c r="R6">
        <v>4</v>
      </c>
      <c r="S6">
        <v>2</v>
      </c>
      <c r="T6">
        <v>1</v>
      </c>
      <c r="U6">
        <v>2</v>
      </c>
      <c r="V6">
        <v>3</v>
      </c>
      <c r="W6">
        <v>2</v>
      </c>
      <c r="X6">
        <v>2</v>
      </c>
    </row>
    <row r="7" spans="1:24" x14ac:dyDescent="0.25">
      <c r="A7" t="s">
        <v>18</v>
      </c>
      <c r="B7">
        <v>5</v>
      </c>
      <c r="C7">
        <v>1</v>
      </c>
      <c r="D7">
        <v>5</v>
      </c>
      <c r="E7">
        <v>2</v>
      </c>
      <c r="F7">
        <v>4</v>
      </c>
      <c r="G7">
        <v>4</v>
      </c>
      <c r="H7">
        <v>1</v>
      </c>
      <c r="I7">
        <v>5</v>
      </c>
      <c r="J7">
        <v>3</v>
      </c>
      <c r="K7">
        <v>4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5</v>
      </c>
      <c r="S7">
        <v>4</v>
      </c>
      <c r="T7">
        <v>2</v>
      </c>
      <c r="U7">
        <v>2</v>
      </c>
      <c r="V7">
        <v>3</v>
      </c>
      <c r="W7">
        <v>3</v>
      </c>
      <c r="X7">
        <v>3</v>
      </c>
    </row>
    <row r="8" spans="1:24" x14ac:dyDescent="0.25">
      <c r="A8" t="s">
        <v>21</v>
      </c>
      <c r="B8">
        <v>4</v>
      </c>
      <c r="C8">
        <v>1</v>
      </c>
      <c r="D8">
        <v>5</v>
      </c>
      <c r="E8">
        <v>2</v>
      </c>
      <c r="F8">
        <v>3</v>
      </c>
      <c r="G8">
        <v>3</v>
      </c>
      <c r="H8">
        <v>2</v>
      </c>
      <c r="I8">
        <v>4</v>
      </c>
      <c r="J8">
        <v>3</v>
      </c>
      <c r="K8">
        <v>3</v>
      </c>
      <c r="L8">
        <v>3</v>
      </c>
      <c r="M8">
        <v>3</v>
      </c>
      <c r="N8">
        <v>4</v>
      </c>
      <c r="O8">
        <v>2</v>
      </c>
      <c r="P8">
        <v>3</v>
      </c>
      <c r="Q8">
        <v>4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</row>
    <row r="9" spans="1:24" x14ac:dyDescent="0.25">
      <c r="A9" t="s">
        <v>24</v>
      </c>
      <c r="B9">
        <v>4</v>
      </c>
      <c r="C9">
        <v>1</v>
      </c>
      <c r="D9">
        <v>5</v>
      </c>
      <c r="E9">
        <v>1</v>
      </c>
      <c r="F9">
        <v>5</v>
      </c>
      <c r="G9">
        <v>3</v>
      </c>
      <c r="H9">
        <v>1</v>
      </c>
      <c r="I9">
        <v>4</v>
      </c>
      <c r="J9">
        <v>3</v>
      </c>
      <c r="K9">
        <v>3</v>
      </c>
      <c r="L9">
        <v>2</v>
      </c>
      <c r="M9">
        <v>3</v>
      </c>
      <c r="N9">
        <v>5</v>
      </c>
      <c r="O9">
        <v>3</v>
      </c>
      <c r="P9">
        <v>3</v>
      </c>
      <c r="Q9">
        <v>4</v>
      </c>
      <c r="R9">
        <v>3</v>
      </c>
      <c r="S9">
        <v>4</v>
      </c>
      <c r="T9">
        <v>1</v>
      </c>
      <c r="U9">
        <v>2</v>
      </c>
      <c r="V9">
        <v>2</v>
      </c>
      <c r="W9">
        <v>2</v>
      </c>
      <c r="X9">
        <v>2</v>
      </c>
    </row>
    <row r="10" spans="1:24" x14ac:dyDescent="0.25">
      <c r="A10" t="s">
        <v>27</v>
      </c>
      <c r="B10">
        <v>4</v>
      </c>
      <c r="C10">
        <v>1</v>
      </c>
      <c r="D10">
        <v>5</v>
      </c>
      <c r="E10">
        <v>3</v>
      </c>
      <c r="F10">
        <v>5</v>
      </c>
      <c r="G10">
        <v>3</v>
      </c>
      <c r="H10">
        <v>2</v>
      </c>
      <c r="I10">
        <v>4</v>
      </c>
      <c r="J10">
        <v>3</v>
      </c>
      <c r="K10">
        <v>4</v>
      </c>
      <c r="L10">
        <v>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x14ac:dyDescent="0.25">
      <c r="A11" t="s">
        <v>30</v>
      </c>
      <c r="B11">
        <v>4</v>
      </c>
      <c r="C11">
        <v>1</v>
      </c>
      <c r="D11">
        <v>5</v>
      </c>
      <c r="E11">
        <v>3</v>
      </c>
      <c r="F11">
        <v>4</v>
      </c>
      <c r="G11">
        <v>4</v>
      </c>
      <c r="H11">
        <v>1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4</v>
      </c>
      <c r="P11">
        <v>5</v>
      </c>
      <c r="Q11">
        <v>5</v>
      </c>
      <c r="R11">
        <v>4</v>
      </c>
      <c r="S11">
        <v>3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33</v>
      </c>
      <c r="B12">
        <v>5</v>
      </c>
      <c r="C12">
        <v>1</v>
      </c>
      <c r="D12">
        <v>5</v>
      </c>
      <c r="E12">
        <v>3</v>
      </c>
      <c r="F12">
        <v>4</v>
      </c>
      <c r="G12">
        <v>3</v>
      </c>
      <c r="H12">
        <v>1</v>
      </c>
      <c r="I12">
        <v>5</v>
      </c>
      <c r="J12">
        <v>3</v>
      </c>
      <c r="K12">
        <v>4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</row>
    <row r="13" spans="1:24" x14ac:dyDescent="0.25">
      <c r="A13" t="s">
        <v>36</v>
      </c>
      <c r="B13">
        <v>3</v>
      </c>
      <c r="C13">
        <v>1</v>
      </c>
      <c r="D13">
        <v>4</v>
      </c>
      <c r="E13">
        <v>2</v>
      </c>
      <c r="F13">
        <v>5</v>
      </c>
      <c r="G13">
        <v>4</v>
      </c>
      <c r="H13">
        <v>2</v>
      </c>
      <c r="I13">
        <v>4</v>
      </c>
      <c r="J13">
        <v>2</v>
      </c>
      <c r="K13">
        <v>3</v>
      </c>
      <c r="L13">
        <v>3</v>
      </c>
      <c r="M13">
        <v>4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3</v>
      </c>
      <c r="W13">
        <v>2</v>
      </c>
      <c r="X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A14" sqref="A14:XFD14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2</v>
      </c>
      <c r="B1">
        <v>5</v>
      </c>
      <c r="C1">
        <v>1</v>
      </c>
      <c r="D1">
        <v>5</v>
      </c>
      <c r="E1">
        <v>3</v>
      </c>
      <c r="F1">
        <v>5</v>
      </c>
      <c r="G1">
        <v>5</v>
      </c>
      <c r="H1">
        <v>2</v>
      </c>
      <c r="I1">
        <v>5</v>
      </c>
      <c r="J1">
        <v>4</v>
      </c>
      <c r="K1">
        <v>4</v>
      </c>
      <c r="L1">
        <v>4</v>
      </c>
      <c r="M1">
        <v>4</v>
      </c>
      <c r="N1">
        <v>5</v>
      </c>
      <c r="O1">
        <v>4</v>
      </c>
      <c r="P1">
        <v>5</v>
      </c>
      <c r="Q1">
        <v>5</v>
      </c>
      <c r="R1">
        <v>5</v>
      </c>
      <c r="S1">
        <v>3</v>
      </c>
      <c r="T1">
        <v>2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5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4</v>
      </c>
      <c r="W2">
        <v>3</v>
      </c>
      <c r="X2">
        <v>4</v>
      </c>
    </row>
    <row r="3" spans="1:24" x14ac:dyDescent="0.25">
      <c r="A3" t="s">
        <v>8</v>
      </c>
      <c r="B3">
        <v>4</v>
      </c>
      <c r="C3">
        <v>1</v>
      </c>
      <c r="D3">
        <v>5</v>
      </c>
      <c r="E3">
        <v>2</v>
      </c>
      <c r="F3">
        <v>5</v>
      </c>
      <c r="G3">
        <v>4</v>
      </c>
      <c r="H3">
        <v>1</v>
      </c>
      <c r="I3">
        <v>4</v>
      </c>
      <c r="J3">
        <v>2</v>
      </c>
      <c r="K3">
        <v>3</v>
      </c>
      <c r="L3">
        <v>4</v>
      </c>
      <c r="M3">
        <v>4</v>
      </c>
      <c r="N3">
        <v>5</v>
      </c>
      <c r="O3">
        <v>3</v>
      </c>
      <c r="P3">
        <v>3</v>
      </c>
      <c r="Q3">
        <v>5</v>
      </c>
      <c r="R3">
        <v>5</v>
      </c>
      <c r="S3">
        <v>3</v>
      </c>
      <c r="T3">
        <v>1</v>
      </c>
      <c r="U3">
        <v>2</v>
      </c>
      <c r="V3">
        <v>3</v>
      </c>
      <c r="W3">
        <v>2</v>
      </c>
      <c r="X3">
        <v>3</v>
      </c>
    </row>
    <row r="4" spans="1:24" x14ac:dyDescent="0.25">
      <c r="A4" t="s">
        <v>11</v>
      </c>
      <c r="B4">
        <v>5</v>
      </c>
      <c r="C4">
        <v>1</v>
      </c>
      <c r="D4">
        <v>5</v>
      </c>
      <c r="E4">
        <v>3</v>
      </c>
      <c r="F4">
        <v>5</v>
      </c>
      <c r="G4">
        <v>4</v>
      </c>
      <c r="H4">
        <v>1</v>
      </c>
      <c r="I4">
        <v>5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5</v>
      </c>
      <c r="Q4">
        <v>4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0</v>
      </c>
      <c r="B5">
        <v>5</v>
      </c>
      <c r="C5">
        <v>2</v>
      </c>
      <c r="D5">
        <v>3</v>
      </c>
      <c r="E5">
        <v>3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  <c r="M5">
        <v>5</v>
      </c>
      <c r="N5">
        <v>3</v>
      </c>
      <c r="O5">
        <v>4</v>
      </c>
      <c r="P5">
        <v>4</v>
      </c>
      <c r="Q5">
        <v>3</v>
      </c>
      <c r="R5">
        <v>4</v>
      </c>
      <c r="S5">
        <v>3</v>
      </c>
      <c r="T5">
        <v>1</v>
      </c>
      <c r="U5">
        <v>3</v>
      </c>
      <c r="V5">
        <v>3</v>
      </c>
      <c r="W5">
        <v>3</v>
      </c>
      <c r="X5">
        <v>3</v>
      </c>
    </row>
    <row r="6" spans="1:24" x14ac:dyDescent="0.25">
      <c r="A6" t="s">
        <v>16</v>
      </c>
      <c r="B6">
        <v>3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4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5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 x14ac:dyDescent="0.25">
      <c r="A7" t="s">
        <v>19</v>
      </c>
      <c r="B7">
        <v>4</v>
      </c>
      <c r="C7">
        <v>1</v>
      </c>
      <c r="D7">
        <v>5</v>
      </c>
      <c r="E7">
        <v>3</v>
      </c>
      <c r="F7">
        <v>4</v>
      </c>
      <c r="G7">
        <v>4</v>
      </c>
      <c r="H7">
        <v>2</v>
      </c>
      <c r="I7">
        <v>5</v>
      </c>
      <c r="J7">
        <v>4</v>
      </c>
      <c r="K7">
        <v>3</v>
      </c>
      <c r="L7">
        <v>5</v>
      </c>
      <c r="M7">
        <v>5</v>
      </c>
      <c r="N7">
        <v>4</v>
      </c>
      <c r="O7">
        <v>4</v>
      </c>
      <c r="P7">
        <v>4</v>
      </c>
      <c r="Q7">
        <v>4</v>
      </c>
      <c r="R7">
        <v>3</v>
      </c>
      <c r="S7">
        <v>4</v>
      </c>
      <c r="T7">
        <v>2</v>
      </c>
      <c r="U7">
        <v>3</v>
      </c>
      <c r="V7">
        <v>3</v>
      </c>
      <c r="W7">
        <v>3</v>
      </c>
      <c r="X7">
        <v>3</v>
      </c>
    </row>
    <row r="8" spans="1:24" x14ac:dyDescent="0.25">
      <c r="A8" t="s">
        <v>22</v>
      </c>
      <c r="B8">
        <v>4</v>
      </c>
      <c r="C8">
        <v>1</v>
      </c>
      <c r="D8">
        <v>5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2</v>
      </c>
      <c r="R8">
        <v>4</v>
      </c>
      <c r="S8">
        <v>3</v>
      </c>
      <c r="T8">
        <v>2</v>
      </c>
      <c r="U8">
        <v>3</v>
      </c>
      <c r="V8">
        <v>2</v>
      </c>
      <c r="W8">
        <v>2</v>
      </c>
      <c r="X8">
        <v>1</v>
      </c>
    </row>
    <row r="9" spans="1:24" x14ac:dyDescent="0.25">
      <c r="A9" t="s">
        <v>25</v>
      </c>
      <c r="B9">
        <v>3</v>
      </c>
      <c r="C9">
        <v>1</v>
      </c>
      <c r="D9">
        <v>5</v>
      </c>
      <c r="E9">
        <v>2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3</v>
      </c>
      <c r="M9">
        <v>3</v>
      </c>
      <c r="N9">
        <v>4</v>
      </c>
      <c r="O9">
        <v>3</v>
      </c>
      <c r="P9">
        <v>3</v>
      </c>
      <c r="Q9">
        <v>5</v>
      </c>
      <c r="R9">
        <v>3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</row>
    <row r="10" spans="1:24" x14ac:dyDescent="0.25">
      <c r="A10" t="s">
        <v>28</v>
      </c>
      <c r="B10">
        <v>5</v>
      </c>
      <c r="C10">
        <v>1</v>
      </c>
      <c r="D10">
        <v>4</v>
      </c>
      <c r="E10">
        <v>2</v>
      </c>
      <c r="F10">
        <v>4</v>
      </c>
      <c r="G10">
        <v>4</v>
      </c>
      <c r="H10">
        <v>2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5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</row>
    <row r="11" spans="1:24" x14ac:dyDescent="0.25">
      <c r="A11" t="s">
        <v>31</v>
      </c>
      <c r="B11">
        <v>4</v>
      </c>
      <c r="C11">
        <v>1</v>
      </c>
      <c r="D11">
        <v>5</v>
      </c>
      <c r="E11">
        <v>2</v>
      </c>
      <c r="F11">
        <v>4</v>
      </c>
      <c r="G11">
        <v>3</v>
      </c>
      <c r="H11">
        <v>2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 x14ac:dyDescent="0.25">
      <c r="A12" t="s">
        <v>34</v>
      </c>
      <c r="B12">
        <v>4</v>
      </c>
      <c r="C12">
        <v>1</v>
      </c>
      <c r="D12">
        <v>5</v>
      </c>
      <c r="E12">
        <v>2</v>
      </c>
      <c r="F12">
        <v>4</v>
      </c>
      <c r="G12">
        <v>5</v>
      </c>
      <c r="H12">
        <v>1</v>
      </c>
      <c r="I12">
        <v>4</v>
      </c>
      <c r="J12">
        <v>2</v>
      </c>
      <c r="K12">
        <v>4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3</v>
      </c>
      <c r="T12">
        <v>1</v>
      </c>
      <c r="U12">
        <v>2</v>
      </c>
      <c r="V12">
        <v>2</v>
      </c>
      <c r="W12">
        <v>3</v>
      </c>
      <c r="X12">
        <v>2</v>
      </c>
    </row>
    <row r="13" spans="1:24" x14ac:dyDescent="0.25">
      <c r="A13" t="s">
        <v>37</v>
      </c>
      <c r="B13">
        <v>4</v>
      </c>
      <c r="C13">
        <v>1</v>
      </c>
      <c r="D13">
        <v>4</v>
      </c>
      <c r="E13">
        <v>2</v>
      </c>
      <c r="F13">
        <v>3</v>
      </c>
      <c r="G13">
        <v>3</v>
      </c>
      <c r="H13">
        <v>1</v>
      </c>
      <c r="I13">
        <v>4</v>
      </c>
      <c r="J13">
        <v>2</v>
      </c>
      <c r="K13">
        <v>3</v>
      </c>
      <c r="L13">
        <v>3</v>
      </c>
      <c r="M13">
        <v>3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2</v>
      </c>
      <c r="W13">
        <v>1</v>
      </c>
      <c r="X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40" workbookViewId="0">
      <selection activeCell="C49" sqref="C49"/>
    </sheetView>
  </sheetViews>
  <sheetFormatPr defaultRowHeight="15" x14ac:dyDescent="0.25"/>
  <cols>
    <col min="1" max="1" width="16.28515625" customWidth="1"/>
    <col min="2" max="4" width="9.85546875" bestFit="1" customWidth="1"/>
  </cols>
  <sheetData>
    <row r="1" spans="1:26" x14ac:dyDescent="0.25">
      <c r="A1" t="s">
        <v>39</v>
      </c>
      <c r="F1" t="s">
        <v>51</v>
      </c>
      <c r="H1" t="s">
        <v>53</v>
      </c>
    </row>
    <row r="2" spans="1:26" x14ac:dyDescent="0.25">
      <c r="B2" t="s">
        <v>46</v>
      </c>
      <c r="C2" t="s">
        <v>47</v>
      </c>
      <c r="D2" t="s">
        <v>52</v>
      </c>
      <c r="F2">
        <v>23</v>
      </c>
      <c r="H2">
        <v>13</v>
      </c>
    </row>
    <row r="3" spans="1:26" x14ac:dyDescent="0.25">
      <c r="B3">
        <f>AVERAGE(WynikiScenariusza1!B1:X13)</f>
        <v>3.3177257525083612</v>
      </c>
      <c r="C3">
        <f>AVERAGE(WynikiScenariusza2!B1:X13)</f>
        <v>3.2842809364548495</v>
      </c>
      <c r="D3">
        <f>AVERAGE(B3:C3)</f>
        <v>3.3010033444816056</v>
      </c>
    </row>
    <row r="4" spans="1:26" x14ac:dyDescent="0.25">
      <c r="A4" t="s">
        <v>40</v>
      </c>
    </row>
    <row r="5" spans="1:26" x14ac:dyDescent="0.25">
      <c r="C5" t="s">
        <v>48</v>
      </c>
      <c r="D5" t="s">
        <v>49</v>
      </c>
      <c r="E5" t="s">
        <v>50</v>
      </c>
    </row>
    <row r="6" spans="1:26" x14ac:dyDescent="0.25">
      <c r="B6" t="s">
        <v>46</v>
      </c>
      <c r="C6">
        <f>AVERAGE(WynikiScenariusza1!B1:B13)</f>
        <v>4.4615384615384617</v>
      </c>
      <c r="D6">
        <f>AVERAGE(WynikiScenariusza1!C1:C13)</f>
        <v>1.2307692307692308</v>
      </c>
      <c r="E6">
        <f>AVERAGE(WynikiScenariusza1!D1:D13)</f>
        <v>4.8461538461538458</v>
      </c>
      <c r="F6">
        <f>AVERAGE(WynikiScenariusza1!E1:E13)</f>
        <v>2.6153846153846154</v>
      </c>
      <c r="G6">
        <f>AVERAGE(WynikiScenariusza1!F1:F13)</f>
        <v>4.384615384615385</v>
      </c>
      <c r="H6">
        <f>AVERAGE(WynikiScenariusza1!G1:G13)</f>
        <v>3.6153846153846154</v>
      </c>
      <c r="I6">
        <f>AVERAGE(WynikiScenariusza1!H1:H13)</f>
        <v>1.6153846153846154</v>
      </c>
      <c r="J6">
        <f>AVERAGE(WynikiScenariusza1!I1:I13)</f>
        <v>4.1538461538461542</v>
      </c>
      <c r="K6">
        <f>AVERAGE(WynikiScenariusza1!J1:J13)</f>
        <v>2.9230769230769229</v>
      </c>
      <c r="L6">
        <f>AVERAGE(WynikiScenariusza1!K1:K13)</f>
        <v>3.3076923076923075</v>
      </c>
      <c r="M6">
        <f>AVERAGE(WynikiScenariusza1!L1:L13)</f>
        <v>3.4615384615384617</v>
      </c>
      <c r="N6">
        <f>AVERAGE(WynikiScenariusza1!M1:M13)</f>
        <v>3.9230769230769229</v>
      </c>
      <c r="O6">
        <f>AVERAGE(WynikiScenariusza1!N1:N13)</f>
        <v>4.5384615384615383</v>
      </c>
      <c r="P6">
        <f>AVERAGE(WynikiScenariusza1!O1:O13)</f>
        <v>3.9230769230769229</v>
      </c>
      <c r="Q6">
        <f>AVERAGE(WynikiScenariusza1!P1:P13)</f>
        <v>4.1538461538461542</v>
      </c>
      <c r="R6">
        <f>AVERAGE(WynikiScenariusza1!Q1:Q13)</f>
        <v>4.384615384615385</v>
      </c>
      <c r="S6">
        <f>AVERAGE(WynikiScenariusza1!R1:R13)</f>
        <v>4.0769230769230766</v>
      </c>
      <c r="T6">
        <f>AVERAGE(WynikiScenariusza1!S1:S13)</f>
        <v>3.2307692307692308</v>
      </c>
      <c r="U6">
        <f>AVERAGE(WynikiScenariusza1!T1:T13)</f>
        <v>1.7692307692307692</v>
      </c>
      <c r="V6">
        <f>AVERAGE(WynikiScenariusza1!U1:U13)</f>
        <v>2.1538461538461537</v>
      </c>
      <c r="W6">
        <f>AVERAGE(WynikiScenariusza1!V1:V13)</f>
        <v>2.6153846153846154</v>
      </c>
      <c r="X6">
        <f>AVERAGE(WynikiScenariusza1!W1:W13)</f>
        <v>2.5384615384615383</v>
      </c>
      <c r="Y6">
        <f>AVERAGE(WynikiScenariusza1!X1:X13)</f>
        <v>2.3846153846153846</v>
      </c>
    </row>
    <row r="7" spans="1:26" x14ac:dyDescent="0.25">
      <c r="B7" t="s">
        <v>47</v>
      </c>
      <c r="C7">
        <f>AVERAGE(WynikiScenariusza2!B1:B13)</f>
        <v>4.2307692307692308</v>
      </c>
      <c r="D7">
        <f>AVERAGE(WynikiScenariusza2!C1:C13)</f>
        <v>1.0769230769230769</v>
      </c>
      <c r="E7">
        <f>AVERAGE(WynikiScenariusza2!D1:D13)</f>
        <v>4.6923076923076925</v>
      </c>
      <c r="F7">
        <f>AVERAGE(WynikiScenariusza2!E1:E13)</f>
        <v>2.3846153846153846</v>
      </c>
      <c r="G7">
        <f>AVERAGE(WynikiScenariusza2!F1:F13)</f>
        <v>4</v>
      </c>
      <c r="H7">
        <f>AVERAGE(WynikiScenariusza2!G1:G13)</f>
        <v>3.7692307692307692</v>
      </c>
      <c r="I7">
        <f>AVERAGE(WynikiScenariusza2!H1:H13)</f>
        <v>1.4615384615384615</v>
      </c>
      <c r="J7">
        <f>AVERAGE(WynikiScenariusza2!I1:I13)</f>
        <v>4.0769230769230766</v>
      </c>
      <c r="K7">
        <f>AVERAGE(WynikiScenariusza2!J1:J13)</f>
        <v>3</v>
      </c>
      <c r="L7">
        <f>AVERAGE(WynikiScenariusza2!K1:K13)</f>
        <v>3.5384615384615383</v>
      </c>
      <c r="M7">
        <f>AVERAGE(WynikiScenariusza2!L1:L13)</f>
        <v>3.8461538461538463</v>
      </c>
      <c r="N7">
        <f>AVERAGE(WynikiScenariusza2!M1:M13)</f>
        <v>4.0769230769230766</v>
      </c>
      <c r="O7">
        <f>AVERAGE(WynikiScenariusza2!N1:N13)</f>
        <v>4.4615384615384617</v>
      </c>
      <c r="P7">
        <f>AVERAGE(WynikiScenariusza2!O1:O13)</f>
        <v>3.7692307692307692</v>
      </c>
      <c r="Q7">
        <f>AVERAGE(WynikiScenariusza2!P1:P13)</f>
        <v>4.0769230769230766</v>
      </c>
      <c r="R7">
        <f>AVERAGE(WynikiScenariusza2!Q1:Q13)</f>
        <v>4.1538461538461542</v>
      </c>
      <c r="S7">
        <f>AVERAGE(WynikiScenariusza2!R1:R13)</f>
        <v>4.2307692307692308</v>
      </c>
      <c r="T7">
        <f>AVERAGE(WynikiScenariusza2!S1:S13)</f>
        <v>3.1538461538461537</v>
      </c>
      <c r="U7">
        <f>AVERAGE(WynikiScenariusza2!T1:T13)</f>
        <v>1.5384615384615385</v>
      </c>
      <c r="V7">
        <f>AVERAGE(WynikiScenariusza2!U1:U13)</f>
        <v>2.3076923076923075</v>
      </c>
      <c r="W7">
        <f>AVERAGE(WynikiScenariusza2!V1:V13)</f>
        <v>2.6923076923076925</v>
      </c>
      <c r="X7">
        <f>AVERAGE(WynikiScenariusza2!W1:W13)</f>
        <v>2.5384615384615383</v>
      </c>
      <c r="Y7">
        <f>AVERAGE(WynikiScenariusza2!X1:X13)</f>
        <v>2.4615384615384617</v>
      </c>
    </row>
    <row r="9" spans="1:26" x14ac:dyDescent="0.25">
      <c r="A9" t="s">
        <v>41</v>
      </c>
    </row>
    <row r="10" spans="1:26" x14ac:dyDescent="0.25">
      <c r="C10">
        <f>$H2*POWER(C6-$D3,2)+$H2*POWER(C7-$D3,2)</f>
        <v>28.746982695942989</v>
      </c>
      <c r="D10">
        <f>$H2*POWER(D6-$D3,2)+$H2*POWER(D7-$D3,2)</f>
        <v>120.02123018758184</v>
      </c>
      <c r="E10">
        <f t="shared" ref="D10:Y10" si="0">$H2*POWER(E6-$D3,2)+$H2*POWER(E7-$D3,2)</f>
        <v>56.201832194270736</v>
      </c>
      <c r="F10">
        <f t="shared" si="0"/>
        <v>17.027919150792506</v>
      </c>
      <c r="G10">
        <f t="shared" si="0"/>
        <v>21.616547913334305</v>
      </c>
      <c r="H10">
        <f t="shared" si="0"/>
        <v>4.1349425621637286</v>
      </c>
      <c r="I10">
        <f t="shared" si="0"/>
        <v>80.924240221026636</v>
      </c>
      <c r="J10">
        <f t="shared" si="0"/>
        <v>17.282099752799176</v>
      </c>
      <c r="K10">
        <f t="shared" si="0"/>
        <v>3.0346081140032051</v>
      </c>
      <c r="L10">
        <f t="shared" si="0"/>
        <v>0.73360476952159126</v>
      </c>
      <c r="M10">
        <f t="shared" si="0"/>
        <v>4.1984877126654041</v>
      </c>
      <c r="N10">
        <f t="shared" si="0"/>
        <v>12.857350588919569</v>
      </c>
      <c r="O10">
        <f t="shared" si="0"/>
        <v>37.415879017013211</v>
      </c>
      <c r="P10">
        <f t="shared" si="0"/>
        <v>7.8807619601570345</v>
      </c>
      <c r="Q10">
        <f t="shared" si="0"/>
        <v>17.282099752799176</v>
      </c>
      <c r="R10">
        <f t="shared" si="0"/>
        <v>24.720226843100196</v>
      </c>
      <c r="S10">
        <f t="shared" si="0"/>
        <v>19.064708448451345</v>
      </c>
      <c r="T10">
        <f t="shared" si="0"/>
        <v>0.34564490330085956</v>
      </c>
      <c r="U10">
        <f t="shared" si="0"/>
        <v>70.887450923367766</v>
      </c>
      <c r="V10">
        <f t="shared" si="0"/>
        <v>29.934273665842689</v>
      </c>
      <c r="W10">
        <f t="shared" si="0"/>
        <v>10.927584702631966</v>
      </c>
      <c r="X10">
        <f t="shared" si="0"/>
        <v>15.118220154136992</v>
      </c>
      <c r="Y10">
        <f t="shared" si="0"/>
        <v>20.078086374872775</v>
      </c>
    </row>
    <row r="12" spans="1:26" x14ac:dyDescent="0.25">
      <c r="A12" t="s">
        <v>42</v>
      </c>
    </row>
    <row r="13" spans="1:26" x14ac:dyDescent="0.25">
      <c r="C13">
        <f>POWER(WynikiScenariusza1!B1-ANOVA!$B3,2)</f>
        <v>2.8300466437735596</v>
      </c>
      <c r="D13">
        <f>POWER(WynikiScenariusza1!C1-ANOVA!$B3,2)</f>
        <v>1.7364011588237269</v>
      </c>
      <c r="E13">
        <f>POWER(WynikiScenariusza1!D1-ANOVA!$B3,2)</f>
        <v>2.8300466437735596</v>
      </c>
      <c r="F13">
        <f>POWER(WynikiScenariusza1!E1-ANOVA!$B3,2)</f>
        <v>0.10094965380700441</v>
      </c>
      <c r="G13">
        <f>POWER(WynikiScenariusza1!F1-ANOVA!$B3,2)</f>
        <v>2.8300466437735596</v>
      </c>
      <c r="H13">
        <f>POWER(WynikiScenariusza1!G1-ANOVA!$B3,2)</f>
        <v>0.46549814879028195</v>
      </c>
      <c r="I13">
        <f>POWER(WynikiScenariusza1!H1-ANOVA!$B3,2)</f>
        <v>0.10094965380700441</v>
      </c>
      <c r="J13">
        <f>POWER(WynikiScenariusza1!I1-ANOVA!$B3,2)</f>
        <v>0.46549814879028195</v>
      </c>
      <c r="K13">
        <f>POWER(WynikiScenariusza1!J1-ANOVA!$B3,2)</f>
        <v>0.10094965380700441</v>
      </c>
      <c r="L13">
        <f>POWER(WynikiScenariusza1!K1-ANOVA!$B3,2)</f>
        <v>0.10094965380700441</v>
      </c>
      <c r="M13">
        <f>POWER(WynikiScenariusza1!L1-ANOVA!$B3,2)</f>
        <v>0.10094965380700441</v>
      </c>
      <c r="N13">
        <f>POWER(WynikiScenariusza1!M1-ANOVA!$B3,2)</f>
        <v>0.10094965380700441</v>
      </c>
      <c r="O13">
        <f>POWER(WynikiScenariusza1!N1-ANOVA!$B3,2)</f>
        <v>0.46549814879028195</v>
      </c>
      <c r="P13">
        <f>POWER(WynikiScenariusza1!O1-ANOVA!$B3,2)</f>
        <v>2.8300466437735596</v>
      </c>
      <c r="Q13">
        <f>POWER(WynikiScenariusza1!P1-ANOVA!$B3,2)</f>
        <v>2.8300466437735596</v>
      </c>
      <c r="R13">
        <f>POWER(WynikiScenariusza1!Q1-ANOVA!$B3,2)</f>
        <v>0.46549814879028195</v>
      </c>
      <c r="S13">
        <f>POWER(WynikiScenariusza1!R1-ANOVA!$B3,2)</f>
        <v>2.8300466437735596</v>
      </c>
      <c r="T13">
        <f>POWER(WynikiScenariusza1!S1-ANOVA!$B3,2)</f>
        <v>0.46549814879028195</v>
      </c>
      <c r="U13">
        <f>POWER(WynikiScenariusza1!T1-ANOVA!$B3,2)</f>
        <v>0.10094965380700441</v>
      </c>
      <c r="V13">
        <f>POWER(WynikiScenariusza1!U1-ANOVA!$B3,2)</f>
        <v>0.10094965380700441</v>
      </c>
      <c r="W13">
        <f>POWER(WynikiScenariusza1!V1-ANOVA!$B3,2)</f>
        <v>0.10094965380700441</v>
      </c>
      <c r="X13">
        <f>POWER(WynikiScenariusza1!W1-ANOVA!$B3,2)</f>
        <v>0.10094965380700441</v>
      </c>
      <c r="Y13">
        <f>POWER(WynikiScenariusza1!X1-ANOVA!$B3,2)</f>
        <v>0.10094965380700441</v>
      </c>
    </row>
    <row r="14" spans="1:26" x14ac:dyDescent="0.25">
      <c r="C14">
        <f>POWER(WynikiScenariusza1!B2-ANOVA!$B3,2)</f>
        <v>2.8300466437735596</v>
      </c>
      <c r="D14">
        <f>POWER(WynikiScenariusza1!C2-ANOVA!$B3,2)</f>
        <v>1.7364011588237269</v>
      </c>
      <c r="E14">
        <f>POWER(WynikiScenariusza1!D2-ANOVA!$B3,2)</f>
        <v>2.8300466437735596</v>
      </c>
      <c r="F14">
        <f>POWER(WynikiScenariusza1!E2-ANOVA!$B3,2)</f>
        <v>0.10094965380700441</v>
      </c>
      <c r="G14">
        <f>POWER(WynikiScenariusza1!F2-ANOVA!$B3,2)</f>
        <v>2.8300466437735596</v>
      </c>
      <c r="H14">
        <f>POWER(WynikiScenariusza1!G2-ANOVA!$B3,2)</f>
        <v>0.46549814879028195</v>
      </c>
      <c r="I14">
        <f>POWER(WynikiScenariusza1!H2-ANOVA!$B3,2)</f>
        <v>1.7364011588237269</v>
      </c>
      <c r="J14">
        <f>POWER(WynikiScenariusza1!I2-ANOVA!$B3,2)</f>
        <v>0.46549814879028195</v>
      </c>
      <c r="K14">
        <f>POWER(WynikiScenariusza1!J2-ANOVA!$B3,2)</f>
        <v>0.10094965380700441</v>
      </c>
      <c r="L14">
        <f>POWER(WynikiScenariusza1!K2-ANOVA!$B3,2)</f>
        <v>0.10094965380700441</v>
      </c>
      <c r="M14">
        <f>POWER(WynikiScenariusza1!L2-ANOVA!$B3,2)</f>
        <v>0.46549814879028195</v>
      </c>
      <c r="N14">
        <f>POWER(WynikiScenariusza1!M2-ANOVA!$B3,2)</f>
        <v>0.46549814879028195</v>
      </c>
      <c r="O14">
        <f>POWER(WynikiScenariusza1!N2-ANOVA!$B3,2)</f>
        <v>2.8300466437735596</v>
      </c>
      <c r="P14">
        <f>POWER(WynikiScenariusza1!O2-ANOVA!$B3,2)</f>
        <v>2.8300466437735596</v>
      </c>
      <c r="Q14">
        <f>POWER(WynikiScenariusza1!P2-ANOVA!$B3,2)</f>
        <v>0.46549814879028195</v>
      </c>
      <c r="R14">
        <f>POWER(WynikiScenariusza1!Q2-ANOVA!$B3,2)</f>
        <v>2.8300466437735596</v>
      </c>
      <c r="S14">
        <f>POWER(WynikiScenariusza1!R2-ANOVA!$B3,2)</f>
        <v>2.8300466437735596</v>
      </c>
      <c r="T14">
        <f>POWER(WynikiScenariusza1!S2-ANOVA!$B3,2)</f>
        <v>0.46549814879028195</v>
      </c>
      <c r="U14">
        <f>POWER(WynikiScenariusza1!T2-ANOVA!$B3,2)</f>
        <v>1.7364011588237269</v>
      </c>
      <c r="V14">
        <f>POWER(WynikiScenariusza1!U2-ANOVA!$B3,2)</f>
        <v>0.10094965380700441</v>
      </c>
      <c r="W14">
        <f>POWER(WynikiScenariusza1!V2-ANOVA!$B3,2)</f>
        <v>0.10094965380700441</v>
      </c>
      <c r="X14">
        <f>POWER(WynikiScenariusza1!W2-ANOVA!$B3,2)</f>
        <v>0.10094965380700441</v>
      </c>
      <c r="Y14">
        <f>POWER(WynikiScenariusza1!X2-ANOVA!$B3,2)</f>
        <v>0.10094965380700441</v>
      </c>
    </row>
    <row r="15" spans="1:26" x14ac:dyDescent="0.25">
      <c r="C15">
        <f>POWER(WynikiScenariusza1!B3-ANOVA!$B3,2)</f>
        <v>0.46549814879028195</v>
      </c>
      <c r="D15">
        <f>POWER(WynikiScenariusza1!C3-ANOVA!$B3,2)</f>
        <v>1.7364011588237269</v>
      </c>
      <c r="E15">
        <f>POWER(WynikiScenariusza1!D3-ANOVA!$B3,2)</f>
        <v>2.8300466437735596</v>
      </c>
      <c r="F15">
        <f>POWER(WynikiScenariusza1!E3-ANOVA!$B3,2)</f>
        <v>0.10094965380700441</v>
      </c>
      <c r="G15">
        <f>POWER(WynikiScenariusza1!F3-ANOVA!$B3,2)</f>
        <v>2.8300466437735596</v>
      </c>
      <c r="H15">
        <f>POWER(WynikiScenariusza1!G3-ANOVA!$B3,2)</f>
        <v>0.46549814879028195</v>
      </c>
      <c r="I15">
        <f>POWER(WynikiScenariusza1!H3-ANOVA!$B3,2)</f>
        <v>5.3718526638404489</v>
      </c>
      <c r="J15">
        <f>POWER(WynikiScenariusza1!I3-ANOVA!$B3,2)</f>
        <v>0.46549814879028195</v>
      </c>
      <c r="K15">
        <f>POWER(WynikiScenariusza1!J3-ANOVA!$B3,2)</f>
        <v>0.10094965380700441</v>
      </c>
      <c r="L15">
        <f>POWER(WynikiScenariusza1!K3-ANOVA!$B3,2)</f>
        <v>0.46549814879028195</v>
      </c>
      <c r="M15">
        <f>POWER(WynikiScenariusza1!L3-ANOVA!$B3,2)</f>
        <v>0.46549814879028195</v>
      </c>
      <c r="N15">
        <f>POWER(WynikiScenariusza1!M3-ANOVA!$B3,2)</f>
        <v>2.8300466437735596</v>
      </c>
      <c r="O15">
        <f>POWER(WynikiScenariusza1!N3-ANOVA!$B3,2)</f>
        <v>2.8300466437735596</v>
      </c>
      <c r="P15">
        <f>POWER(WynikiScenariusza1!O3-ANOVA!$B3,2)</f>
        <v>0.46549814879028195</v>
      </c>
      <c r="Q15">
        <f>POWER(WynikiScenariusza1!P3-ANOVA!$B3,2)</f>
        <v>2.8300466437735596</v>
      </c>
      <c r="R15">
        <f>POWER(WynikiScenariusza1!Q3-ANOVA!$B3,2)</f>
        <v>2.8300466437735596</v>
      </c>
      <c r="S15">
        <f>POWER(WynikiScenariusza1!R3-ANOVA!$B3,2)</f>
        <v>0.46549814879028195</v>
      </c>
      <c r="T15">
        <f>POWER(WynikiScenariusza1!S3-ANOVA!$B3,2)</f>
        <v>0.10094965380700441</v>
      </c>
      <c r="U15">
        <f>POWER(WynikiScenariusza1!T3-ANOVA!$B3,2)</f>
        <v>1.7364011588237269</v>
      </c>
      <c r="V15">
        <f>POWER(WynikiScenariusza1!U3-ANOVA!$B3,2)</f>
        <v>1.7364011588237269</v>
      </c>
      <c r="W15">
        <f>POWER(WynikiScenariusza1!V3-ANOVA!$B3,2)</f>
        <v>1.7364011588237269</v>
      </c>
      <c r="X15">
        <f>POWER(WynikiScenariusza1!W3-ANOVA!$B3,2)</f>
        <v>1.7364011588237269</v>
      </c>
      <c r="Y15">
        <f>POWER(WynikiScenariusza1!X3-ANOVA!$B3,2)</f>
        <v>5.3718526638404489</v>
      </c>
      <c r="Z15" s="1"/>
    </row>
    <row r="16" spans="1:26" x14ac:dyDescent="0.25">
      <c r="C16">
        <f>POWER(WynikiScenariusza1!B4-ANOVA!$B3,2)</f>
        <v>2.8300466437735596</v>
      </c>
      <c r="D16">
        <f>POWER(WynikiScenariusza1!C4-ANOVA!$B3,2)</f>
        <v>5.3718526638404489</v>
      </c>
      <c r="E16">
        <f>POWER(WynikiScenariusza1!D4-ANOVA!$B3,2)</f>
        <v>2.8300466437735596</v>
      </c>
      <c r="F16">
        <f>POWER(WynikiScenariusza1!E4-ANOVA!$B3,2)</f>
        <v>0.46549814879028195</v>
      </c>
      <c r="G16">
        <f>POWER(WynikiScenariusza1!F4-ANOVA!$B3,2)</f>
        <v>0.46549814879028195</v>
      </c>
      <c r="H16">
        <f>POWER(WynikiScenariusza1!G4-ANOVA!$B3,2)</f>
        <v>2.8300466437735596</v>
      </c>
      <c r="I16">
        <f>POWER(WynikiScenariusza1!H4-ANOVA!$B3,2)</f>
        <v>1.7364011588237269</v>
      </c>
      <c r="J16">
        <f>POWER(WynikiScenariusza1!I4-ANOVA!$B3,2)</f>
        <v>2.8300466437735596</v>
      </c>
      <c r="K16">
        <f>POWER(WynikiScenariusza1!J4-ANOVA!$B3,2)</f>
        <v>0.46549814879028195</v>
      </c>
      <c r="L16">
        <f>POWER(WynikiScenariusza1!K4-ANOVA!$B3,2)</f>
        <v>0.46549814879028195</v>
      </c>
      <c r="M16">
        <f>POWER(WynikiScenariusza1!L4-ANOVA!$B3,2)</f>
        <v>0.46549814879028195</v>
      </c>
      <c r="N16">
        <f>POWER(WynikiScenariusza1!M4-ANOVA!$B3,2)</f>
        <v>2.8300466437735596</v>
      </c>
      <c r="O16">
        <f>POWER(WynikiScenariusza1!N4-ANOVA!$B3,2)</f>
        <v>2.8300466437735596</v>
      </c>
      <c r="P16">
        <f>POWER(WynikiScenariusza1!O4-ANOVA!$B3,2)</f>
        <v>0.46549814879028195</v>
      </c>
      <c r="Q16">
        <f>POWER(WynikiScenariusza1!P4-ANOVA!$B3,2)</f>
        <v>2.8300466437735596</v>
      </c>
      <c r="R16">
        <f>POWER(WynikiScenariusza1!Q4-ANOVA!$B3,2)</f>
        <v>2.8300466437735596</v>
      </c>
      <c r="S16">
        <f>POWER(WynikiScenariusza1!R4-ANOVA!$B3,2)</f>
        <v>0.46549814879028195</v>
      </c>
      <c r="T16">
        <f>POWER(WynikiScenariusza1!S4-ANOVA!$B3,2)</f>
        <v>0.46549814879028195</v>
      </c>
      <c r="U16">
        <f>POWER(WynikiScenariusza1!T4-ANOVA!$B3,2)</f>
        <v>1.7364011588237269</v>
      </c>
      <c r="V16">
        <f>POWER(WynikiScenariusza1!U4-ANOVA!$B3,2)</f>
        <v>1.7364011588237269</v>
      </c>
      <c r="W16">
        <f>POWER(WynikiScenariusza1!V4-ANOVA!$B3,2)</f>
        <v>0.10094965380700441</v>
      </c>
      <c r="X16">
        <f>POWER(WynikiScenariusza1!W4-ANOVA!$B3,2)</f>
        <v>0.10094965380700441</v>
      </c>
      <c r="Y16">
        <f>POWER(WynikiScenariusza1!X4-ANOVA!$B3,2)</f>
        <v>0.10094965380700441</v>
      </c>
    </row>
    <row r="17" spans="3:25" x14ac:dyDescent="0.25">
      <c r="C17">
        <f>POWER(WynikiScenariusza1!B5-ANOVA!$B3,2)</f>
        <v>2.8300466437735596</v>
      </c>
      <c r="D17">
        <f>POWER(WynikiScenariusza1!C5-ANOVA!$B3,2)</f>
        <v>5.3718526638404489</v>
      </c>
      <c r="E17">
        <f>POWER(WynikiScenariusza1!D5-ANOVA!$B3,2)</f>
        <v>0.46549814879028195</v>
      </c>
      <c r="F17">
        <f>POWER(WynikiScenariusza1!E5-ANOVA!$B3,2)</f>
        <v>1.7364011588237269</v>
      </c>
      <c r="G17">
        <f>POWER(WynikiScenariusza1!F5-ANOVA!$B3,2)</f>
        <v>0.46549814879028195</v>
      </c>
      <c r="H17">
        <f>POWER(WynikiScenariusza1!G5-ANOVA!$B3,2)</f>
        <v>1.7364011588237269</v>
      </c>
      <c r="I17">
        <f>POWER(WynikiScenariusza1!H5-ANOVA!$B3,2)</f>
        <v>5.3718526638404489</v>
      </c>
      <c r="J17">
        <f>POWER(WynikiScenariusza1!I5-ANOVA!$B3,2)</f>
        <v>0.46549814879028195</v>
      </c>
      <c r="K17">
        <f>POWER(WynikiScenariusza1!J5-ANOVA!$B3,2)</f>
        <v>0.10094965380700441</v>
      </c>
      <c r="L17">
        <f>POWER(WynikiScenariusza1!K5-ANOVA!$B3,2)</f>
        <v>0.10094965380700441</v>
      </c>
      <c r="M17">
        <f>POWER(WynikiScenariusza1!L5-ANOVA!$B3,2)</f>
        <v>2.8300466437735596</v>
      </c>
      <c r="N17">
        <f>POWER(WynikiScenariusza1!M5-ANOVA!$B3,2)</f>
        <v>0.46549814879028195</v>
      </c>
      <c r="O17">
        <f>POWER(WynikiScenariusza1!N5-ANOVA!$B3,2)</f>
        <v>0.46549814879028195</v>
      </c>
      <c r="P17">
        <f>POWER(WynikiScenariusza1!O5-ANOVA!$B3,2)</f>
        <v>0.46549814879028195</v>
      </c>
      <c r="Q17">
        <f>POWER(WynikiScenariusza1!P5-ANOVA!$B3,2)</f>
        <v>0.46549814879028195</v>
      </c>
      <c r="R17">
        <f>POWER(WynikiScenariusza1!Q5-ANOVA!$B3,2)</f>
        <v>0.46549814879028195</v>
      </c>
      <c r="S17">
        <f>POWER(WynikiScenariusza1!R5-ANOVA!$B3,2)</f>
        <v>0.46549814879028195</v>
      </c>
      <c r="T17">
        <f>POWER(WynikiScenariusza1!S5-ANOVA!$B3,2)</f>
        <v>0.10094965380700441</v>
      </c>
      <c r="U17">
        <f>POWER(WynikiScenariusza1!T5-ANOVA!$B3,2)</f>
        <v>5.3718526638404489</v>
      </c>
      <c r="V17">
        <f>POWER(WynikiScenariusza1!U5-ANOVA!$B3,2)</f>
        <v>1.7364011588237269</v>
      </c>
      <c r="W17">
        <f>POWER(WynikiScenariusza1!V5-ANOVA!$B3,2)</f>
        <v>0.10094965380700441</v>
      </c>
      <c r="X17">
        <f>POWER(WynikiScenariusza1!W5-ANOVA!$B3,2)</f>
        <v>0.10094965380700441</v>
      </c>
      <c r="Y17">
        <f>POWER(WynikiScenariusza1!X5-ANOVA!$B3,2)</f>
        <v>0.10094965380700441</v>
      </c>
    </row>
    <row r="18" spans="3:25" x14ac:dyDescent="0.25">
      <c r="C18">
        <f>POWER(WynikiScenariusza1!B6-ANOVA!$B3,2)</f>
        <v>2.8300466437735596</v>
      </c>
      <c r="D18">
        <f>POWER(WynikiScenariusza1!C6-ANOVA!$B3,2)</f>
        <v>5.3718526638404489</v>
      </c>
      <c r="E18">
        <f>POWER(WynikiScenariusza1!D6-ANOVA!$B3,2)</f>
        <v>2.8300466437735596</v>
      </c>
      <c r="F18">
        <f>POWER(WynikiScenariusza1!E6-ANOVA!$B3,2)</f>
        <v>0.10094965380700441</v>
      </c>
      <c r="G18">
        <f>POWER(WynikiScenariusza1!F6-ANOVA!$B3,2)</f>
        <v>0.46549814879028195</v>
      </c>
      <c r="H18">
        <f>POWER(WynikiScenariusza1!G6-ANOVA!$B3,2)</f>
        <v>0.46549814879028195</v>
      </c>
      <c r="I18">
        <f>POWER(WynikiScenariusza1!H6-ANOVA!$B3,2)</f>
        <v>1.7364011588237269</v>
      </c>
      <c r="J18">
        <f>POWER(WynikiScenariusza1!I6-ANOVA!$B3,2)</f>
        <v>0.46549814879028195</v>
      </c>
      <c r="K18">
        <f>POWER(WynikiScenariusza1!J6-ANOVA!$B3,2)</f>
        <v>1.7364011588237269</v>
      </c>
      <c r="L18">
        <f>POWER(WynikiScenariusza1!K6-ANOVA!$B3,2)</f>
        <v>0.10094965380700441</v>
      </c>
      <c r="M18">
        <f>POWER(WynikiScenariusza1!L6-ANOVA!$B3,2)</f>
        <v>0.10094965380700441</v>
      </c>
      <c r="N18">
        <f>POWER(WynikiScenariusza1!M6-ANOVA!$B3,2)</f>
        <v>0.46549814879028195</v>
      </c>
      <c r="O18">
        <f>POWER(WynikiScenariusza1!N6-ANOVA!$B3,2)</f>
        <v>0.46549814879028195</v>
      </c>
      <c r="P18">
        <f>POWER(WynikiScenariusza1!O6-ANOVA!$B3,2)</f>
        <v>0.10094965380700441</v>
      </c>
      <c r="Q18">
        <f>POWER(WynikiScenariusza1!P6-ANOVA!$B3,2)</f>
        <v>0.10094965380700441</v>
      </c>
      <c r="R18">
        <f>POWER(WynikiScenariusza1!Q6-ANOVA!$B3,2)</f>
        <v>0.46549814879028195</v>
      </c>
      <c r="S18">
        <f>POWER(WynikiScenariusza1!R6-ANOVA!$B3,2)</f>
        <v>0.46549814879028195</v>
      </c>
      <c r="T18">
        <f>POWER(WynikiScenariusza1!S6-ANOVA!$B3,2)</f>
        <v>1.7364011588237269</v>
      </c>
      <c r="U18">
        <f>POWER(WynikiScenariusza1!T6-ANOVA!$B3,2)</f>
        <v>5.3718526638404489</v>
      </c>
      <c r="V18">
        <f>POWER(WynikiScenariusza1!U6-ANOVA!$B3,2)</f>
        <v>1.7364011588237269</v>
      </c>
      <c r="W18">
        <f>POWER(WynikiScenariusza1!V6-ANOVA!$B3,2)</f>
        <v>0.10094965380700441</v>
      </c>
      <c r="X18">
        <f>POWER(WynikiScenariusza1!W6-ANOVA!$B3,2)</f>
        <v>1.7364011588237269</v>
      </c>
      <c r="Y18">
        <f>POWER(WynikiScenariusza1!X6-ANOVA!$B3,2)</f>
        <v>1.7364011588237269</v>
      </c>
    </row>
    <row r="19" spans="3:25" x14ac:dyDescent="0.25">
      <c r="C19">
        <f>POWER(WynikiScenariusza1!B7-ANOVA!$B3,2)</f>
        <v>2.8300466437735596</v>
      </c>
      <c r="D19">
        <f>POWER(WynikiScenariusza1!C7-ANOVA!$B3,2)</f>
        <v>5.3718526638404489</v>
      </c>
      <c r="E19">
        <f>POWER(WynikiScenariusza1!D7-ANOVA!$B3,2)</f>
        <v>2.8300466437735596</v>
      </c>
      <c r="F19">
        <f>POWER(WynikiScenariusza1!E7-ANOVA!$B3,2)</f>
        <v>1.7364011588237269</v>
      </c>
      <c r="G19">
        <f>POWER(WynikiScenariusza1!F7-ANOVA!$B3,2)</f>
        <v>0.46549814879028195</v>
      </c>
      <c r="H19">
        <f>POWER(WynikiScenariusza1!G7-ANOVA!$B3,2)</f>
        <v>0.46549814879028195</v>
      </c>
      <c r="I19">
        <f>POWER(WynikiScenariusza1!H7-ANOVA!$B3,2)</f>
        <v>5.3718526638404489</v>
      </c>
      <c r="J19">
        <f>POWER(WynikiScenariusza1!I7-ANOVA!$B3,2)</f>
        <v>2.8300466437735596</v>
      </c>
      <c r="K19">
        <f>POWER(WynikiScenariusza1!J7-ANOVA!$B3,2)</f>
        <v>0.10094965380700441</v>
      </c>
      <c r="L19">
        <f>POWER(WynikiScenariusza1!K7-ANOVA!$B3,2)</f>
        <v>0.46549814879028195</v>
      </c>
      <c r="M19">
        <f>POWER(WynikiScenariusza1!L7-ANOVA!$B3,2)</f>
        <v>2.8300466437735596</v>
      </c>
      <c r="N19">
        <f>POWER(WynikiScenariusza1!M7-ANOVA!$B3,2)</f>
        <v>2.8300466437735596</v>
      </c>
      <c r="O19">
        <f>POWER(WynikiScenariusza1!N7-ANOVA!$B3,2)</f>
        <v>2.8300466437735596</v>
      </c>
      <c r="P19">
        <f>POWER(WynikiScenariusza1!O7-ANOVA!$B3,2)</f>
        <v>0.46549814879028195</v>
      </c>
      <c r="Q19">
        <f>POWER(WynikiScenariusza1!P7-ANOVA!$B3,2)</f>
        <v>0.46549814879028195</v>
      </c>
      <c r="R19">
        <f>POWER(WynikiScenariusza1!Q7-ANOVA!$B3,2)</f>
        <v>0.46549814879028195</v>
      </c>
      <c r="S19">
        <f>POWER(WynikiScenariusza1!R7-ANOVA!$B3,2)</f>
        <v>2.8300466437735596</v>
      </c>
      <c r="T19">
        <f>POWER(WynikiScenariusza1!S7-ANOVA!$B3,2)</f>
        <v>0.46549814879028195</v>
      </c>
      <c r="U19">
        <f>POWER(WynikiScenariusza1!T7-ANOVA!$B3,2)</f>
        <v>1.7364011588237269</v>
      </c>
      <c r="V19">
        <f>POWER(WynikiScenariusza1!U7-ANOVA!$B3,2)</f>
        <v>1.7364011588237269</v>
      </c>
      <c r="W19">
        <f>POWER(WynikiScenariusza1!V7-ANOVA!$B3,2)</f>
        <v>0.10094965380700441</v>
      </c>
      <c r="X19">
        <f>POWER(WynikiScenariusza1!W7-ANOVA!$B3,2)</f>
        <v>0.10094965380700441</v>
      </c>
      <c r="Y19">
        <f>POWER(WynikiScenariusza1!X7-ANOVA!$B3,2)</f>
        <v>0.10094965380700441</v>
      </c>
    </row>
    <row r="20" spans="3:25" x14ac:dyDescent="0.25">
      <c r="C20">
        <f>POWER(WynikiScenariusza1!B8-ANOVA!$B3,2)</f>
        <v>0.46549814879028195</v>
      </c>
      <c r="D20">
        <f>POWER(WynikiScenariusza1!C8-ANOVA!$B3,2)</f>
        <v>5.3718526638404489</v>
      </c>
      <c r="E20">
        <f>POWER(WynikiScenariusza1!D8-ANOVA!$B3,2)</f>
        <v>2.8300466437735596</v>
      </c>
      <c r="F20">
        <f>POWER(WynikiScenariusza1!E8-ANOVA!$B3,2)</f>
        <v>1.7364011588237269</v>
      </c>
      <c r="G20">
        <f>POWER(WynikiScenariusza1!F8-ANOVA!$B3,2)</f>
        <v>0.10094965380700441</v>
      </c>
      <c r="H20">
        <f>POWER(WynikiScenariusza1!G8-ANOVA!$B3,2)</f>
        <v>0.10094965380700441</v>
      </c>
      <c r="I20">
        <f>POWER(WynikiScenariusza1!H8-ANOVA!$B3,2)</f>
        <v>1.7364011588237269</v>
      </c>
      <c r="J20">
        <f>POWER(WynikiScenariusza1!I8-ANOVA!$B3,2)</f>
        <v>0.46549814879028195</v>
      </c>
      <c r="K20">
        <f>POWER(WynikiScenariusza1!J8-ANOVA!$B3,2)</f>
        <v>0.10094965380700441</v>
      </c>
      <c r="L20">
        <f>POWER(WynikiScenariusza1!K8-ANOVA!$B3,2)</f>
        <v>0.10094965380700441</v>
      </c>
      <c r="M20">
        <f>POWER(WynikiScenariusza1!L8-ANOVA!$B3,2)</f>
        <v>0.10094965380700441</v>
      </c>
      <c r="N20">
        <f>POWER(WynikiScenariusza1!M8-ANOVA!$B3,2)</f>
        <v>0.10094965380700441</v>
      </c>
      <c r="O20">
        <f>POWER(WynikiScenariusza1!N8-ANOVA!$B3,2)</f>
        <v>0.46549814879028195</v>
      </c>
      <c r="P20">
        <f>POWER(WynikiScenariusza1!O8-ANOVA!$B3,2)</f>
        <v>1.7364011588237269</v>
      </c>
      <c r="Q20">
        <f>POWER(WynikiScenariusza1!P8-ANOVA!$B3,2)</f>
        <v>0.10094965380700441</v>
      </c>
      <c r="R20">
        <f>POWER(WynikiScenariusza1!Q8-ANOVA!$B3,2)</f>
        <v>0.46549814879028195</v>
      </c>
      <c r="S20">
        <f>POWER(WynikiScenariusza1!R8-ANOVA!$B3,2)</f>
        <v>0.10094965380700441</v>
      </c>
      <c r="T20">
        <f>POWER(WynikiScenariusza1!S8-ANOVA!$B3,2)</f>
        <v>1.7364011588237269</v>
      </c>
      <c r="U20">
        <f>POWER(WynikiScenariusza1!T8-ANOVA!$B3,2)</f>
        <v>1.7364011588237269</v>
      </c>
      <c r="V20">
        <f>POWER(WynikiScenariusza1!U8-ANOVA!$B3,2)</f>
        <v>1.7364011588237269</v>
      </c>
      <c r="W20">
        <f>POWER(WynikiScenariusza1!V8-ANOVA!$B3,2)</f>
        <v>1.7364011588237269</v>
      </c>
      <c r="X20">
        <f>POWER(WynikiScenariusza1!W8-ANOVA!$B3,2)</f>
        <v>0.10094965380700441</v>
      </c>
      <c r="Y20">
        <f>POWER(WynikiScenariusza1!X8-ANOVA!$B3,2)</f>
        <v>1.7364011588237269</v>
      </c>
    </row>
    <row r="21" spans="3:25" x14ac:dyDescent="0.25">
      <c r="C21">
        <f>POWER(WynikiScenariusza1!B9-ANOVA!$B3,2)</f>
        <v>0.46549814879028195</v>
      </c>
      <c r="D21">
        <f>POWER(WynikiScenariusza1!C9-ANOVA!$B3,2)</f>
        <v>5.3718526638404489</v>
      </c>
      <c r="E21">
        <f>POWER(WynikiScenariusza1!D9-ANOVA!$B3,2)</f>
        <v>2.8300466437735596</v>
      </c>
      <c r="F21">
        <f>POWER(WynikiScenariusza1!E9-ANOVA!$B3,2)</f>
        <v>5.3718526638404489</v>
      </c>
      <c r="G21">
        <f>POWER(WynikiScenariusza1!F9-ANOVA!$B3,2)</f>
        <v>2.8300466437735596</v>
      </c>
      <c r="H21">
        <f>POWER(WynikiScenariusza1!G9-ANOVA!$B3,2)</f>
        <v>0.10094965380700441</v>
      </c>
      <c r="I21">
        <f>POWER(WynikiScenariusza1!H9-ANOVA!$B3,2)</f>
        <v>5.3718526638404489</v>
      </c>
      <c r="J21">
        <f>POWER(WynikiScenariusza1!I9-ANOVA!$B3,2)</f>
        <v>0.46549814879028195</v>
      </c>
      <c r="K21">
        <f>POWER(WynikiScenariusza1!J9-ANOVA!$B3,2)</f>
        <v>0.10094965380700441</v>
      </c>
      <c r="L21">
        <f>POWER(WynikiScenariusza1!K9-ANOVA!$B3,2)</f>
        <v>0.10094965380700441</v>
      </c>
      <c r="M21">
        <f>POWER(WynikiScenariusza1!L9-ANOVA!$B3,2)</f>
        <v>1.7364011588237269</v>
      </c>
      <c r="N21">
        <f>POWER(WynikiScenariusza1!M9-ANOVA!$B3,2)</f>
        <v>0.10094965380700441</v>
      </c>
      <c r="O21">
        <f>POWER(WynikiScenariusza1!N9-ANOVA!$B3,2)</f>
        <v>2.8300466437735596</v>
      </c>
      <c r="P21">
        <f>POWER(WynikiScenariusza1!O9-ANOVA!$B3,2)</f>
        <v>0.10094965380700441</v>
      </c>
      <c r="Q21">
        <f>POWER(WynikiScenariusza1!P9-ANOVA!$B3,2)</f>
        <v>0.10094965380700441</v>
      </c>
      <c r="R21">
        <f>POWER(WynikiScenariusza1!Q9-ANOVA!$B3,2)</f>
        <v>0.46549814879028195</v>
      </c>
      <c r="S21">
        <f>POWER(WynikiScenariusza1!R9-ANOVA!$B3,2)</f>
        <v>0.10094965380700441</v>
      </c>
      <c r="T21">
        <f>POWER(WynikiScenariusza1!S9-ANOVA!$B3,2)</f>
        <v>0.46549814879028195</v>
      </c>
      <c r="U21">
        <f>POWER(WynikiScenariusza1!T9-ANOVA!$B3,2)</f>
        <v>5.3718526638404489</v>
      </c>
      <c r="V21">
        <f>POWER(WynikiScenariusza1!U9-ANOVA!$B3,2)</f>
        <v>1.7364011588237269</v>
      </c>
      <c r="W21">
        <f>POWER(WynikiScenariusza1!V9-ANOVA!$B3,2)</f>
        <v>1.7364011588237269</v>
      </c>
      <c r="X21">
        <f>POWER(WynikiScenariusza1!W9-ANOVA!$B3,2)</f>
        <v>1.7364011588237269</v>
      </c>
      <c r="Y21">
        <f>POWER(WynikiScenariusza1!X9-ANOVA!$B3,2)</f>
        <v>1.7364011588237269</v>
      </c>
    </row>
    <row r="22" spans="3:25" x14ac:dyDescent="0.25">
      <c r="C22">
        <f>POWER(WynikiScenariusza1!B10-ANOVA!$B3,2)</f>
        <v>0.46549814879028195</v>
      </c>
      <c r="D22">
        <f>POWER(WynikiScenariusza1!C10-ANOVA!$B3,2)</f>
        <v>5.3718526638404489</v>
      </c>
      <c r="E22">
        <f>POWER(WynikiScenariusza1!D10-ANOVA!$B3,2)</f>
        <v>2.8300466437735596</v>
      </c>
      <c r="F22">
        <f>POWER(WynikiScenariusza1!E10-ANOVA!$B3,2)</f>
        <v>0.10094965380700441</v>
      </c>
      <c r="G22">
        <f>POWER(WynikiScenariusza1!F10-ANOVA!$B3,2)</f>
        <v>2.8300466437735596</v>
      </c>
      <c r="H22">
        <f>POWER(WynikiScenariusza1!G10-ANOVA!$B3,2)</f>
        <v>0.10094965380700441</v>
      </c>
      <c r="I22">
        <f>POWER(WynikiScenariusza1!H10-ANOVA!$B3,2)</f>
        <v>1.7364011588237269</v>
      </c>
      <c r="J22">
        <f>POWER(WynikiScenariusza1!I10-ANOVA!$B3,2)</f>
        <v>0.46549814879028195</v>
      </c>
      <c r="K22">
        <f>POWER(WynikiScenariusza1!J10-ANOVA!$B3,2)</f>
        <v>0.10094965380700441</v>
      </c>
      <c r="L22">
        <f>POWER(WynikiScenariusza1!K10-ANOVA!$B3,2)</f>
        <v>0.46549814879028195</v>
      </c>
      <c r="M22">
        <f>POWER(WynikiScenariusza1!L10-ANOVA!$B3,2)</f>
        <v>0.46549814879028195</v>
      </c>
      <c r="N22">
        <f>POWER(WynikiScenariusza1!M10-ANOVA!$B3,2)</f>
        <v>0.46549814879028195</v>
      </c>
      <c r="O22">
        <f>POWER(WynikiScenariusza1!N10-ANOVA!$B3,2)</f>
        <v>2.8300466437735596</v>
      </c>
      <c r="P22">
        <f>POWER(WynikiScenariusza1!O10-ANOVA!$B3,2)</f>
        <v>2.8300466437735596</v>
      </c>
      <c r="Q22">
        <f>POWER(WynikiScenariusza1!P10-ANOVA!$B3,2)</f>
        <v>2.8300466437735596</v>
      </c>
      <c r="R22">
        <f>POWER(WynikiScenariusza1!Q10-ANOVA!$B3,2)</f>
        <v>2.8300466437735596</v>
      </c>
      <c r="S22">
        <f>POWER(WynikiScenariusza1!R10-ANOVA!$B3,2)</f>
        <v>2.8300466437735596</v>
      </c>
      <c r="T22">
        <f>POWER(WynikiScenariusza1!S10-ANOVA!$B3,2)</f>
        <v>0.10094965380700441</v>
      </c>
      <c r="U22">
        <f>POWER(WynikiScenariusza1!T10-ANOVA!$B3,2)</f>
        <v>1.7364011588237269</v>
      </c>
      <c r="V22">
        <f>POWER(WynikiScenariusza1!U10-ANOVA!$B3,2)</f>
        <v>1.7364011588237269</v>
      </c>
      <c r="W22">
        <f>POWER(WynikiScenariusza1!V10-ANOVA!$B3,2)</f>
        <v>1.7364011588237269</v>
      </c>
      <c r="X22">
        <f>POWER(WynikiScenariusza1!W10-ANOVA!$B3,2)</f>
        <v>1.7364011588237269</v>
      </c>
      <c r="Y22">
        <f>POWER(WynikiScenariusza1!X10-ANOVA!$B3,2)</f>
        <v>1.7364011588237269</v>
      </c>
    </row>
    <row r="23" spans="3:25" x14ac:dyDescent="0.25">
      <c r="C23">
        <f>POWER(WynikiScenariusza1!B11-ANOVA!$B3,2)</f>
        <v>0.46549814879028195</v>
      </c>
      <c r="D23">
        <f>POWER(WynikiScenariusza1!C11-ANOVA!$B3,2)</f>
        <v>5.3718526638404489</v>
      </c>
      <c r="E23">
        <f>POWER(WynikiScenariusza1!D11-ANOVA!$B3,2)</f>
        <v>2.8300466437735596</v>
      </c>
      <c r="F23">
        <f>POWER(WynikiScenariusza1!E11-ANOVA!$B3,2)</f>
        <v>0.10094965380700441</v>
      </c>
      <c r="G23">
        <f>POWER(WynikiScenariusza1!F11-ANOVA!$B3,2)</f>
        <v>0.46549814879028195</v>
      </c>
      <c r="H23">
        <f>POWER(WynikiScenariusza1!G11-ANOVA!$B3,2)</f>
        <v>0.46549814879028195</v>
      </c>
      <c r="I23">
        <f>POWER(WynikiScenariusza1!H11-ANOVA!$B3,2)</f>
        <v>5.3718526638404489</v>
      </c>
      <c r="J23">
        <f>POWER(WynikiScenariusza1!I11-ANOVA!$B3,2)</f>
        <v>0.10094965380700441</v>
      </c>
      <c r="K23">
        <f>POWER(WynikiScenariusza1!J11-ANOVA!$B3,2)</f>
        <v>0.10094965380700441</v>
      </c>
      <c r="L23">
        <f>POWER(WynikiScenariusza1!K11-ANOVA!$B3,2)</f>
        <v>1.7364011588237269</v>
      </c>
      <c r="M23">
        <f>POWER(WynikiScenariusza1!L11-ANOVA!$B3,2)</f>
        <v>1.7364011588237269</v>
      </c>
      <c r="N23">
        <f>POWER(WynikiScenariusza1!M11-ANOVA!$B3,2)</f>
        <v>0.10094965380700441</v>
      </c>
      <c r="O23">
        <f>POWER(WynikiScenariusza1!N11-ANOVA!$B3,2)</f>
        <v>0.10094965380700441</v>
      </c>
      <c r="P23">
        <f>POWER(WynikiScenariusza1!O11-ANOVA!$B3,2)</f>
        <v>0.46549814879028195</v>
      </c>
      <c r="Q23">
        <f>POWER(WynikiScenariusza1!P11-ANOVA!$B3,2)</f>
        <v>2.8300466437735596</v>
      </c>
      <c r="R23">
        <f>POWER(WynikiScenariusza1!Q11-ANOVA!$B3,2)</f>
        <v>2.8300466437735596</v>
      </c>
      <c r="S23">
        <f>POWER(WynikiScenariusza1!R11-ANOVA!$B3,2)</f>
        <v>0.46549814879028195</v>
      </c>
      <c r="T23">
        <f>POWER(WynikiScenariusza1!S11-ANOVA!$B3,2)</f>
        <v>0.10094965380700441</v>
      </c>
      <c r="U23">
        <f>POWER(WynikiScenariusza1!T11-ANOVA!$B3,2)</f>
        <v>1.7364011588237269</v>
      </c>
      <c r="V23">
        <f>POWER(WynikiScenariusza1!U11-ANOVA!$B3,2)</f>
        <v>1.7364011588237269</v>
      </c>
      <c r="W23">
        <f>POWER(WynikiScenariusza1!V11-ANOVA!$B3,2)</f>
        <v>0.10094965380700441</v>
      </c>
      <c r="X23">
        <f>POWER(WynikiScenariusza1!W11-ANOVA!$B3,2)</f>
        <v>0.10094965380700441</v>
      </c>
      <c r="Y23">
        <f>POWER(WynikiScenariusza1!X11-ANOVA!$B3,2)</f>
        <v>0.10094965380700441</v>
      </c>
    </row>
    <row r="24" spans="3:25" x14ac:dyDescent="0.25">
      <c r="C24">
        <f>POWER(WynikiScenariusza1!B12-ANOVA!$B3,2)</f>
        <v>2.8300466437735596</v>
      </c>
      <c r="D24">
        <f>POWER(WynikiScenariusza1!C12-ANOVA!$B3,2)</f>
        <v>5.3718526638404489</v>
      </c>
      <c r="E24">
        <f>POWER(WynikiScenariusza1!D12-ANOVA!$B3,2)</f>
        <v>2.8300466437735596</v>
      </c>
      <c r="F24">
        <f>POWER(WynikiScenariusza1!E12-ANOVA!$B3,2)</f>
        <v>0.10094965380700441</v>
      </c>
      <c r="G24">
        <f>POWER(WynikiScenariusza1!F12-ANOVA!$B3,2)</f>
        <v>0.46549814879028195</v>
      </c>
      <c r="H24">
        <f>POWER(WynikiScenariusza1!G12-ANOVA!$B3,2)</f>
        <v>0.10094965380700441</v>
      </c>
      <c r="I24">
        <f>POWER(WynikiScenariusza1!H12-ANOVA!$B3,2)</f>
        <v>5.3718526638404489</v>
      </c>
      <c r="J24">
        <f>POWER(WynikiScenariusza1!I12-ANOVA!$B3,2)</f>
        <v>2.8300466437735596</v>
      </c>
      <c r="K24">
        <f>POWER(WynikiScenariusza1!J12-ANOVA!$B3,2)</f>
        <v>0.10094965380700441</v>
      </c>
      <c r="L24">
        <f>POWER(WynikiScenariusza1!K12-ANOVA!$B3,2)</f>
        <v>0.46549814879028195</v>
      </c>
      <c r="M24">
        <f>POWER(WynikiScenariusza1!L12-ANOVA!$B3,2)</f>
        <v>0.10094965380700441</v>
      </c>
      <c r="N24">
        <f>POWER(WynikiScenariusza1!M12-ANOVA!$B3,2)</f>
        <v>0.46549814879028195</v>
      </c>
      <c r="O24">
        <f>POWER(WynikiScenariusza1!N12-ANOVA!$B3,2)</f>
        <v>2.8300466437735596</v>
      </c>
      <c r="P24">
        <f>POWER(WynikiScenariusza1!O12-ANOVA!$B3,2)</f>
        <v>2.8300466437735596</v>
      </c>
      <c r="Q24">
        <f>POWER(WynikiScenariusza1!P12-ANOVA!$B3,2)</f>
        <v>2.8300466437735596</v>
      </c>
      <c r="R24">
        <f>POWER(WynikiScenariusza1!Q12-ANOVA!$B3,2)</f>
        <v>2.8300466437735596</v>
      </c>
      <c r="S24">
        <f>POWER(WynikiScenariusza1!R12-ANOVA!$B3,2)</f>
        <v>0.46549814879028195</v>
      </c>
      <c r="T24">
        <f>POWER(WynikiScenariusza1!S12-ANOVA!$B3,2)</f>
        <v>0.10094965380700441</v>
      </c>
      <c r="U24">
        <f>POWER(WynikiScenariusza1!T12-ANOVA!$B3,2)</f>
        <v>1.7364011588237269</v>
      </c>
      <c r="V24">
        <f>POWER(WynikiScenariusza1!U12-ANOVA!$B3,2)</f>
        <v>0.10094965380700441</v>
      </c>
      <c r="W24">
        <f>POWER(WynikiScenariusza1!V12-ANOVA!$B3,2)</f>
        <v>1.7364011588237269</v>
      </c>
      <c r="X24">
        <f>POWER(WynikiScenariusza1!W12-ANOVA!$B3,2)</f>
        <v>1.7364011588237269</v>
      </c>
      <c r="Y24">
        <f>POWER(WynikiScenariusza1!X12-ANOVA!$B3,2)</f>
        <v>1.7364011588237269</v>
      </c>
    </row>
    <row r="25" spans="3:25" x14ac:dyDescent="0.25">
      <c r="C25">
        <f>POWER(WynikiScenariusza1!B13-ANOVA!$B3,2)</f>
        <v>0.10094965380700441</v>
      </c>
      <c r="D25">
        <f>POWER(WynikiScenariusza1!C13-ANOVA!$B3,2)</f>
        <v>5.3718526638404489</v>
      </c>
      <c r="E25">
        <f>POWER(WynikiScenariusza1!D13-ANOVA!$B3,2)</f>
        <v>0.46549814879028195</v>
      </c>
      <c r="F25">
        <f>POWER(WynikiScenariusza1!E13-ANOVA!$B3,2)</f>
        <v>1.7364011588237269</v>
      </c>
      <c r="G25">
        <f>POWER(WynikiScenariusza1!F13-ANOVA!$B3,2)</f>
        <v>2.8300466437735596</v>
      </c>
      <c r="H25">
        <f>POWER(WynikiScenariusza1!G13-ANOVA!$B3,2)</f>
        <v>0.46549814879028195</v>
      </c>
      <c r="I25">
        <f>POWER(WynikiScenariusza1!H13-ANOVA!$B3,2)</f>
        <v>1.7364011588237269</v>
      </c>
      <c r="J25">
        <f>POWER(WynikiScenariusza1!I13-ANOVA!$B3,2)</f>
        <v>0.46549814879028195</v>
      </c>
      <c r="K25">
        <f>POWER(WynikiScenariusza1!J13-ANOVA!$B3,2)</f>
        <v>1.7364011588237269</v>
      </c>
      <c r="L25">
        <f>POWER(WynikiScenariusza1!K13-ANOVA!$B3,2)</f>
        <v>0.10094965380700441</v>
      </c>
      <c r="M25">
        <f>POWER(WynikiScenariusza1!L13-ANOVA!$B3,2)</f>
        <v>0.10094965380700441</v>
      </c>
      <c r="N25">
        <f>POWER(WynikiScenariusza1!M13-ANOVA!$B3,2)</f>
        <v>0.46549814879028195</v>
      </c>
      <c r="O25">
        <f>POWER(WynikiScenariusza1!N13-ANOVA!$B3,2)</f>
        <v>2.8300466437735596</v>
      </c>
      <c r="P25">
        <f>POWER(WynikiScenariusza1!O13-ANOVA!$B3,2)</f>
        <v>0.10094965380700441</v>
      </c>
      <c r="Q25">
        <f>POWER(WynikiScenariusza1!P13-ANOVA!$B3,2)</f>
        <v>0.10094965380700441</v>
      </c>
      <c r="R25">
        <f>POWER(WynikiScenariusza1!Q13-ANOVA!$B3,2)</f>
        <v>0.10094965380700441</v>
      </c>
      <c r="S25">
        <f>POWER(WynikiScenariusza1!R13-ANOVA!$B3,2)</f>
        <v>0.10094965380700441</v>
      </c>
      <c r="T25">
        <f>POWER(WynikiScenariusza1!S13-ANOVA!$B3,2)</f>
        <v>0.10094965380700441</v>
      </c>
      <c r="U25">
        <f>POWER(WynikiScenariusza1!T13-ANOVA!$B3,2)</f>
        <v>5.3718526638404489</v>
      </c>
      <c r="V25">
        <f>POWER(WynikiScenariusza1!U13-ANOVA!$B3,2)</f>
        <v>5.3718526638404489</v>
      </c>
      <c r="W25">
        <f>POWER(WynikiScenariusza1!V13-ANOVA!$B3,2)</f>
        <v>0.10094965380700441</v>
      </c>
      <c r="X25">
        <f>POWER(WynikiScenariusza1!W13-ANOVA!$B3,2)</f>
        <v>1.7364011588237269</v>
      </c>
      <c r="Y25">
        <f>POWER(WynikiScenariusza1!X13-ANOVA!$B3,2)</f>
        <v>1.7364011588237269</v>
      </c>
    </row>
    <row r="29" spans="3:25" x14ac:dyDescent="0.25">
      <c r="C29">
        <f>POWER(WynikiScenariusza2!B1-ANOVA!$C3,2)</f>
        <v>2.9436919050122481</v>
      </c>
      <c r="D29">
        <f>POWER(WynikiScenariusza2!C1-ANOVA!$C3,2)</f>
        <v>5.2179393966510439</v>
      </c>
      <c r="E29">
        <f>POWER(WynikiScenariusza2!D1-ANOVA!$C3,2)</f>
        <v>2.9436919050122481</v>
      </c>
      <c r="F29">
        <f>POWER(WynikiScenariusza2!E1-ANOVA!$C3,2)</f>
        <v>8.0815650831646199E-2</v>
      </c>
      <c r="G29">
        <f>POWER(WynikiScenariusza2!F1-ANOVA!$C3,2)</f>
        <v>2.9436919050122481</v>
      </c>
      <c r="H29">
        <f>POWER(WynikiScenariusza2!G1-ANOVA!$C3,2)</f>
        <v>2.9436919050122481</v>
      </c>
      <c r="I29">
        <f>POWER(WynikiScenariusza2!H1-ANOVA!$C3,2)</f>
        <v>1.6493775237413453</v>
      </c>
      <c r="J29">
        <f>POWER(WynikiScenariusza2!I1-ANOVA!$C3,2)</f>
        <v>2.9436919050122481</v>
      </c>
      <c r="K29">
        <f>POWER(WynikiScenariusza2!J1-ANOVA!$C3,2)</f>
        <v>0.51225377792194715</v>
      </c>
      <c r="L29">
        <f>POWER(WynikiScenariusza2!K1-ANOVA!$C3,2)</f>
        <v>0.51225377792194715</v>
      </c>
      <c r="M29">
        <f>POWER(WynikiScenariusza2!L1-ANOVA!$C3,2)</f>
        <v>0.51225377792194715</v>
      </c>
      <c r="N29">
        <f>POWER(WynikiScenariusza2!M1-ANOVA!$C3,2)</f>
        <v>0.51225377792194715</v>
      </c>
      <c r="O29">
        <f>POWER(WynikiScenariusza2!N1-ANOVA!$C3,2)</f>
        <v>2.9436919050122481</v>
      </c>
      <c r="P29">
        <f>POWER(WynikiScenariusza2!O1-ANOVA!$C3,2)</f>
        <v>0.51225377792194715</v>
      </c>
      <c r="Q29">
        <f>POWER(WynikiScenariusza2!P1-ANOVA!$C3,2)</f>
        <v>2.9436919050122481</v>
      </c>
      <c r="R29">
        <f>POWER(WynikiScenariusza2!Q1-ANOVA!$C3,2)</f>
        <v>2.9436919050122481</v>
      </c>
      <c r="S29">
        <f>POWER(WynikiScenariusza2!R1-ANOVA!$C3,2)</f>
        <v>2.9436919050122481</v>
      </c>
      <c r="T29">
        <f>POWER(WynikiScenariusza2!S1-ANOVA!$C3,2)</f>
        <v>8.0815650831646199E-2</v>
      </c>
      <c r="U29">
        <f>POWER(WynikiScenariusza2!T1-ANOVA!$C3,2)</f>
        <v>1.6493775237413453</v>
      </c>
      <c r="V29">
        <f>POWER(WynikiScenariusza2!U1-ANOVA!$C3,2)</f>
        <v>8.0815650831646199E-2</v>
      </c>
      <c r="W29">
        <f>POWER(WynikiScenariusza2!V1-ANOVA!$C3,2)</f>
        <v>8.0815650831646199E-2</v>
      </c>
      <c r="X29">
        <f>POWER(WynikiScenariusza2!W1-ANOVA!$C3,2)</f>
        <v>8.0815650831646199E-2</v>
      </c>
      <c r="Y29">
        <f>POWER(WynikiScenariusza2!X1-ANOVA!$C3,2)</f>
        <v>8.0815650831646199E-2</v>
      </c>
    </row>
    <row r="30" spans="3:25" x14ac:dyDescent="0.25">
      <c r="C30">
        <f>POWER(WynikiScenariusza2!B2-ANOVA!$C3,2)</f>
        <v>2.9436919050122481</v>
      </c>
      <c r="D30">
        <f>POWER(WynikiScenariusza2!C2-ANOVA!$C3,2)</f>
        <v>5.2179393966510439</v>
      </c>
      <c r="E30">
        <f>POWER(WynikiScenariusza2!D2-ANOVA!$C3,2)</f>
        <v>2.9436919050122481</v>
      </c>
      <c r="F30">
        <f>POWER(WynikiScenariusza2!E2-ANOVA!$C3,2)</f>
        <v>8.0815650831646199E-2</v>
      </c>
      <c r="G30">
        <f>POWER(WynikiScenariusza2!F2-ANOVA!$C3,2)</f>
        <v>2.9436919050122481</v>
      </c>
      <c r="H30">
        <f>POWER(WynikiScenariusza2!G2-ANOVA!$C3,2)</f>
        <v>2.9436919050122481</v>
      </c>
      <c r="I30">
        <f>POWER(WynikiScenariusza2!H2-ANOVA!$C3,2)</f>
        <v>1.6493775237413453</v>
      </c>
      <c r="J30">
        <f>POWER(WynikiScenariusza2!I2-ANOVA!$C3,2)</f>
        <v>2.9436919050122481</v>
      </c>
      <c r="K30">
        <f>POWER(WynikiScenariusza2!J2-ANOVA!$C3,2)</f>
        <v>0.51225377792194715</v>
      </c>
      <c r="L30">
        <f>POWER(WynikiScenariusza2!K2-ANOVA!$C3,2)</f>
        <v>2.9436919050122481</v>
      </c>
      <c r="M30">
        <f>POWER(WynikiScenariusza2!L2-ANOVA!$C3,2)</f>
        <v>2.9436919050122481</v>
      </c>
      <c r="N30">
        <f>POWER(WynikiScenariusza2!M2-ANOVA!$C3,2)</f>
        <v>2.9436919050122481</v>
      </c>
      <c r="O30">
        <f>POWER(WynikiScenariusza2!N2-ANOVA!$C3,2)</f>
        <v>2.9436919050122481</v>
      </c>
      <c r="P30">
        <f>POWER(WynikiScenariusza2!O2-ANOVA!$C3,2)</f>
        <v>0.51225377792194715</v>
      </c>
      <c r="Q30">
        <f>POWER(WynikiScenariusza2!P2-ANOVA!$C3,2)</f>
        <v>0.51225377792194715</v>
      </c>
      <c r="R30">
        <f>POWER(WynikiScenariusza2!Q2-ANOVA!$C3,2)</f>
        <v>2.9436919050122481</v>
      </c>
      <c r="S30">
        <f>POWER(WynikiScenariusza2!R2-ANOVA!$C3,2)</f>
        <v>2.9436919050122481</v>
      </c>
      <c r="T30">
        <f>POWER(WynikiScenariusza2!S2-ANOVA!$C3,2)</f>
        <v>0.51225377792194715</v>
      </c>
      <c r="U30">
        <f>POWER(WynikiScenariusza2!T2-ANOVA!$C3,2)</f>
        <v>1.6493775237413453</v>
      </c>
      <c r="V30">
        <f>POWER(WynikiScenariusza2!U2-ANOVA!$C3,2)</f>
        <v>8.0815650831646199E-2</v>
      </c>
      <c r="W30">
        <f>POWER(WynikiScenariusza2!V2-ANOVA!$C3,2)</f>
        <v>0.51225377792194715</v>
      </c>
      <c r="X30">
        <f>POWER(WynikiScenariusza2!W2-ANOVA!$C3,2)</f>
        <v>8.0815650831646199E-2</v>
      </c>
      <c r="Y30">
        <f>POWER(WynikiScenariusza2!X2-ANOVA!$C3,2)</f>
        <v>0.51225377792194715</v>
      </c>
    </row>
    <row r="31" spans="3:25" x14ac:dyDescent="0.25">
      <c r="C31">
        <f>POWER(WynikiScenariusza2!B3-ANOVA!$C3,2)</f>
        <v>0.51225377792194715</v>
      </c>
      <c r="D31">
        <f>POWER(WynikiScenariusza2!C3-ANOVA!$C3,2)</f>
        <v>5.2179393966510439</v>
      </c>
      <c r="E31">
        <f>POWER(WynikiScenariusza2!D3-ANOVA!$C3,2)</f>
        <v>2.9436919050122481</v>
      </c>
      <c r="F31">
        <f>POWER(WynikiScenariusza2!E3-ANOVA!$C3,2)</f>
        <v>1.6493775237413453</v>
      </c>
      <c r="G31">
        <f>POWER(WynikiScenariusza2!F3-ANOVA!$C3,2)</f>
        <v>2.9436919050122481</v>
      </c>
      <c r="H31">
        <f>POWER(WynikiScenariusza2!G3-ANOVA!$C3,2)</f>
        <v>0.51225377792194715</v>
      </c>
      <c r="I31">
        <f>POWER(WynikiScenariusza2!H3-ANOVA!$C3,2)</f>
        <v>5.2179393966510439</v>
      </c>
      <c r="J31">
        <f>POWER(WynikiScenariusza2!I3-ANOVA!$C3,2)</f>
        <v>0.51225377792194715</v>
      </c>
      <c r="K31">
        <f>POWER(WynikiScenariusza2!J3-ANOVA!$C3,2)</f>
        <v>1.6493775237413453</v>
      </c>
      <c r="L31">
        <f>POWER(WynikiScenariusza2!K3-ANOVA!$C3,2)</f>
        <v>8.0815650831646199E-2</v>
      </c>
      <c r="M31">
        <f>POWER(WynikiScenariusza2!L3-ANOVA!$C3,2)</f>
        <v>0.51225377792194715</v>
      </c>
      <c r="N31">
        <f>POWER(WynikiScenariusza2!M3-ANOVA!$C3,2)</f>
        <v>0.51225377792194715</v>
      </c>
      <c r="O31">
        <f>POWER(WynikiScenariusza2!N3-ANOVA!$C3,2)</f>
        <v>2.9436919050122481</v>
      </c>
      <c r="P31">
        <f>POWER(WynikiScenariusza2!O3-ANOVA!$C3,2)</f>
        <v>8.0815650831646199E-2</v>
      </c>
      <c r="Q31">
        <f>POWER(WynikiScenariusza2!P3-ANOVA!$C3,2)</f>
        <v>8.0815650831646199E-2</v>
      </c>
      <c r="R31">
        <f>POWER(WynikiScenariusza2!Q3-ANOVA!$C3,2)</f>
        <v>2.9436919050122481</v>
      </c>
      <c r="S31">
        <f>POWER(WynikiScenariusza2!R3-ANOVA!$C3,2)</f>
        <v>2.9436919050122481</v>
      </c>
      <c r="T31">
        <f>POWER(WynikiScenariusza2!S3-ANOVA!$C3,2)</f>
        <v>8.0815650831646199E-2</v>
      </c>
      <c r="U31">
        <f>POWER(WynikiScenariusza2!T3-ANOVA!$C3,2)</f>
        <v>5.2179393966510439</v>
      </c>
      <c r="V31">
        <f>POWER(WynikiScenariusza2!U3-ANOVA!$C3,2)</f>
        <v>1.6493775237413453</v>
      </c>
      <c r="W31">
        <f>POWER(WynikiScenariusza2!V3-ANOVA!$C3,2)</f>
        <v>8.0815650831646199E-2</v>
      </c>
      <c r="X31">
        <f>POWER(WynikiScenariusza2!W3-ANOVA!$C3,2)</f>
        <v>1.6493775237413453</v>
      </c>
      <c r="Y31">
        <f>POWER(WynikiScenariusza2!X3-ANOVA!$C3,2)</f>
        <v>8.0815650831646199E-2</v>
      </c>
    </row>
    <row r="32" spans="3:25" x14ac:dyDescent="0.25">
      <c r="C32">
        <f>POWER(WynikiScenariusza2!B4-ANOVA!$C3,2)</f>
        <v>2.9436919050122481</v>
      </c>
      <c r="D32">
        <f>POWER(WynikiScenariusza2!C4-ANOVA!$C3,2)</f>
        <v>5.2179393966510439</v>
      </c>
      <c r="E32">
        <f>POWER(WynikiScenariusza2!D4-ANOVA!$C3,2)</f>
        <v>2.9436919050122481</v>
      </c>
      <c r="F32">
        <f>POWER(WynikiScenariusza2!E4-ANOVA!$C3,2)</f>
        <v>8.0815650831646199E-2</v>
      </c>
      <c r="G32">
        <f>POWER(WynikiScenariusza2!F4-ANOVA!$C3,2)</f>
        <v>2.9436919050122481</v>
      </c>
      <c r="H32">
        <f>POWER(WynikiScenariusza2!G4-ANOVA!$C3,2)</f>
        <v>0.51225377792194715</v>
      </c>
      <c r="I32">
        <f>POWER(WynikiScenariusza2!H4-ANOVA!$C3,2)</f>
        <v>5.2179393966510439</v>
      </c>
      <c r="J32">
        <f>POWER(WynikiScenariusza2!I4-ANOVA!$C3,2)</f>
        <v>2.9436919050122481</v>
      </c>
      <c r="K32">
        <f>POWER(WynikiScenariusza2!J4-ANOVA!$C3,2)</f>
        <v>0.51225377792194715</v>
      </c>
      <c r="L32">
        <f>POWER(WynikiScenariusza2!K4-ANOVA!$C3,2)</f>
        <v>0.51225377792194715</v>
      </c>
      <c r="M32">
        <f>POWER(WynikiScenariusza2!L4-ANOVA!$C3,2)</f>
        <v>0.51225377792194715</v>
      </c>
      <c r="N32">
        <f>POWER(WynikiScenariusza2!M4-ANOVA!$C3,2)</f>
        <v>0.51225377792194715</v>
      </c>
      <c r="O32">
        <f>POWER(WynikiScenariusza2!N4-ANOVA!$C3,2)</f>
        <v>2.9436919050122481</v>
      </c>
      <c r="P32">
        <f>POWER(WynikiScenariusza2!O4-ANOVA!$C3,2)</f>
        <v>0.51225377792194715</v>
      </c>
      <c r="Q32">
        <f>POWER(WynikiScenariusza2!P4-ANOVA!$C3,2)</f>
        <v>2.9436919050122481</v>
      </c>
      <c r="R32">
        <f>POWER(WynikiScenariusza2!Q4-ANOVA!$C3,2)</f>
        <v>0.51225377792194715</v>
      </c>
      <c r="S32">
        <f>POWER(WynikiScenariusza2!R4-ANOVA!$C3,2)</f>
        <v>0.51225377792194715</v>
      </c>
      <c r="T32">
        <f>POWER(WynikiScenariusza2!S4-ANOVA!$C3,2)</f>
        <v>0.51225377792194715</v>
      </c>
      <c r="U32">
        <f>POWER(WynikiScenariusza2!T4-ANOVA!$C3,2)</f>
        <v>1.6493775237413453</v>
      </c>
      <c r="V32">
        <f>POWER(WynikiScenariusza2!U4-ANOVA!$C3,2)</f>
        <v>1.6493775237413453</v>
      </c>
      <c r="W32">
        <f>POWER(WynikiScenariusza2!V4-ANOVA!$C3,2)</f>
        <v>8.0815650831646199E-2</v>
      </c>
      <c r="X32">
        <f>POWER(WynikiScenariusza2!W4-ANOVA!$C3,2)</f>
        <v>8.0815650831646199E-2</v>
      </c>
      <c r="Y32">
        <f>POWER(WynikiScenariusza2!X4-ANOVA!$C3,2)</f>
        <v>8.0815650831646199E-2</v>
      </c>
    </row>
    <row r="33" spans="1:25" x14ac:dyDescent="0.25">
      <c r="C33">
        <f>POWER(WynikiScenariusza2!B5-ANOVA!$C3,2)</f>
        <v>2.9436919050122481</v>
      </c>
      <c r="D33">
        <f>POWER(WynikiScenariusza2!C5-ANOVA!$C3,2)</f>
        <v>1.6493775237413453</v>
      </c>
      <c r="E33">
        <f>POWER(WynikiScenariusza2!D5-ANOVA!$C3,2)</f>
        <v>8.0815650831646199E-2</v>
      </c>
      <c r="F33">
        <f>POWER(WynikiScenariusza2!E5-ANOVA!$C3,2)</f>
        <v>8.0815650831646199E-2</v>
      </c>
      <c r="G33">
        <f>POWER(WynikiScenariusza2!F5-ANOVA!$C3,2)</f>
        <v>0.51225377792194715</v>
      </c>
      <c r="H33">
        <f>POWER(WynikiScenariusza2!G5-ANOVA!$C3,2)</f>
        <v>0.51225377792194715</v>
      </c>
      <c r="I33">
        <f>POWER(WynikiScenariusza2!H5-ANOVA!$C3,2)</f>
        <v>1.6493775237413453</v>
      </c>
      <c r="J33">
        <f>POWER(WynikiScenariusza2!I5-ANOVA!$C3,2)</f>
        <v>8.0815650831646199E-2</v>
      </c>
      <c r="K33">
        <f>POWER(WynikiScenariusza2!J5-ANOVA!$C3,2)</f>
        <v>0.51225377792194715</v>
      </c>
      <c r="L33">
        <f>POWER(WynikiScenariusza2!K5-ANOVA!$C3,2)</f>
        <v>8.0815650831646199E-2</v>
      </c>
      <c r="M33">
        <f>POWER(WynikiScenariusza2!L5-ANOVA!$C3,2)</f>
        <v>0.51225377792194715</v>
      </c>
      <c r="N33">
        <f>POWER(WynikiScenariusza2!M5-ANOVA!$C3,2)</f>
        <v>2.9436919050122481</v>
      </c>
      <c r="O33">
        <f>POWER(WynikiScenariusza2!N5-ANOVA!$C3,2)</f>
        <v>8.0815650831646199E-2</v>
      </c>
      <c r="P33">
        <f>POWER(WynikiScenariusza2!O5-ANOVA!$C3,2)</f>
        <v>0.51225377792194715</v>
      </c>
      <c r="Q33">
        <f>POWER(WynikiScenariusza2!P5-ANOVA!$C3,2)</f>
        <v>0.51225377792194715</v>
      </c>
      <c r="R33">
        <f>POWER(WynikiScenariusza2!Q5-ANOVA!$C3,2)</f>
        <v>8.0815650831646199E-2</v>
      </c>
      <c r="S33">
        <f>POWER(WynikiScenariusza2!R5-ANOVA!$C3,2)</f>
        <v>0.51225377792194715</v>
      </c>
      <c r="T33">
        <f>POWER(WynikiScenariusza2!S5-ANOVA!$C3,2)</f>
        <v>8.0815650831646199E-2</v>
      </c>
      <c r="U33">
        <f>POWER(WynikiScenariusza2!T5-ANOVA!$C3,2)</f>
        <v>5.2179393966510439</v>
      </c>
      <c r="V33">
        <f>POWER(WynikiScenariusza2!U5-ANOVA!$C3,2)</f>
        <v>8.0815650831646199E-2</v>
      </c>
      <c r="W33">
        <f>POWER(WynikiScenariusza2!V5-ANOVA!$C3,2)</f>
        <v>8.0815650831646199E-2</v>
      </c>
      <c r="X33">
        <f>POWER(WynikiScenariusza2!W5-ANOVA!$C3,2)</f>
        <v>8.0815650831646199E-2</v>
      </c>
      <c r="Y33">
        <f>POWER(WynikiScenariusza2!X5-ANOVA!$C3,2)</f>
        <v>8.0815650831646199E-2</v>
      </c>
    </row>
    <row r="34" spans="1:25" x14ac:dyDescent="0.25">
      <c r="C34">
        <f>POWER(WynikiScenariusza2!B6-ANOVA!$C3,2)</f>
        <v>8.0815650831646199E-2</v>
      </c>
      <c r="D34">
        <f>POWER(WynikiScenariusza2!C6-ANOVA!$C3,2)</f>
        <v>5.2179393966510439</v>
      </c>
      <c r="E34">
        <f>POWER(WynikiScenariusza2!D6-ANOVA!$C3,2)</f>
        <v>2.9436919050122481</v>
      </c>
      <c r="F34">
        <f>POWER(WynikiScenariusza2!E6-ANOVA!$C3,2)</f>
        <v>1.6493775237413453</v>
      </c>
      <c r="G34">
        <f>POWER(WynikiScenariusza2!F6-ANOVA!$C3,2)</f>
        <v>0.51225377792194715</v>
      </c>
      <c r="H34">
        <f>POWER(WynikiScenariusza2!G6-ANOVA!$C3,2)</f>
        <v>0.51225377792194715</v>
      </c>
      <c r="I34">
        <f>POWER(WynikiScenariusza2!H6-ANOVA!$C3,2)</f>
        <v>5.2179393966510439</v>
      </c>
      <c r="J34">
        <f>POWER(WynikiScenariusza2!I6-ANOVA!$C3,2)</f>
        <v>0.51225377792194715</v>
      </c>
      <c r="K34">
        <f>POWER(WynikiScenariusza2!J6-ANOVA!$C3,2)</f>
        <v>1.6493775237413453</v>
      </c>
      <c r="L34">
        <f>POWER(WynikiScenariusza2!K6-ANOVA!$C3,2)</f>
        <v>0.51225377792194715</v>
      </c>
      <c r="M34">
        <f>POWER(WynikiScenariusza2!L6-ANOVA!$C3,2)</f>
        <v>0.51225377792194715</v>
      </c>
      <c r="N34">
        <f>POWER(WynikiScenariusza2!M6-ANOVA!$C3,2)</f>
        <v>0.51225377792194715</v>
      </c>
      <c r="O34">
        <f>POWER(WynikiScenariusza2!N6-ANOVA!$C3,2)</f>
        <v>0.51225377792194715</v>
      </c>
      <c r="P34">
        <f>POWER(WynikiScenariusza2!O6-ANOVA!$C3,2)</f>
        <v>0.51225377792194715</v>
      </c>
      <c r="Q34">
        <f>POWER(WynikiScenariusza2!P6-ANOVA!$C3,2)</f>
        <v>2.9436919050122481</v>
      </c>
      <c r="R34">
        <f>POWER(WynikiScenariusza2!Q6-ANOVA!$C3,2)</f>
        <v>0.51225377792194715</v>
      </c>
      <c r="S34">
        <f>POWER(WynikiScenariusza2!R6-ANOVA!$C3,2)</f>
        <v>2.9436919050122481</v>
      </c>
      <c r="T34">
        <f>POWER(WynikiScenariusza2!S6-ANOVA!$C3,2)</f>
        <v>8.0815650831646199E-2</v>
      </c>
      <c r="U34">
        <f>POWER(WynikiScenariusza2!T6-ANOVA!$C3,2)</f>
        <v>5.2179393966510439</v>
      </c>
      <c r="V34">
        <f>POWER(WynikiScenariusza2!U6-ANOVA!$C3,2)</f>
        <v>1.6493775237413453</v>
      </c>
      <c r="W34">
        <f>POWER(WynikiScenariusza2!V6-ANOVA!$C3,2)</f>
        <v>8.0815650831646199E-2</v>
      </c>
      <c r="X34">
        <f>POWER(WynikiScenariusza2!W6-ANOVA!$C3,2)</f>
        <v>8.0815650831646199E-2</v>
      </c>
      <c r="Y34">
        <f>POWER(WynikiScenariusza2!X6-ANOVA!$C3,2)</f>
        <v>1.6493775237413453</v>
      </c>
    </row>
    <row r="35" spans="1:25" x14ac:dyDescent="0.25">
      <c r="C35">
        <f>POWER(WynikiScenariusza2!B7-ANOVA!$C3,2)</f>
        <v>0.51225377792194715</v>
      </c>
      <c r="D35">
        <f>POWER(WynikiScenariusza2!C7-ANOVA!$C3,2)</f>
        <v>5.2179393966510439</v>
      </c>
      <c r="E35">
        <f>POWER(WynikiScenariusza2!D7-ANOVA!$C3,2)</f>
        <v>2.9436919050122481</v>
      </c>
      <c r="F35">
        <f>POWER(WynikiScenariusza2!E7-ANOVA!$C3,2)</f>
        <v>8.0815650831646199E-2</v>
      </c>
      <c r="G35">
        <f>POWER(WynikiScenariusza2!F7-ANOVA!$C3,2)</f>
        <v>0.51225377792194715</v>
      </c>
      <c r="H35">
        <f>POWER(WynikiScenariusza2!G7-ANOVA!$C3,2)</f>
        <v>0.51225377792194715</v>
      </c>
      <c r="I35">
        <f>POWER(WynikiScenariusza2!H7-ANOVA!$C3,2)</f>
        <v>1.6493775237413453</v>
      </c>
      <c r="J35">
        <f>POWER(WynikiScenariusza2!I7-ANOVA!$C3,2)</f>
        <v>2.9436919050122481</v>
      </c>
      <c r="K35">
        <f>POWER(WynikiScenariusza2!J7-ANOVA!$C3,2)</f>
        <v>0.51225377792194715</v>
      </c>
      <c r="L35">
        <f>POWER(WynikiScenariusza2!K7-ANOVA!$C3,2)</f>
        <v>8.0815650831646199E-2</v>
      </c>
      <c r="M35">
        <f>POWER(WynikiScenariusza2!L7-ANOVA!$C3,2)</f>
        <v>2.9436919050122481</v>
      </c>
      <c r="N35">
        <f>POWER(WynikiScenariusza2!M7-ANOVA!$C3,2)</f>
        <v>2.9436919050122481</v>
      </c>
      <c r="O35">
        <f>POWER(WynikiScenariusza2!N7-ANOVA!$C3,2)</f>
        <v>0.51225377792194715</v>
      </c>
      <c r="P35">
        <f>POWER(WynikiScenariusza2!O7-ANOVA!$C3,2)</f>
        <v>0.51225377792194715</v>
      </c>
      <c r="Q35">
        <f>POWER(WynikiScenariusza2!P7-ANOVA!$C3,2)</f>
        <v>0.51225377792194715</v>
      </c>
      <c r="R35">
        <f>POWER(WynikiScenariusza2!Q7-ANOVA!$C3,2)</f>
        <v>0.51225377792194715</v>
      </c>
      <c r="S35">
        <f>POWER(WynikiScenariusza2!R7-ANOVA!$C3,2)</f>
        <v>8.0815650831646199E-2</v>
      </c>
      <c r="T35">
        <f>POWER(WynikiScenariusza2!S7-ANOVA!$C3,2)</f>
        <v>0.51225377792194715</v>
      </c>
      <c r="U35">
        <f>POWER(WynikiScenariusza2!T7-ANOVA!$C3,2)</f>
        <v>1.6493775237413453</v>
      </c>
      <c r="V35">
        <f>POWER(WynikiScenariusza2!U7-ANOVA!$C3,2)</f>
        <v>8.0815650831646199E-2</v>
      </c>
      <c r="W35">
        <f>POWER(WynikiScenariusza2!V7-ANOVA!$C3,2)</f>
        <v>8.0815650831646199E-2</v>
      </c>
      <c r="X35">
        <f>POWER(WynikiScenariusza2!W7-ANOVA!$C3,2)</f>
        <v>8.0815650831646199E-2</v>
      </c>
      <c r="Y35">
        <f>POWER(WynikiScenariusza2!X7-ANOVA!$C3,2)</f>
        <v>8.0815650831646199E-2</v>
      </c>
    </row>
    <row r="36" spans="1:25" x14ac:dyDescent="0.25">
      <c r="C36">
        <f>POWER(WynikiScenariusza2!B8-ANOVA!$C3,2)</f>
        <v>0.51225377792194715</v>
      </c>
      <c r="D36">
        <f>POWER(WynikiScenariusza2!C8-ANOVA!$C3,2)</f>
        <v>5.2179393966510439</v>
      </c>
      <c r="E36">
        <f>POWER(WynikiScenariusza2!D8-ANOVA!$C3,2)</f>
        <v>2.9436919050122481</v>
      </c>
      <c r="F36">
        <f>POWER(WynikiScenariusza2!E8-ANOVA!$C3,2)</f>
        <v>1.6493775237413453</v>
      </c>
      <c r="G36">
        <f>POWER(WynikiScenariusza2!F8-ANOVA!$C3,2)</f>
        <v>1.6493775237413453</v>
      </c>
      <c r="H36">
        <f>POWER(WynikiScenariusza2!G8-ANOVA!$C3,2)</f>
        <v>5.2179393966510439</v>
      </c>
      <c r="I36">
        <f>POWER(WynikiScenariusza2!H8-ANOVA!$C3,2)</f>
        <v>5.2179393966510439</v>
      </c>
      <c r="J36">
        <f>POWER(WynikiScenariusza2!I8-ANOVA!$C3,2)</f>
        <v>1.6493775237413453</v>
      </c>
      <c r="K36">
        <f>POWER(WynikiScenariusza2!J8-ANOVA!$C3,2)</f>
        <v>1.6493775237413453</v>
      </c>
      <c r="L36">
        <f>POWER(WynikiScenariusza2!K8-ANOVA!$C3,2)</f>
        <v>8.0815650831646199E-2</v>
      </c>
      <c r="M36">
        <f>POWER(WynikiScenariusza2!L8-ANOVA!$C3,2)</f>
        <v>8.0815650831646199E-2</v>
      </c>
      <c r="N36">
        <f>POWER(WynikiScenariusza2!M8-ANOVA!$C3,2)</f>
        <v>8.0815650831646199E-2</v>
      </c>
      <c r="O36">
        <f>POWER(WynikiScenariusza2!N8-ANOVA!$C3,2)</f>
        <v>0.51225377792194715</v>
      </c>
      <c r="P36">
        <f>POWER(WynikiScenariusza2!O8-ANOVA!$C3,2)</f>
        <v>0.51225377792194715</v>
      </c>
      <c r="Q36">
        <f>POWER(WynikiScenariusza2!P8-ANOVA!$C3,2)</f>
        <v>8.0815650831646199E-2</v>
      </c>
      <c r="R36">
        <f>POWER(WynikiScenariusza2!Q8-ANOVA!$C3,2)</f>
        <v>1.6493775237413453</v>
      </c>
      <c r="S36">
        <f>POWER(WynikiScenariusza2!R8-ANOVA!$C3,2)</f>
        <v>0.51225377792194715</v>
      </c>
      <c r="T36">
        <f>POWER(WynikiScenariusza2!S8-ANOVA!$C3,2)</f>
        <v>8.0815650831646199E-2</v>
      </c>
      <c r="U36">
        <f>POWER(WynikiScenariusza2!T8-ANOVA!$C3,2)</f>
        <v>1.6493775237413453</v>
      </c>
      <c r="V36">
        <f>POWER(WynikiScenariusza2!U8-ANOVA!$C3,2)</f>
        <v>8.0815650831646199E-2</v>
      </c>
      <c r="W36">
        <f>POWER(WynikiScenariusza2!V8-ANOVA!$C3,2)</f>
        <v>1.6493775237413453</v>
      </c>
      <c r="X36">
        <f>POWER(WynikiScenariusza2!W8-ANOVA!$C3,2)</f>
        <v>1.6493775237413453</v>
      </c>
      <c r="Y36">
        <f>POWER(WynikiScenariusza2!X8-ANOVA!$C3,2)</f>
        <v>5.2179393966510439</v>
      </c>
    </row>
    <row r="37" spans="1:25" x14ac:dyDescent="0.25">
      <c r="C37">
        <f>POWER(WynikiScenariusza2!B9-ANOVA!$C3,2)</f>
        <v>8.0815650831646199E-2</v>
      </c>
      <c r="D37">
        <f>POWER(WynikiScenariusza2!C9-ANOVA!$C3,2)</f>
        <v>5.2179393966510439</v>
      </c>
      <c r="E37">
        <f>POWER(WynikiScenariusza2!D9-ANOVA!$C3,2)</f>
        <v>2.9436919050122481</v>
      </c>
      <c r="F37">
        <f>POWER(WynikiScenariusza2!E9-ANOVA!$C3,2)</f>
        <v>1.6493775237413453</v>
      </c>
      <c r="G37">
        <f>POWER(WynikiScenariusza2!F9-ANOVA!$C3,2)</f>
        <v>8.0815650831646199E-2</v>
      </c>
      <c r="H37">
        <f>POWER(WynikiScenariusza2!G9-ANOVA!$C3,2)</f>
        <v>8.0815650831646199E-2</v>
      </c>
      <c r="I37">
        <f>POWER(WynikiScenariusza2!H9-ANOVA!$C3,2)</f>
        <v>5.2179393966510439</v>
      </c>
      <c r="J37">
        <f>POWER(WynikiScenariusza2!I9-ANOVA!$C3,2)</f>
        <v>0.51225377792194715</v>
      </c>
      <c r="K37">
        <f>POWER(WynikiScenariusza2!J9-ANOVA!$C3,2)</f>
        <v>1.6493775237413453</v>
      </c>
      <c r="L37">
        <f>POWER(WynikiScenariusza2!K9-ANOVA!$C3,2)</f>
        <v>8.0815650831646199E-2</v>
      </c>
      <c r="M37">
        <f>POWER(WynikiScenariusza2!L9-ANOVA!$C3,2)</f>
        <v>8.0815650831646199E-2</v>
      </c>
      <c r="N37">
        <f>POWER(WynikiScenariusza2!M9-ANOVA!$C3,2)</f>
        <v>8.0815650831646199E-2</v>
      </c>
      <c r="O37">
        <f>POWER(WynikiScenariusza2!N9-ANOVA!$C3,2)</f>
        <v>0.51225377792194715</v>
      </c>
      <c r="P37">
        <f>POWER(WynikiScenariusza2!O9-ANOVA!$C3,2)</f>
        <v>8.0815650831646199E-2</v>
      </c>
      <c r="Q37">
        <f>POWER(WynikiScenariusza2!P9-ANOVA!$C3,2)</f>
        <v>8.0815650831646199E-2</v>
      </c>
      <c r="R37">
        <f>POWER(WynikiScenariusza2!Q9-ANOVA!$C3,2)</f>
        <v>2.9436919050122481</v>
      </c>
      <c r="S37">
        <f>POWER(WynikiScenariusza2!R9-ANOVA!$C3,2)</f>
        <v>8.0815650831646199E-2</v>
      </c>
      <c r="T37">
        <f>POWER(WynikiScenariusza2!S9-ANOVA!$C3,2)</f>
        <v>1.6493775237413453</v>
      </c>
      <c r="U37">
        <f>POWER(WynikiScenariusza2!T9-ANOVA!$C3,2)</f>
        <v>5.2179393966510439</v>
      </c>
      <c r="V37">
        <f>POWER(WynikiScenariusza2!U9-ANOVA!$C3,2)</f>
        <v>1.6493775237413453</v>
      </c>
      <c r="W37">
        <f>POWER(WynikiScenariusza2!V9-ANOVA!$C3,2)</f>
        <v>1.6493775237413453</v>
      </c>
      <c r="X37">
        <f>POWER(WynikiScenariusza2!W9-ANOVA!$C3,2)</f>
        <v>1.6493775237413453</v>
      </c>
      <c r="Y37">
        <f>POWER(WynikiScenariusza2!X9-ANOVA!$C3,2)</f>
        <v>5.2179393966510439</v>
      </c>
    </row>
    <row r="38" spans="1:25" x14ac:dyDescent="0.25">
      <c r="C38">
        <f>POWER(WynikiScenariusza2!B10-ANOVA!$C3,2)</f>
        <v>2.9436919050122481</v>
      </c>
      <c r="D38">
        <f>POWER(WynikiScenariusza2!C10-ANOVA!$C3,2)</f>
        <v>5.2179393966510439</v>
      </c>
      <c r="E38">
        <f>POWER(WynikiScenariusza2!D10-ANOVA!$C3,2)</f>
        <v>0.51225377792194715</v>
      </c>
      <c r="F38">
        <f>POWER(WynikiScenariusza2!E10-ANOVA!$C3,2)</f>
        <v>1.6493775237413453</v>
      </c>
      <c r="G38">
        <f>POWER(WynikiScenariusza2!F10-ANOVA!$C3,2)</f>
        <v>0.51225377792194715</v>
      </c>
      <c r="H38">
        <f>POWER(WynikiScenariusza2!G10-ANOVA!$C3,2)</f>
        <v>0.51225377792194715</v>
      </c>
      <c r="I38">
        <f>POWER(WynikiScenariusza2!H10-ANOVA!$C3,2)</f>
        <v>1.6493775237413453</v>
      </c>
      <c r="J38">
        <f>POWER(WynikiScenariusza2!I10-ANOVA!$C3,2)</f>
        <v>0.51225377792194715</v>
      </c>
      <c r="K38">
        <f>POWER(WynikiScenariusza2!J10-ANOVA!$C3,2)</f>
        <v>0.51225377792194715</v>
      </c>
      <c r="L38">
        <f>POWER(WynikiScenariusza2!K10-ANOVA!$C3,2)</f>
        <v>0.51225377792194715</v>
      </c>
      <c r="M38">
        <f>POWER(WynikiScenariusza2!L10-ANOVA!$C3,2)</f>
        <v>0.51225377792194715</v>
      </c>
      <c r="N38">
        <f>POWER(WynikiScenariusza2!M10-ANOVA!$C3,2)</f>
        <v>2.9436919050122481</v>
      </c>
      <c r="O38">
        <f>POWER(WynikiScenariusza2!N10-ANOVA!$C3,2)</f>
        <v>2.9436919050122481</v>
      </c>
      <c r="P38">
        <f>POWER(WynikiScenariusza2!O10-ANOVA!$C3,2)</f>
        <v>0.51225377792194715</v>
      </c>
      <c r="Q38">
        <f>POWER(WynikiScenariusza2!P10-ANOVA!$C3,2)</f>
        <v>2.9436919050122481</v>
      </c>
      <c r="R38">
        <f>POWER(WynikiScenariusza2!Q10-ANOVA!$C3,2)</f>
        <v>2.9436919050122481</v>
      </c>
      <c r="S38">
        <f>POWER(WynikiScenariusza2!R10-ANOVA!$C3,2)</f>
        <v>2.9436919050122481</v>
      </c>
      <c r="T38">
        <f>POWER(WynikiScenariusza2!S10-ANOVA!$C3,2)</f>
        <v>8.0815650831646199E-2</v>
      </c>
      <c r="U38">
        <f>POWER(WynikiScenariusza2!T10-ANOVA!$C3,2)</f>
        <v>1.6493775237413453</v>
      </c>
      <c r="V38">
        <f>POWER(WynikiScenariusza2!U10-ANOVA!$C3,2)</f>
        <v>8.0815650831646199E-2</v>
      </c>
      <c r="W38">
        <f>POWER(WynikiScenariusza2!V10-ANOVA!$C3,2)</f>
        <v>8.0815650831646199E-2</v>
      </c>
      <c r="X38">
        <f>POWER(WynikiScenariusza2!W10-ANOVA!$C3,2)</f>
        <v>8.0815650831646199E-2</v>
      </c>
      <c r="Y38">
        <f>POWER(WynikiScenariusza2!X10-ANOVA!$C3,2)</f>
        <v>8.0815650831646199E-2</v>
      </c>
    </row>
    <row r="39" spans="1:25" x14ac:dyDescent="0.25">
      <c r="C39">
        <f>POWER(WynikiScenariusza2!B11-ANOVA!$C3,2)</f>
        <v>0.51225377792194715</v>
      </c>
      <c r="D39">
        <f>POWER(WynikiScenariusza2!C11-ANOVA!$C3,2)</f>
        <v>5.2179393966510439</v>
      </c>
      <c r="E39">
        <f>POWER(WynikiScenariusza2!D11-ANOVA!$C3,2)</f>
        <v>2.9436919050122481</v>
      </c>
      <c r="F39">
        <f>POWER(WynikiScenariusza2!E11-ANOVA!$C3,2)</f>
        <v>1.6493775237413453</v>
      </c>
      <c r="G39">
        <f>POWER(WynikiScenariusza2!F11-ANOVA!$C3,2)</f>
        <v>0.51225377792194715</v>
      </c>
      <c r="H39">
        <f>POWER(WynikiScenariusza2!G11-ANOVA!$C3,2)</f>
        <v>8.0815650831646199E-2</v>
      </c>
      <c r="I39">
        <f>POWER(WynikiScenariusza2!H11-ANOVA!$C3,2)</f>
        <v>1.6493775237413453</v>
      </c>
      <c r="J39">
        <f>POWER(WynikiScenariusza2!I11-ANOVA!$C3,2)</f>
        <v>0.51225377792194715</v>
      </c>
      <c r="K39">
        <f>POWER(WynikiScenariusza2!J11-ANOVA!$C3,2)</f>
        <v>8.0815650831646199E-2</v>
      </c>
      <c r="L39">
        <f>POWER(WynikiScenariusza2!K11-ANOVA!$C3,2)</f>
        <v>8.0815650831646199E-2</v>
      </c>
      <c r="M39">
        <f>POWER(WynikiScenariusza2!L11-ANOVA!$C3,2)</f>
        <v>8.0815650831646199E-2</v>
      </c>
      <c r="N39">
        <f>POWER(WynikiScenariusza2!M11-ANOVA!$C3,2)</f>
        <v>0.51225377792194715</v>
      </c>
      <c r="O39">
        <f>POWER(WynikiScenariusza2!N11-ANOVA!$C3,2)</f>
        <v>0.51225377792194715</v>
      </c>
      <c r="P39">
        <f>POWER(WynikiScenariusza2!O11-ANOVA!$C3,2)</f>
        <v>0.51225377792194715</v>
      </c>
      <c r="Q39">
        <f>POWER(WynikiScenariusza2!P11-ANOVA!$C3,2)</f>
        <v>2.9436919050122481</v>
      </c>
      <c r="R39">
        <f>POWER(WynikiScenariusza2!Q11-ANOVA!$C3,2)</f>
        <v>2.9436919050122481</v>
      </c>
      <c r="S39">
        <f>POWER(WynikiScenariusza2!R11-ANOVA!$C3,2)</f>
        <v>2.9436919050122481</v>
      </c>
      <c r="T39">
        <f>POWER(WynikiScenariusza2!S11-ANOVA!$C3,2)</f>
        <v>8.0815650831646199E-2</v>
      </c>
      <c r="U39">
        <f>POWER(WynikiScenariusza2!T11-ANOVA!$C3,2)</f>
        <v>1.6493775237413453</v>
      </c>
      <c r="V39">
        <f>POWER(WynikiScenariusza2!U11-ANOVA!$C3,2)</f>
        <v>5.2179393966510439</v>
      </c>
      <c r="W39">
        <f>POWER(WynikiScenariusza2!V11-ANOVA!$C3,2)</f>
        <v>1.6493775237413453</v>
      </c>
      <c r="X39">
        <f>POWER(WynikiScenariusza2!W11-ANOVA!$C3,2)</f>
        <v>1.6493775237413453</v>
      </c>
      <c r="Y39">
        <f>POWER(WynikiScenariusza2!X11-ANOVA!$C3,2)</f>
        <v>1.6493775237413453</v>
      </c>
    </row>
    <row r="40" spans="1:25" x14ac:dyDescent="0.25">
      <c r="C40">
        <f>POWER(WynikiScenariusza2!B12-ANOVA!$C3,2)</f>
        <v>0.51225377792194715</v>
      </c>
      <c r="D40">
        <f>POWER(WynikiScenariusza2!C12-ANOVA!$C3,2)</f>
        <v>5.2179393966510439</v>
      </c>
      <c r="E40">
        <f>POWER(WynikiScenariusza2!D12-ANOVA!$C3,2)</f>
        <v>2.9436919050122481</v>
      </c>
      <c r="F40">
        <f>POWER(WynikiScenariusza2!E12-ANOVA!$C3,2)</f>
        <v>1.6493775237413453</v>
      </c>
      <c r="G40">
        <f>POWER(WynikiScenariusza2!F12-ANOVA!$C3,2)</f>
        <v>0.51225377792194715</v>
      </c>
      <c r="H40">
        <f>POWER(WynikiScenariusza2!G12-ANOVA!$C3,2)</f>
        <v>2.9436919050122481</v>
      </c>
      <c r="I40">
        <f>POWER(WynikiScenariusza2!H12-ANOVA!$C3,2)</f>
        <v>5.2179393966510439</v>
      </c>
      <c r="J40">
        <f>POWER(WynikiScenariusza2!I12-ANOVA!$C3,2)</f>
        <v>0.51225377792194715</v>
      </c>
      <c r="K40">
        <f>POWER(WynikiScenariusza2!J12-ANOVA!$C3,2)</f>
        <v>1.6493775237413453</v>
      </c>
      <c r="L40">
        <f>POWER(WynikiScenariusza2!K12-ANOVA!$C3,2)</f>
        <v>0.51225377792194715</v>
      </c>
      <c r="M40">
        <f>POWER(WynikiScenariusza2!L12-ANOVA!$C3,2)</f>
        <v>0.51225377792194715</v>
      </c>
      <c r="N40">
        <f>POWER(WynikiScenariusza2!M12-ANOVA!$C3,2)</f>
        <v>0.51225377792194715</v>
      </c>
      <c r="O40">
        <f>POWER(WynikiScenariusza2!N12-ANOVA!$C3,2)</f>
        <v>2.9436919050122481</v>
      </c>
      <c r="P40">
        <f>POWER(WynikiScenariusza2!O12-ANOVA!$C3,2)</f>
        <v>0.51225377792194715</v>
      </c>
      <c r="Q40">
        <f>POWER(WynikiScenariusza2!P12-ANOVA!$C3,2)</f>
        <v>0.51225377792194715</v>
      </c>
      <c r="R40">
        <f>POWER(WynikiScenariusza2!Q12-ANOVA!$C3,2)</f>
        <v>0.51225377792194715</v>
      </c>
      <c r="S40">
        <f>POWER(WynikiScenariusza2!R12-ANOVA!$C3,2)</f>
        <v>0.51225377792194715</v>
      </c>
      <c r="T40">
        <f>POWER(WynikiScenariusza2!S12-ANOVA!$C3,2)</f>
        <v>8.0815650831646199E-2</v>
      </c>
      <c r="U40">
        <f>POWER(WynikiScenariusza2!T12-ANOVA!$C3,2)</f>
        <v>5.2179393966510439</v>
      </c>
      <c r="V40">
        <f>POWER(WynikiScenariusza2!U12-ANOVA!$C3,2)</f>
        <v>1.6493775237413453</v>
      </c>
      <c r="W40">
        <f>POWER(WynikiScenariusza2!V12-ANOVA!$C3,2)</f>
        <v>1.6493775237413453</v>
      </c>
      <c r="X40">
        <f>POWER(WynikiScenariusza2!W12-ANOVA!$C3,2)</f>
        <v>8.0815650831646199E-2</v>
      </c>
      <c r="Y40">
        <f>POWER(WynikiScenariusza2!X12-ANOVA!$C3,2)</f>
        <v>1.6493775237413453</v>
      </c>
    </row>
    <row r="41" spans="1:25" x14ac:dyDescent="0.25">
      <c r="C41">
        <f>POWER(WynikiScenariusza2!B13-ANOVA!$C3,2)</f>
        <v>0.51225377792194715</v>
      </c>
      <c r="D41">
        <f>POWER(WynikiScenariusza2!C13-ANOVA!$C3,2)</f>
        <v>5.2179393966510439</v>
      </c>
      <c r="E41">
        <f>POWER(WynikiScenariusza2!D13-ANOVA!$C3,2)</f>
        <v>0.51225377792194715</v>
      </c>
      <c r="F41">
        <f>POWER(WynikiScenariusza2!E13-ANOVA!$C3,2)</f>
        <v>1.6493775237413453</v>
      </c>
      <c r="G41">
        <f>POWER(WynikiScenariusza2!F13-ANOVA!$C3,2)</f>
        <v>8.0815650831646199E-2</v>
      </c>
      <c r="H41">
        <f>POWER(WynikiScenariusza2!G13-ANOVA!$C3,2)</f>
        <v>8.0815650831646199E-2</v>
      </c>
      <c r="I41">
        <f>POWER(WynikiScenariusza2!H13-ANOVA!$C3,2)</f>
        <v>5.2179393966510439</v>
      </c>
      <c r="J41">
        <f>POWER(WynikiScenariusza2!I13-ANOVA!$C3,2)</f>
        <v>0.51225377792194715</v>
      </c>
      <c r="K41">
        <f>POWER(WynikiScenariusza2!J13-ANOVA!$C3,2)</f>
        <v>1.6493775237413453</v>
      </c>
      <c r="L41">
        <f>POWER(WynikiScenariusza2!K13-ANOVA!$C3,2)</f>
        <v>8.0815650831646199E-2</v>
      </c>
      <c r="M41">
        <f>POWER(WynikiScenariusza2!L13-ANOVA!$C3,2)</f>
        <v>8.0815650831646199E-2</v>
      </c>
      <c r="N41">
        <f>POWER(WynikiScenariusza2!M13-ANOVA!$C3,2)</f>
        <v>8.0815650831646199E-2</v>
      </c>
      <c r="O41">
        <f>POWER(WynikiScenariusza2!N13-ANOVA!$C3,2)</f>
        <v>2.9436919050122481</v>
      </c>
      <c r="P41">
        <f>POWER(WynikiScenariusza2!O13-ANOVA!$C3,2)</f>
        <v>8.0815650831646199E-2</v>
      </c>
      <c r="Q41">
        <f>POWER(WynikiScenariusza2!P13-ANOVA!$C3,2)</f>
        <v>8.0815650831646199E-2</v>
      </c>
      <c r="R41">
        <f>POWER(WynikiScenariusza2!Q13-ANOVA!$C3,2)</f>
        <v>8.0815650831646199E-2</v>
      </c>
      <c r="S41">
        <f>POWER(WynikiScenariusza2!R13-ANOVA!$C3,2)</f>
        <v>8.0815650831646199E-2</v>
      </c>
      <c r="T41">
        <f>POWER(WynikiScenariusza2!S13-ANOVA!$C3,2)</f>
        <v>8.0815650831646199E-2</v>
      </c>
      <c r="U41">
        <f>POWER(WynikiScenariusza2!T13-ANOVA!$C3,2)</f>
        <v>5.2179393966510439</v>
      </c>
      <c r="V41">
        <f>POWER(WynikiScenariusza2!U13-ANOVA!$C3,2)</f>
        <v>5.2179393966510439</v>
      </c>
      <c r="W41">
        <f>POWER(WynikiScenariusza2!V13-ANOVA!$C3,2)</f>
        <v>1.6493775237413453</v>
      </c>
      <c r="X41">
        <f>POWER(WynikiScenariusza2!W13-ANOVA!$C3,2)</f>
        <v>5.2179393966510439</v>
      </c>
      <c r="Y41">
        <f>POWER(WynikiScenariusza2!X13-ANOVA!$C3,2)</f>
        <v>1.6493775237413453</v>
      </c>
    </row>
    <row r="44" spans="1:25" x14ac:dyDescent="0.25">
      <c r="C44">
        <f>SUM(C13:C25,C29:C41)</f>
        <v>40.192380398429556</v>
      </c>
      <c r="D44">
        <f t="shared" ref="D44:Y44" si="1">SUM(D13:D25,D29:D41)</f>
        <v>123.19238039842959</v>
      </c>
      <c r="E44">
        <f t="shared" si="1"/>
        <v>62.603751635887775</v>
      </c>
      <c r="F44">
        <f t="shared" si="1"/>
        <v>27.088701468663668</v>
      </c>
      <c r="G44">
        <f t="shared" si="1"/>
        <v>36.533517522175366</v>
      </c>
      <c r="H44">
        <f t="shared" si="1"/>
        <v>25.593718191071684</v>
      </c>
      <c r="I44">
        <f t="shared" si="1"/>
        <v>89.172313508797458</v>
      </c>
      <c r="J44">
        <f t="shared" si="1"/>
        <v>29.871310164315844</v>
      </c>
      <c r="K44">
        <f t="shared" si="1"/>
        <v>17.998400465319179</v>
      </c>
      <c r="L44">
        <f t="shared" si="1"/>
        <v>10.841209829867669</v>
      </c>
      <c r="M44">
        <f t="shared" si="1"/>
        <v>21.296059328195433</v>
      </c>
      <c r="N44">
        <f t="shared" si="1"/>
        <v>26.777664679366001</v>
      </c>
      <c r="O44">
        <f t="shared" si="1"/>
        <v>47.851243274683746</v>
      </c>
      <c r="P44">
        <f t="shared" si="1"/>
        <v>21.051912171004808</v>
      </c>
      <c r="Q44">
        <f t="shared" si="1"/>
        <v>35.871310164315844</v>
      </c>
      <c r="R44">
        <f t="shared" si="1"/>
        <v>41.396393776355978</v>
      </c>
      <c r="S44">
        <f t="shared" si="1"/>
        <v>34.36963792351316</v>
      </c>
      <c r="T44">
        <f t="shared" si="1"/>
        <v>10.319470699432886</v>
      </c>
      <c r="U44">
        <f t="shared" si="1"/>
        <v>78.332848625854311</v>
      </c>
      <c r="V44">
        <f t="shared" si="1"/>
        <v>40.469972371673691</v>
      </c>
      <c r="W44">
        <f t="shared" si="1"/>
        <v>18.814453977024865</v>
      </c>
      <c r="X44">
        <f t="shared" si="1"/>
        <v>23.587029227860985</v>
      </c>
      <c r="Y44">
        <f t="shared" si="1"/>
        <v>34.426494110804128</v>
      </c>
    </row>
    <row r="48" spans="1:25" x14ac:dyDescent="0.25">
      <c r="A48" t="s">
        <v>43</v>
      </c>
    </row>
    <row r="49" spans="1:25" x14ac:dyDescent="0.25">
      <c r="C49">
        <f>2-1</f>
        <v>1</v>
      </c>
    </row>
    <row r="50" spans="1:25" x14ac:dyDescent="0.25">
      <c r="C50">
        <f>26-2</f>
        <v>24</v>
      </c>
    </row>
    <row r="53" spans="1:25" x14ac:dyDescent="0.25">
      <c r="A53" t="s">
        <v>44</v>
      </c>
    </row>
    <row r="54" spans="1:25" x14ac:dyDescent="0.25">
      <c r="C54">
        <f>C10/$C49</f>
        <v>28.746982695942989</v>
      </c>
      <c r="D54">
        <f t="shared" ref="D54:Y54" si="2">D10/$C49</f>
        <v>120.02123018758184</v>
      </c>
      <c r="E54">
        <f t="shared" si="2"/>
        <v>56.201832194270736</v>
      </c>
      <c r="F54">
        <f t="shared" si="2"/>
        <v>17.027919150792506</v>
      </c>
      <c r="G54">
        <f t="shared" si="2"/>
        <v>21.616547913334305</v>
      </c>
      <c r="H54">
        <f t="shared" si="2"/>
        <v>4.1349425621637286</v>
      </c>
      <c r="I54">
        <f t="shared" si="2"/>
        <v>80.924240221026636</v>
      </c>
      <c r="J54">
        <f t="shared" si="2"/>
        <v>17.282099752799176</v>
      </c>
      <c r="K54">
        <f t="shared" si="2"/>
        <v>3.0346081140032051</v>
      </c>
      <c r="L54">
        <f t="shared" si="2"/>
        <v>0.73360476952159126</v>
      </c>
      <c r="M54">
        <f t="shared" si="2"/>
        <v>4.1984877126654041</v>
      </c>
      <c r="N54">
        <f t="shared" si="2"/>
        <v>12.857350588919569</v>
      </c>
      <c r="O54">
        <f t="shared" si="2"/>
        <v>37.415879017013211</v>
      </c>
      <c r="P54">
        <f t="shared" si="2"/>
        <v>7.8807619601570345</v>
      </c>
      <c r="Q54">
        <f t="shared" si="2"/>
        <v>17.282099752799176</v>
      </c>
      <c r="R54">
        <f t="shared" si="2"/>
        <v>24.720226843100196</v>
      </c>
      <c r="S54">
        <f t="shared" si="2"/>
        <v>19.064708448451345</v>
      </c>
      <c r="T54">
        <f t="shared" si="2"/>
        <v>0.34564490330085956</v>
      </c>
      <c r="U54">
        <f t="shared" si="2"/>
        <v>70.887450923367766</v>
      </c>
      <c r="V54">
        <f t="shared" si="2"/>
        <v>29.934273665842689</v>
      </c>
      <c r="W54">
        <f t="shared" si="2"/>
        <v>10.927584702631966</v>
      </c>
      <c r="X54">
        <f t="shared" si="2"/>
        <v>15.118220154136992</v>
      </c>
      <c r="Y54">
        <f t="shared" si="2"/>
        <v>20.078086374872775</v>
      </c>
    </row>
    <row r="55" spans="1:25" x14ac:dyDescent="0.25">
      <c r="C55">
        <f>C44/$C50</f>
        <v>1.6746825166012316</v>
      </c>
      <c r="D55">
        <f t="shared" ref="D55:Y55" si="3">D44/$C50</f>
        <v>5.1330158499345666</v>
      </c>
      <c r="E55">
        <f t="shared" si="3"/>
        <v>2.608489651495324</v>
      </c>
      <c r="F55">
        <f t="shared" si="3"/>
        <v>1.1286958945276528</v>
      </c>
      <c r="G55">
        <f t="shared" si="3"/>
        <v>1.5222298967573069</v>
      </c>
      <c r="H55">
        <f t="shared" si="3"/>
        <v>1.0664049246279867</v>
      </c>
      <c r="I55">
        <f t="shared" si="3"/>
        <v>3.7155130628665609</v>
      </c>
      <c r="J55">
        <f t="shared" si="3"/>
        <v>1.2446379235131602</v>
      </c>
      <c r="K55">
        <f t="shared" si="3"/>
        <v>0.74993335272163242</v>
      </c>
      <c r="L55">
        <f t="shared" si="3"/>
        <v>0.4517170762444862</v>
      </c>
      <c r="M55">
        <f t="shared" si="3"/>
        <v>0.88733580534147638</v>
      </c>
      <c r="N55">
        <f t="shared" si="3"/>
        <v>1.1157360283069166</v>
      </c>
      <c r="O55">
        <f t="shared" si="3"/>
        <v>1.9938018031118228</v>
      </c>
      <c r="P55">
        <f t="shared" si="3"/>
        <v>0.87716300712520034</v>
      </c>
      <c r="Q55">
        <f t="shared" si="3"/>
        <v>1.4946379235131602</v>
      </c>
      <c r="R55">
        <f t="shared" si="3"/>
        <v>1.7248497406814991</v>
      </c>
      <c r="S55">
        <f t="shared" si="3"/>
        <v>1.4320682468130483</v>
      </c>
      <c r="T55">
        <f t="shared" si="3"/>
        <v>0.42997794580970355</v>
      </c>
      <c r="U55">
        <f t="shared" si="3"/>
        <v>3.2638686927439298</v>
      </c>
      <c r="V55">
        <f t="shared" si="3"/>
        <v>1.6862488488197371</v>
      </c>
      <c r="W55">
        <f t="shared" si="3"/>
        <v>0.783935582376036</v>
      </c>
      <c r="X55">
        <f t="shared" si="3"/>
        <v>0.98279288449420765</v>
      </c>
      <c r="Y55">
        <f t="shared" si="3"/>
        <v>1.4344372546168387</v>
      </c>
    </row>
    <row r="57" spans="1:25" x14ac:dyDescent="0.25">
      <c r="A57" t="s">
        <v>45</v>
      </c>
    </row>
    <row r="58" spans="1:25" x14ac:dyDescent="0.25">
      <c r="C58">
        <f>C54/C55</f>
        <v>17.165631342640989</v>
      </c>
      <c r="D58">
        <f t="shared" ref="D58:Y58" si="4">D54/D55</f>
        <v>23.382205256411162</v>
      </c>
      <c r="E58">
        <f t="shared" si="4"/>
        <v>21.545737075112751</v>
      </c>
      <c r="F58">
        <f t="shared" si="4"/>
        <v>15.086365807965048</v>
      </c>
      <c r="G58">
        <f t="shared" si="4"/>
        <v>14.200580319295021</v>
      </c>
      <c r="H58">
        <f t="shared" si="4"/>
        <v>3.8774601154492934</v>
      </c>
      <c r="I58">
        <f t="shared" si="4"/>
        <v>21.780098428342669</v>
      </c>
      <c r="J58">
        <f t="shared" si="4"/>
        <v>13.885242789339163</v>
      </c>
      <c r="K58">
        <f t="shared" si="4"/>
        <v>4.046503736618873</v>
      </c>
      <c r="L58">
        <f t="shared" si="4"/>
        <v>1.6240359466165872</v>
      </c>
      <c r="M58">
        <f t="shared" si="4"/>
        <v>4.7315657582978812</v>
      </c>
      <c r="N58">
        <f t="shared" si="4"/>
        <v>11.523649199022522</v>
      </c>
      <c r="O58">
        <f t="shared" si="4"/>
        <v>18.766097492045819</v>
      </c>
      <c r="P58">
        <f t="shared" si="4"/>
        <v>8.9843756475610093</v>
      </c>
      <c r="Q58">
        <f t="shared" si="4"/>
        <v>11.562733342251509</v>
      </c>
      <c r="R58">
        <f t="shared" si="4"/>
        <v>14.33181468510589</v>
      </c>
      <c r="S58">
        <f t="shared" si="4"/>
        <v>13.312709426298856</v>
      </c>
      <c r="T58">
        <f t="shared" si="4"/>
        <v>0.80386658587794757</v>
      </c>
      <c r="U58">
        <f t="shared" si="4"/>
        <v>21.71884275888954</v>
      </c>
      <c r="V58">
        <f t="shared" si="4"/>
        <v>17.75199057173246</v>
      </c>
      <c r="W58">
        <f t="shared" si="4"/>
        <v>13.939391128938773</v>
      </c>
      <c r="X58">
        <f t="shared" si="4"/>
        <v>15.382915762477822</v>
      </c>
      <c r="Y58">
        <f t="shared" si="4"/>
        <v>13.997186917901095</v>
      </c>
    </row>
    <row r="67" spans="1:1" x14ac:dyDescent="0.25">
      <c r="A67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WynikiScenariusza1</vt:lpstr>
      <vt:lpstr>WynikiScenariusza2</vt:lpstr>
      <vt:lpstr>ANOVA</vt:lpstr>
      <vt:lpstr>Arkusz5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Konrad</cp:lastModifiedBy>
  <dcterms:created xsi:type="dcterms:W3CDTF">2017-06-07T10:42:57Z</dcterms:created>
  <dcterms:modified xsi:type="dcterms:W3CDTF">2017-06-10T22:58:07Z</dcterms:modified>
</cp:coreProperties>
</file>