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onrad\Documents\GitHub\Mgr\"/>
    </mc:Choice>
  </mc:AlternateContent>
  <bookViews>
    <workbookView xWindow="0" yWindow="0" windowWidth="28800" windowHeight="14130" firstSheet="1" activeTab="3"/>
  </bookViews>
  <sheets>
    <sheet name="Arkusz1" sheetId="1" r:id="rId1"/>
    <sheet name="WynikiScenariusza1" sheetId="3" r:id="rId2"/>
    <sheet name="WynikiScenariusza2" sheetId="4" r:id="rId3"/>
    <sheet name="ANOVA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3" i="5" l="1"/>
  <c r="F59" i="5" s="1"/>
  <c r="F63" i="5" s="1"/>
  <c r="C63" i="5"/>
  <c r="D63" i="5"/>
  <c r="G63" i="5"/>
  <c r="H63" i="5"/>
  <c r="K63" i="5"/>
  <c r="L63" i="5"/>
  <c r="O63" i="5"/>
  <c r="P63" i="5"/>
  <c r="S63" i="5"/>
  <c r="T63" i="5"/>
  <c r="W63" i="5"/>
  <c r="X63" i="5"/>
  <c r="C59" i="5"/>
  <c r="D59" i="5"/>
  <c r="E59" i="5"/>
  <c r="E63" i="5" s="1"/>
  <c r="G59" i="5"/>
  <c r="H59" i="5"/>
  <c r="I59" i="5"/>
  <c r="I63" i="5" s="1"/>
  <c r="K59" i="5"/>
  <c r="L59" i="5"/>
  <c r="M59" i="5"/>
  <c r="M63" i="5" s="1"/>
  <c r="O59" i="5"/>
  <c r="P59" i="5"/>
  <c r="Q59" i="5"/>
  <c r="Q63" i="5" s="1"/>
  <c r="S59" i="5"/>
  <c r="T59" i="5"/>
  <c r="U59" i="5"/>
  <c r="U63" i="5" s="1"/>
  <c r="W59" i="5"/>
  <c r="X59" i="5"/>
  <c r="B59" i="5"/>
  <c r="B63" i="5" s="1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B57" i="5"/>
  <c r="B52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B48" i="5"/>
  <c r="J36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C36" i="5"/>
  <c r="D36" i="5"/>
  <c r="E36" i="5"/>
  <c r="F36" i="5"/>
  <c r="G36" i="5"/>
  <c r="H36" i="5"/>
  <c r="I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B29" i="5"/>
  <c r="B28" i="5"/>
  <c r="B27" i="5"/>
  <c r="B26" i="5"/>
  <c r="B25" i="5"/>
  <c r="B23" i="5"/>
  <c r="B20" i="5"/>
  <c r="B19" i="5"/>
  <c r="B31" i="5"/>
  <c r="B30" i="5"/>
  <c r="B24" i="5"/>
  <c r="B22" i="5"/>
  <c r="B21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B15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B10" i="5"/>
  <c r="B9" i="5"/>
  <c r="X6" i="5"/>
  <c r="S6" i="5"/>
  <c r="T6" i="5"/>
  <c r="U6" i="5"/>
  <c r="V6" i="5"/>
  <c r="W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B6" i="5"/>
  <c r="V59" i="5" l="1"/>
  <c r="V63" i="5" s="1"/>
  <c r="R59" i="5"/>
  <c r="R63" i="5" s="1"/>
  <c r="N59" i="5"/>
  <c r="N63" i="5" s="1"/>
  <c r="J59" i="5"/>
  <c r="J63" i="5" s="1"/>
</calcChain>
</file>

<file path=xl/sharedStrings.xml><?xml version="1.0" encoding="utf-8"?>
<sst xmlns="http://schemas.openxmlformats.org/spreadsheetml/2006/main" count="82" uniqueCount="56">
  <si>
    <t>Bartek_2</t>
  </si>
  <si>
    <t>Mateusz_1</t>
  </si>
  <si>
    <t>Mateusz_2</t>
  </si>
  <si>
    <t>Mateusz_3</t>
  </si>
  <si>
    <t>Jakub1</t>
  </si>
  <si>
    <t>Jakub2</t>
  </si>
  <si>
    <t>Jakub3</t>
  </si>
  <si>
    <t>Ola_1</t>
  </si>
  <si>
    <t xml:space="preserve">Ola_2   </t>
  </si>
  <si>
    <t>Ola_3</t>
  </si>
  <si>
    <t>Konrad_1</t>
  </si>
  <si>
    <t>Konrad_2</t>
  </si>
  <si>
    <t>Konrad_3</t>
  </si>
  <si>
    <t>Bartek_1</t>
  </si>
  <si>
    <t>Bartek_3</t>
  </si>
  <si>
    <t xml:space="preserve">Ewa1    </t>
  </si>
  <si>
    <t xml:space="preserve">Ewa2    </t>
  </si>
  <si>
    <t xml:space="preserve">Ewa3    </t>
  </si>
  <si>
    <t>Klaudia1</t>
  </si>
  <si>
    <t>Klaudia2</t>
  </si>
  <si>
    <t>Klaudia3</t>
  </si>
  <si>
    <t>Arbuz1</t>
  </si>
  <si>
    <t>Arbuz2</t>
  </si>
  <si>
    <t xml:space="preserve">Arbuz3  </t>
  </si>
  <si>
    <t>Weronika1</t>
  </si>
  <si>
    <t>Weronika2</t>
  </si>
  <si>
    <t>Weronika3</t>
  </si>
  <si>
    <t>Rycho1</t>
  </si>
  <si>
    <t>Rycho2</t>
  </si>
  <si>
    <t>Rycho3</t>
  </si>
  <si>
    <t>Ania1</t>
  </si>
  <si>
    <t xml:space="preserve">Ania2   </t>
  </si>
  <si>
    <t>Ania3</t>
  </si>
  <si>
    <t>Kuba1</t>
  </si>
  <si>
    <t>Kuba2</t>
  </si>
  <si>
    <t>Kuba3</t>
  </si>
  <si>
    <t>Karolina1</t>
  </si>
  <si>
    <t>Karolina2</t>
  </si>
  <si>
    <t>Karolina3</t>
  </si>
  <si>
    <t>Średnia ogólna</t>
  </si>
  <si>
    <t>Statystyka testowa</t>
  </si>
  <si>
    <t>Test1</t>
  </si>
  <si>
    <t>Test2</t>
  </si>
  <si>
    <t>Film1</t>
  </si>
  <si>
    <t>Film2</t>
  </si>
  <si>
    <t>…</t>
  </si>
  <si>
    <t>Ilość testerów</t>
  </si>
  <si>
    <t>http://www.statystyka.az.pl/centrum-statystyki/testy-parametryczne/1-czynnikowa-anova.php</t>
  </si>
  <si>
    <t>Średnia grupowa</t>
  </si>
  <si>
    <t>suma kwadratów odchyleń pomiędzy grupami SSEfekt</t>
  </si>
  <si>
    <t>Ilość filmów</t>
  </si>
  <si>
    <t>Ilość testów</t>
  </si>
  <si>
    <t>suma kwadratów odchyleń wewnątrzgrupowych SSBłąd</t>
  </si>
  <si>
    <t>stopnie swobody</t>
  </si>
  <si>
    <t>średnie kwadraty odchyleń</t>
  </si>
  <si>
    <t>https://brownmath.com/stat/anova1.htm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</si>
</sst>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Fill="1"/>
    <xf numFmtId="0" fontId="2" fillId="0" borderId="0" xfId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tatystyka.az.pl/centrum-statystyki/testy-parametryczne/1-czynnikowa-anova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"/>
  <sheetViews>
    <sheetView workbookViewId="0">
      <selection activeCell="R21" sqref="A1:XFD1048576"/>
    </sheetView>
  </sheetViews>
  <sheetFormatPr defaultRowHeight="15" x14ac:dyDescent="0.25"/>
  <cols>
    <col min="1" max="1" width="14.140625" customWidth="1"/>
  </cols>
  <sheetData>
    <row r="1" spans="1:24" x14ac:dyDescent="0.25">
      <c r="A1" t="s">
        <v>1</v>
      </c>
      <c r="B1">
        <v>5</v>
      </c>
      <c r="C1">
        <v>2</v>
      </c>
      <c r="D1">
        <v>5</v>
      </c>
      <c r="E1">
        <v>3</v>
      </c>
      <c r="F1">
        <v>5</v>
      </c>
      <c r="G1">
        <v>4</v>
      </c>
      <c r="H1">
        <v>3</v>
      </c>
      <c r="I1">
        <v>4</v>
      </c>
      <c r="J1">
        <v>3</v>
      </c>
      <c r="K1">
        <v>3</v>
      </c>
      <c r="L1">
        <v>3</v>
      </c>
      <c r="M1">
        <v>3</v>
      </c>
      <c r="N1">
        <v>4</v>
      </c>
      <c r="O1">
        <v>5</v>
      </c>
      <c r="P1">
        <v>5</v>
      </c>
      <c r="Q1">
        <v>4</v>
      </c>
      <c r="R1">
        <v>5</v>
      </c>
      <c r="S1">
        <v>4</v>
      </c>
      <c r="T1">
        <v>3</v>
      </c>
      <c r="U1">
        <v>3</v>
      </c>
      <c r="V1">
        <v>3</v>
      </c>
      <c r="W1">
        <v>3</v>
      </c>
      <c r="X1">
        <v>3</v>
      </c>
    </row>
    <row r="2" spans="1:24" x14ac:dyDescent="0.25">
      <c r="A2" t="s">
        <v>2</v>
      </c>
      <c r="B2">
        <v>5</v>
      </c>
      <c r="C2">
        <v>1</v>
      </c>
      <c r="D2">
        <v>5</v>
      </c>
      <c r="E2">
        <v>3</v>
      </c>
      <c r="F2">
        <v>5</v>
      </c>
      <c r="G2">
        <v>5</v>
      </c>
      <c r="H2">
        <v>2</v>
      </c>
      <c r="I2">
        <v>5</v>
      </c>
      <c r="J2">
        <v>4</v>
      </c>
      <c r="K2">
        <v>4</v>
      </c>
      <c r="L2">
        <v>4</v>
      </c>
      <c r="M2">
        <v>4</v>
      </c>
      <c r="N2">
        <v>5</v>
      </c>
      <c r="O2">
        <v>4</v>
      </c>
      <c r="P2">
        <v>5</v>
      </c>
      <c r="Q2">
        <v>5</v>
      </c>
      <c r="R2">
        <v>5</v>
      </c>
      <c r="S2">
        <v>3</v>
      </c>
      <c r="T2">
        <v>2</v>
      </c>
      <c r="U2">
        <v>3</v>
      </c>
      <c r="V2">
        <v>3</v>
      </c>
      <c r="W2">
        <v>3</v>
      </c>
      <c r="X2">
        <v>3</v>
      </c>
    </row>
    <row r="3" spans="1:24" x14ac:dyDescent="0.25">
      <c r="A3" t="s">
        <v>3</v>
      </c>
      <c r="B3">
        <v>3</v>
      </c>
      <c r="C3">
        <v>2</v>
      </c>
      <c r="D3">
        <v>2</v>
      </c>
      <c r="E3">
        <v>1</v>
      </c>
      <c r="F3">
        <v>0</v>
      </c>
      <c r="G3">
        <v>2</v>
      </c>
      <c r="H3">
        <v>1</v>
      </c>
      <c r="I3">
        <v>0</v>
      </c>
      <c r="J3">
        <v>-1</v>
      </c>
      <c r="K3">
        <v>-2</v>
      </c>
      <c r="L3">
        <v>2</v>
      </c>
      <c r="M3">
        <v>1</v>
      </c>
      <c r="N3">
        <v>0</v>
      </c>
      <c r="O3">
        <v>-1</v>
      </c>
      <c r="P3">
        <v>0</v>
      </c>
    </row>
    <row r="4" spans="1:24" x14ac:dyDescent="0.25">
      <c r="A4" t="s">
        <v>4</v>
      </c>
      <c r="B4">
        <v>5</v>
      </c>
      <c r="C4">
        <v>2</v>
      </c>
      <c r="D4">
        <v>5</v>
      </c>
      <c r="E4">
        <v>3</v>
      </c>
      <c r="F4">
        <v>5</v>
      </c>
      <c r="G4">
        <v>4</v>
      </c>
      <c r="H4">
        <v>2</v>
      </c>
      <c r="I4">
        <v>4</v>
      </c>
      <c r="J4">
        <v>3</v>
      </c>
      <c r="K4">
        <v>3</v>
      </c>
      <c r="L4">
        <v>4</v>
      </c>
      <c r="M4">
        <v>4</v>
      </c>
      <c r="N4">
        <v>5</v>
      </c>
      <c r="O4">
        <v>5</v>
      </c>
      <c r="P4">
        <v>4</v>
      </c>
      <c r="Q4">
        <v>5</v>
      </c>
      <c r="R4">
        <v>5</v>
      </c>
      <c r="S4">
        <v>4</v>
      </c>
      <c r="T4">
        <v>2</v>
      </c>
      <c r="U4">
        <v>3</v>
      </c>
      <c r="V4">
        <v>3</v>
      </c>
      <c r="W4">
        <v>3</v>
      </c>
      <c r="X4">
        <v>3</v>
      </c>
    </row>
    <row r="5" spans="1:24" x14ac:dyDescent="0.25">
      <c r="A5" t="s">
        <v>5</v>
      </c>
      <c r="B5">
        <v>5</v>
      </c>
      <c r="C5">
        <v>1</v>
      </c>
      <c r="D5">
        <v>5</v>
      </c>
      <c r="E5">
        <v>3</v>
      </c>
      <c r="F5">
        <v>5</v>
      </c>
      <c r="G5">
        <v>5</v>
      </c>
      <c r="H5">
        <v>2</v>
      </c>
      <c r="I5">
        <v>5</v>
      </c>
      <c r="J5">
        <v>4</v>
      </c>
      <c r="K5">
        <v>5</v>
      </c>
      <c r="L5">
        <v>5</v>
      </c>
      <c r="M5">
        <v>5</v>
      </c>
      <c r="N5">
        <v>5</v>
      </c>
      <c r="O5">
        <v>4</v>
      </c>
      <c r="P5">
        <v>4</v>
      </c>
      <c r="Q5">
        <v>5</v>
      </c>
      <c r="R5">
        <v>5</v>
      </c>
      <c r="S5">
        <v>4</v>
      </c>
      <c r="T5">
        <v>2</v>
      </c>
      <c r="U5">
        <v>3</v>
      </c>
      <c r="V5">
        <v>4</v>
      </c>
      <c r="W5">
        <v>3</v>
      </c>
      <c r="X5">
        <v>4</v>
      </c>
    </row>
    <row r="6" spans="1:24" x14ac:dyDescent="0.25">
      <c r="A6" t="s">
        <v>6</v>
      </c>
      <c r="B6">
        <v>3</v>
      </c>
      <c r="C6">
        <v>1</v>
      </c>
      <c r="D6">
        <v>2</v>
      </c>
      <c r="E6">
        <v>1</v>
      </c>
      <c r="F6">
        <v>0</v>
      </c>
      <c r="G6">
        <v>1</v>
      </c>
      <c r="H6">
        <v>0</v>
      </c>
      <c r="I6">
        <v>0</v>
      </c>
      <c r="J6">
        <v>-1</v>
      </c>
      <c r="K6">
        <v>0</v>
      </c>
      <c r="L6">
        <v>2</v>
      </c>
      <c r="M6">
        <v>1</v>
      </c>
      <c r="N6">
        <v>0</v>
      </c>
      <c r="O6">
        <v>0</v>
      </c>
      <c r="P6">
        <v>0</v>
      </c>
    </row>
    <row r="7" spans="1:24" x14ac:dyDescent="0.25">
      <c r="A7" t="s">
        <v>7</v>
      </c>
      <c r="B7">
        <v>4</v>
      </c>
      <c r="C7">
        <v>2</v>
      </c>
      <c r="D7">
        <v>5</v>
      </c>
      <c r="E7">
        <v>3</v>
      </c>
      <c r="F7">
        <v>5</v>
      </c>
      <c r="G7">
        <v>4</v>
      </c>
      <c r="H7">
        <v>1</v>
      </c>
      <c r="I7">
        <v>4</v>
      </c>
      <c r="J7">
        <v>3</v>
      </c>
      <c r="K7">
        <v>4</v>
      </c>
      <c r="L7">
        <v>4</v>
      </c>
      <c r="M7">
        <v>5</v>
      </c>
      <c r="N7">
        <v>5</v>
      </c>
      <c r="O7">
        <v>4</v>
      </c>
      <c r="P7">
        <v>5</v>
      </c>
      <c r="Q7">
        <v>5</v>
      </c>
      <c r="R7">
        <v>4</v>
      </c>
      <c r="S7">
        <v>3</v>
      </c>
      <c r="T7">
        <v>2</v>
      </c>
      <c r="U7">
        <v>2</v>
      </c>
      <c r="V7">
        <v>2</v>
      </c>
      <c r="W7">
        <v>2</v>
      </c>
      <c r="X7">
        <v>1</v>
      </c>
    </row>
    <row r="8" spans="1:24" x14ac:dyDescent="0.25">
      <c r="A8" t="s">
        <v>8</v>
      </c>
      <c r="B8">
        <v>4</v>
      </c>
      <c r="C8">
        <v>1</v>
      </c>
      <c r="D8">
        <v>5</v>
      </c>
      <c r="E8">
        <v>2</v>
      </c>
      <c r="F8">
        <v>5</v>
      </c>
      <c r="G8">
        <v>4</v>
      </c>
      <c r="H8">
        <v>1</v>
      </c>
      <c r="I8">
        <v>4</v>
      </c>
      <c r="J8">
        <v>2</v>
      </c>
      <c r="K8">
        <v>3</v>
      </c>
      <c r="L8">
        <v>4</v>
      </c>
      <c r="M8">
        <v>4</v>
      </c>
      <c r="N8">
        <v>5</v>
      </c>
      <c r="O8">
        <v>3</v>
      </c>
      <c r="P8">
        <v>3</v>
      </c>
      <c r="Q8">
        <v>5</v>
      </c>
      <c r="R8">
        <v>5</v>
      </c>
      <c r="S8">
        <v>3</v>
      </c>
      <c r="T8">
        <v>1</v>
      </c>
      <c r="U8">
        <v>2</v>
      </c>
      <c r="V8">
        <v>3</v>
      </c>
      <c r="W8">
        <v>2</v>
      </c>
      <c r="X8">
        <v>3</v>
      </c>
    </row>
    <row r="9" spans="1:24" x14ac:dyDescent="0.25">
      <c r="A9" t="s">
        <v>9</v>
      </c>
      <c r="B9">
        <v>3</v>
      </c>
      <c r="C9">
        <v>2</v>
      </c>
      <c r="D9">
        <v>2</v>
      </c>
      <c r="E9">
        <v>1</v>
      </c>
      <c r="F9">
        <v>-1</v>
      </c>
      <c r="G9">
        <v>1</v>
      </c>
      <c r="H9">
        <v>-1</v>
      </c>
      <c r="I9">
        <v>-2</v>
      </c>
      <c r="J9">
        <v>-2</v>
      </c>
      <c r="K9">
        <v>0</v>
      </c>
      <c r="L9">
        <v>2</v>
      </c>
      <c r="M9">
        <v>2</v>
      </c>
      <c r="N9">
        <v>1</v>
      </c>
      <c r="O9">
        <v>0</v>
      </c>
      <c r="P9">
        <v>-1</v>
      </c>
    </row>
    <row r="10" spans="1:24" x14ac:dyDescent="0.25">
      <c r="A10" t="s">
        <v>10</v>
      </c>
      <c r="B10">
        <v>5</v>
      </c>
      <c r="C10">
        <v>1</v>
      </c>
      <c r="D10">
        <v>5</v>
      </c>
      <c r="E10">
        <v>4</v>
      </c>
      <c r="F10">
        <v>4</v>
      </c>
      <c r="G10">
        <v>5</v>
      </c>
      <c r="H10">
        <v>2</v>
      </c>
      <c r="I10">
        <v>5</v>
      </c>
      <c r="J10">
        <v>4</v>
      </c>
      <c r="K10">
        <v>4</v>
      </c>
      <c r="L10">
        <v>4</v>
      </c>
      <c r="M10">
        <v>5</v>
      </c>
      <c r="N10">
        <v>5</v>
      </c>
      <c r="O10">
        <v>4</v>
      </c>
      <c r="P10">
        <v>5</v>
      </c>
      <c r="Q10">
        <v>5</v>
      </c>
      <c r="R10">
        <v>4</v>
      </c>
      <c r="S10">
        <v>4</v>
      </c>
      <c r="T10">
        <v>2</v>
      </c>
      <c r="U10">
        <v>2</v>
      </c>
      <c r="V10">
        <v>3</v>
      </c>
      <c r="W10">
        <v>3</v>
      </c>
      <c r="X10">
        <v>3</v>
      </c>
    </row>
    <row r="11" spans="1:24" x14ac:dyDescent="0.25">
      <c r="A11" t="s">
        <v>11</v>
      </c>
      <c r="B11">
        <v>5</v>
      </c>
      <c r="C11">
        <v>1</v>
      </c>
      <c r="D11">
        <v>5</v>
      </c>
      <c r="E11">
        <v>3</v>
      </c>
      <c r="F11">
        <v>5</v>
      </c>
      <c r="G11">
        <v>4</v>
      </c>
      <c r="H11">
        <v>1</v>
      </c>
      <c r="I11">
        <v>5</v>
      </c>
      <c r="J11">
        <v>4</v>
      </c>
      <c r="K11">
        <v>4</v>
      </c>
      <c r="L11">
        <v>4</v>
      </c>
      <c r="M11">
        <v>4</v>
      </c>
      <c r="N11">
        <v>5</v>
      </c>
      <c r="O11">
        <v>4</v>
      </c>
      <c r="P11">
        <v>5</v>
      </c>
      <c r="Q11">
        <v>4</v>
      </c>
      <c r="R11">
        <v>4</v>
      </c>
      <c r="S11">
        <v>4</v>
      </c>
      <c r="T11">
        <v>2</v>
      </c>
      <c r="U11">
        <v>2</v>
      </c>
      <c r="V11">
        <v>3</v>
      </c>
      <c r="W11">
        <v>3</v>
      </c>
      <c r="X11">
        <v>3</v>
      </c>
    </row>
    <row r="12" spans="1:24" x14ac:dyDescent="0.25">
      <c r="A12" t="s">
        <v>12</v>
      </c>
      <c r="B12">
        <v>3</v>
      </c>
      <c r="C12">
        <v>2</v>
      </c>
      <c r="D12">
        <v>3</v>
      </c>
      <c r="E12">
        <v>1</v>
      </c>
      <c r="F12">
        <v>1</v>
      </c>
      <c r="G12">
        <v>1</v>
      </c>
      <c r="H12">
        <v>0</v>
      </c>
      <c r="I12">
        <v>0</v>
      </c>
      <c r="J12">
        <v>-1</v>
      </c>
      <c r="K12">
        <v>0</v>
      </c>
      <c r="L12">
        <v>2</v>
      </c>
      <c r="M12">
        <v>1</v>
      </c>
      <c r="N12">
        <v>0</v>
      </c>
      <c r="O12">
        <v>-1</v>
      </c>
      <c r="P12">
        <v>0</v>
      </c>
    </row>
    <row r="13" spans="1:24" x14ac:dyDescent="0.25">
      <c r="A13" t="s">
        <v>13</v>
      </c>
      <c r="B13">
        <v>5</v>
      </c>
      <c r="C13">
        <v>1</v>
      </c>
      <c r="D13">
        <v>4</v>
      </c>
      <c r="E13">
        <v>2</v>
      </c>
      <c r="F13">
        <v>4</v>
      </c>
      <c r="G13">
        <v>2</v>
      </c>
      <c r="H13">
        <v>1</v>
      </c>
      <c r="I13">
        <v>4</v>
      </c>
      <c r="J13">
        <v>3</v>
      </c>
      <c r="K13">
        <v>3</v>
      </c>
      <c r="L13">
        <v>5</v>
      </c>
      <c r="M13">
        <v>4</v>
      </c>
      <c r="N13">
        <v>4</v>
      </c>
      <c r="O13">
        <v>4</v>
      </c>
      <c r="P13">
        <v>4</v>
      </c>
      <c r="Q13">
        <v>4</v>
      </c>
      <c r="R13">
        <v>4</v>
      </c>
      <c r="S13">
        <v>3</v>
      </c>
      <c r="T13">
        <v>1</v>
      </c>
      <c r="U13">
        <v>2</v>
      </c>
      <c r="V13">
        <v>3</v>
      </c>
      <c r="W13">
        <v>3</v>
      </c>
      <c r="X13">
        <v>3</v>
      </c>
    </row>
    <row r="14" spans="1:24" x14ac:dyDescent="0.25">
      <c r="A14" t="s">
        <v>0</v>
      </c>
      <c r="B14">
        <v>5</v>
      </c>
      <c r="C14">
        <v>2</v>
      </c>
      <c r="D14">
        <v>3</v>
      </c>
      <c r="E14">
        <v>3</v>
      </c>
      <c r="F14">
        <v>4</v>
      </c>
      <c r="G14">
        <v>4</v>
      </c>
      <c r="H14">
        <v>2</v>
      </c>
      <c r="I14">
        <v>3</v>
      </c>
      <c r="J14">
        <v>4</v>
      </c>
      <c r="K14">
        <v>3</v>
      </c>
      <c r="L14">
        <v>4</v>
      </c>
      <c r="M14">
        <v>5</v>
      </c>
      <c r="N14">
        <v>3</v>
      </c>
      <c r="O14">
        <v>4</v>
      </c>
      <c r="P14">
        <v>4</v>
      </c>
      <c r="Q14">
        <v>3</v>
      </c>
      <c r="R14">
        <v>4</v>
      </c>
      <c r="S14">
        <v>3</v>
      </c>
      <c r="T14">
        <v>1</v>
      </c>
      <c r="U14">
        <v>3</v>
      </c>
      <c r="V14">
        <v>3</v>
      </c>
      <c r="W14">
        <v>3</v>
      </c>
      <c r="X14">
        <v>3</v>
      </c>
    </row>
    <row r="15" spans="1:24" x14ac:dyDescent="0.25">
      <c r="A15" t="s">
        <v>14</v>
      </c>
      <c r="B15">
        <v>3</v>
      </c>
      <c r="C15">
        <v>2</v>
      </c>
      <c r="D15">
        <v>3</v>
      </c>
      <c r="E15">
        <v>1</v>
      </c>
      <c r="F15">
        <v>1</v>
      </c>
      <c r="G15">
        <v>3</v>
      </c>
      <c r="H15">
        <v>1</v>
      </c>
      <c r="I15">
        <v>0</v>
      </c>
      <c r="J15">
        <v>0</v>
      </c>
      <c r="K15">
        <v>-1</v>
      </c>
      <c r="L15">
        <v>3</v>
      </c>
      <c r="M15">
        <v>1</v>
      </c>
      <c r="N15">
        <v>0</v>
      </c>
      <c r="O15">
        <v>1</v>
      </c>
      <c r="P15">
        <v>0</v>
      </c>
    </row>
    <row r="16" spans="1:24" x14ac:dyDescent="0.25">
      <c r="A16" t="s">
        <v>15</v>
      </c>
      <c r="B16">
        <v>5</v>
      </c>
      <c r="C16">
        <v>1</v>
      </c>
      <c r="D16">
        <v>5</v>
      </c>
      <c r="E16">
        <v>3</v>
      </c>
      <c r="F16">
        <v>4</v>
      </c>
      <c r="G16">
        <v>4</v>
      </c>
      <c r="H16">
        <v>2</v>
      </c>
      <c r="I16">
        <v>4</v>
      </c>
      <c r="J16">
        <v>2</v>
      </c>
      <c r="K16">
        <v>3</v>
      </c>
      <c r="L16">
        <v>3</v>
      </c>
      <c r="M16">
        <v>4</v>
      </c>
      <c r="N16">
        <v>4</v>
      </c>
      <c r="O16">
        <v>3</v>
      </c>
      <c r="P16">
        <v>3</v>
      </c>
      <c r="Q16">
        <v>4</v>
      </c>
      <c r="R16">
        <v>4</v>
      </c>
      <c r="S16">
        <v>2</v>
      </c>
      <c r="T16">
        <v>1</v>
      </c>
      <c r="U16">
        <v>2</v>
      </c>
      <c r="V16">
        <v>3</v>
      </c>
      <c r="W16">
        <v>2</v>
      </c>
      <c r="X16">
        <v>2</v>
      </c>
    </row>
    <row r="17" spans="1:24" x14ac:dyDescent="0.25">
      <c r="A17" t="s">
        <v>16</v>
      </c>
      <c r="B17">
        <v>3</v>
      </c>
      <c r="C17">
        <v>1</v>
      </c>
      <c r="D17">
        <v>5</v>
      </c>
      <c r="E17">
        <v>2</v>
      </c>
      <c r="F17">
        <v>4</v>
      </c>
      <c r="G17">
        <v>4</v>
      </c>
      <c r="H17">
        <v>1</v>
      </c>
      <c r="I17">
        <v>4</v>
      </c>
      <c r="J17">
        <v>2</v>
      </c>
      <c r="K17">
        <v>4</v>
      </c>
      <c r="L17">
        <v>4</v>
      </c>
      <c r="M17">
        <v>4</v>
      </c>
      <c r="N17">
        <v>4</v>
      </c>
      <c r="O17">
        <v>4</v>
      </c>
      <c r="P17">
        <v>5</v>
      </c>
      <c r="Q17">
        <v>4</v>
      </c>
      <c r="R17">
        <v>5</v>
      </c>
      <c r="S17">
        <v>3</v>
      </c>
      <c r="T17">
        <v>1</v>
      </c>
      <c r="U17">
        <v>2</v>
      </c>
      <c r="V17">
        <v>3</v>
      </c>
      <c r="W17">
        <v>3</v>
      </c>
      <c r="X17">
        <v>2</v>
      </c>
    </row>
    <row r="18" spans="1:24" x14ac:dyDescent="0.25">
      <c r="A18" t="s">
        <v>17</v>
      </c>
      <c r="B18">
        <v>3</v>
      </c>
      <c r="C18">
        <v>2</v>
      </c>
      <c r="D18">
        <v>3</v>
      </c>
      <c r="E18">
        <v>1</v>
      </c>
      <c r="F18">
        <v>1</v>
      </c>
      <c r="G18">
        <v>2</v>
      </c>
      <c r="H18">
        <v>0</v>
      </c>
      <c r="I18">
        <v>0</v>
      </c>
      <c r="J18">
        <v>1</v>
      </c>
      <c r="K18">
        <v>-1</v>
      </c>
      <c r="L18">
        <v>2</v>
      </c>
      <c r="M18">
        <v>1</v>
      </c>
      <c r="N18">
        <v>0</v>
      </c>
      <c r="O18">
        <v>-1</v>
      </c>
      <c r="P18">
        <v>0</v>
      </c>
    </row>
    <row r="19" spans="1:24" x14ac:dyDescent="0.25">
      <c r="A19" t="s">
        <v>18</v>
      </c>
      <c r="B19">
        <v>5</v>
      </c>
      <c r="C19">
        <v>1</v>
      </c>
      <c r="D19">
        <v>5</v>
      </c>
      <c r="E19">
        <v>2</v>
      </c>
      <c r="F19">
        <v>4</v>
      </c>
      <c r="G19">
        <v>4</v>
      </c>
      <c r="H19">
        <v>1</v>
      </c>
      <c r="I19">
        <v>5</v>
      </c>
      <c r="J19">
        <v>3</v>
      </c>
      <c r="K19">
        <v>4</v>
      </c>
      <c r="L19">
        <v>5</v>
      </c>
      <c r="M19">
        <v>5</v>
      </c>
      <c r="N19">
        <v>5</v>
      </c>
      <c r="O19">
        <v>4</v>
      </c>
      <c r="P19">
        <v>4</v>
      </c>
      <c r="Q19">
        <v>4</v>
      </c>
      <c r="R19">
        <v>5</v>
      </c>
      <c r="S19">
        <v>4</v>
      </c>
      <c r="T19">
        <v>2</v>
      </c>
      <c r="U19">
        <v>2</v>
      </c>
      <c r="V19">
        <v>3</v>
      </c>
      <c r="W19">
        <v>3</v>
      </c>
      <c r="X19">
        <v>3</v>
      </c>
    </row>
    <row r="20" spans="1:24" x14ac:dyDescent="0.25">
      <c r="A20" t="s">
        <v>19</v>
      </c>
      <c r="B20">
        <v>4</v>
      </c>
      <c r="C20">
        <v>1</v>
      </c>
      <c r="D20">
        <v>5</v>
      </c>
      <c r="E20">
        <v>3</v>
      </c>
      <c r="F20">
        <v>4</v>
      </c>
      <c r="G20">
        <v>4</v>
      </c>
      <c r="H20">
        <v>2</v>
      </c>
      <c r="I20">
        <v>5</v>
      </c>
      <c r="J20">
        <v>4</v>
      </c>
      <c r="K20">
        <v>3</v>
      </c>
      <c r="L20">
        <v>5</v>
      </c>
      <c r="M20">
        <v>5</v>
      </c>
      <c r="N20">
        <v>4</v>
      </c>
      <c r="O20">
        <v>4</v>
      </c>
      <c r="P20">
        <v>4</v>
      </c>
      <c r="Q20">
        <v>4</v>
      </c>
      <c r="R20">
        <v>3</v>
      </c>
      <c r="S20">
        <v>4</v>
      </c>
      <c r="T20">
        <v>2</v>
      </c>
      <c r="U20">
        <v>3</v>
      </c>
      <c r="V20">
        <v>3</v>
      </c>
      <c r="W20">
        <v>3</v>
      </c>
      <c r="X20">
        <v>3</v>
      </c>
    </row>
    <row r="21" spans="1:24" x14ac:dyDescent="0.25">
      <c r="A21" t="s">
        <v>20</v>
      </c>
      <c r="B21">
        <v>3</v>
      </c>
      <c r="C21">
        <v>2</v>
      </c>
      <c r="D21">
        <v>3</v>
      </c>
      <c r="E21">
        <v>1</v>
      </c>
      <c r="F21">
        <v>0</v>
      </c>
      <c r="G21">
        <v>2</v>
      </c>
      <c r="H21">
        <v>1</v>
      </c>
      <c r="I21">
        <v>0</v>
      </c>
      <c r="J21">
        <v>0</v>
      </c>
      <c r="K21">
        <v>0</v>
      </c>
      <c r="L21">
        <v>3</v>
      </c>
      <c r="M21">
        <v>1</v>
      </c>
      <c r="N21">
        <v>0</v>
      </c>
      <c r="O21">
        <v>1</v>
      </c>
      <c r="P21">
        <v>-1</v>
      </c>
    </row>
    <row r="22" spans="1:24" x14ac:dyDescent="0.25">
      <c r="A22" t="s">
        <v>21</v>
      </c>
      <c r="B22">
        <v>4</v>
      </c>
      <c r="C22">
        <v>1</v>
      </c>
      <c r="D22">
        <v>5</v>
      </c>
      <c r="E22">
        <v>2</v>
      </c>
      <c r="F22">
        <v>3</v>
      </c>
      <c r="G22">
        <v>3</v>
      </c>
      <c r="H22">
        <v>2</v>
      </c>
      <c r="I22">
        <v>4</v>
      </c>
      <c r="J22">
        <v>3</v>
      </c>
      <c r="K22">
        <v>3</v>
      </c>
      <c r="L22">
        <v>3</v>
      </c>
      <c r="M22">
        <v>3</v>
      </c>
      <c r="N22">
        <v>4</v>
      </c>
      <c r="O22">
        <v>2</v>
      </c>
      <c r="P22">
        <v>3</v>
      </c>
      <c r="Q22">
        <v>4</v>
      </c>
      <c r="R22">
        <v>3</v>
      </c>
      <c r="S22">
        <v>2</v>
      </c>
      <c r="T22">
        <v>2</v>
      </c>
      <c r="U22">
        <v>2</v>
      </c>
      <c r="V22">
        <v>2</v>
      </c>
      <c r="W22">
        <v>3</v>
      </c>
      <c r="X22">
        <v>2</v>
      </c>
    </row>
    <row r="23" spans="1:24" x14ac:dyDescent="0.25">
      <c r="A23" t="s">
        <v>22</v>
      </c>
      <c r="B23">
        <v>4</v>
      </c>
      <c r="C23">
        <v>1</v>
      </c>
      <c r="D23">
        <v>5</v>
      </c>
      <c r="E23">
        <v>2</v>
      </c>
      <c r="F23">
        <v>2</v>
      </c>
      <c r="G23">
        <v>1</v>
      </c>
      <c r="H23">
        <v>1</v>
      </c>
      <c r="I23">
        <v>2</v>
      </c>
      <c r="J23">
        <v>2</v>
      </c>
      <c r="K23">
        <v>3</v>
      </c>
      <c r="L23">
        <v>3</v>
      </c>
      <c r="M23">
        <v>3</v>
      </c>
      <c r="N23">
        <v>4</v>
      </c>
      <c r="O23">
        <v>4</v>
      </c>
      <c r="P23">
        <v>3</v>
      </c>
      <c r="Q23">
        <v>2</v>
      </c>
      <c r="R23">
        <v>4</v>
      </c>
      <c r="S23">
        <v>3</v>
      </c>
      <c r="T23">
        <v>2</v>
      </c>
      <c r="U23">
        <v>3</v>
      </c>
      <c r="V23">
        <v>2</v>
      </c>
      <c r="W23">
        <v>2</v>
      </c>
      <c r="X23">
        <v>1</v>
      </c>
    </row>
    <row r="24" spans="1:24" x14ac:dyDescent="0.25">
      <c r="A24" t="s">
        <v>23</v>
      </c>
      <c r="B24">
        <v>3</v>
      </c>
      <c r="C24">
        <v>1</v>
      </c>
      <c r="D24">
        <v>2</v>
      </c>
      <c r="E24">
        <v>1</v>
      </c>
      <c r="F24">
        <v>1</v>
      </c>
      <c r="G24">
        <v>3</v>
      </c>
      <c r="H24">
        <v>3</v>
      </c>
      <c r="I24">
        <v>0</v>
      </c>
      <c r="J24">
        <v>0</v>
      </c>
      <c r="K24">
        <v>0</v>
      </c>
      <c r="L24">
        <v>3</v>
      </c>
      <c r="M24">
        <v>1</v>
      </c>
      <c r="N24">
        <v>0</v>
      </c>
      <c r="O24">
        <v>1</v>
      </c>
      <c r="P24">
        <v>1</v>
      </c>
    </row>
    <row r="25" spans="1:24" x14ac:dyDescent="0.25">
      <c r="A25" t="s">
        <v>24</v>
      </c>
      <c r="B25">
        <v>4</v>
      </c>
      <c r="C25">
        <v>1</v>
      </c>
      <c r="D25">
        <v>5</v>
      </c>
      <c r="E25">
        <v>1</v>
      </c>
      <c r="F25">
        <v>5</v>
      </c>
      <c r="G25">
        <v>3</v>
      </c>
      <c r="H25">
        <v>1</v>
      </c>
      <c r="I25">
        <v>4</v>
      </c>
      <c r="J25">
        <v>3</v>
      </c>
      <c r="K25">
        <v>3</v>
      </c>
      <c r="L25">
        <v>2</v>
      </c>
      <c r="M25">
        <v>3</v>
      </c>
      <c r="N25">
        <v>5</v>
      </c>
      <c r="O25">
        <v>3</v>
      </c>
      <c r="P25">
        <v>3</v>
      </c>
      <c r="Q25">
        <v>4</v>
      </c>
      <c r="R25">
        <v>3</v>
      </c>
      <c r="S25">
        <v>4</v>
      </c>
      <c r="T25">
        <v>1</v>
      </c>
      <c r="U25">
        <v>2</v>
      </c>
      <c r="V25">
        <v>2</v>
      </c>
      <c r="W25">
        <v>2</v>
      </c>
      <c r="X25">
        <v>2</v>
      </c>
    </row>
    <row r="26" spans="1:24" x14ac:dyDescent="0.25">
      <c r="A26" t="s">
        <v>25</v>
      </c>
      <c r="B26">
        <v>3</v>
      </c>
      <c r="C26">
        <v>1</v>
      </c>
      <c r="D26">
        <v>5</v>
      </c>
      <c r="E26">
        <v>2</v>
      </c>
      <c r="F26">
        <v>3</v>
      </c>
      <c r="G26">
        <v>3</v>
      </c>
      <c r="H26">
        <v>1</v>
      </c>
      <c r="I26">
        <v>4</v>
      </c>
      <c r="J26">
        <v>2</v>
      </c>
      <c r="K26">
        <v>3</v>
      </c>
      <c r="L26">
        <v>3</v>
      </c>
      <c r="M26">
        <v>3</v>
      </c>
      <c r="N26">
        <v>4</v>
      </c>
      <c r="O26">
        <v>3</v>
      </c>
      <c r="P26">
        <v>3</v>
      </c>
      <c r="Q26">
        <v>5</v>
      </c>
      <c r="R26">
        <v>3</v>
      </c>
      <c r="S26">
        <v>2</v>
      </c>
      <c r="T26">
        <v>1</v>
      </c>
      <c r="U26">
        <v>2</v>
      </c>
      <c r="V26">
        <v>2</v>
      </c>
      <c r="W26">
        <v>2</v>
      </c>
      <c r="X26">
        <v>1</v>
      </c>
    </row>
    <row r="27" spans="1:24" x14ac:dyDescent="0.25">
      <c r="A27" t="s">
        <v>26</v>
      </c>
      <c r="B27">
        <v>3</v>
      </c>
      <c r="C27">
        <v>3</v>
      </c>
      <c r="D27">
        <v>2</v>
      </c>
      <c r="E27">
        <v>1</v>
      </c>
      <c r="F27">
        <v>0</v>
      </c>
      <c r="G27">
        <v>1</v>
      </c>
      <c r="H27">
        <v>0</v>
      </c>
      <c r="I27">
        <v>-1</v>
      </c>
      <c r="J27">
        <v>-1</v>
      </c>
      <c r="K27">
        <v>0</v>
      </c>
      <c r="L27">
        <v>1</v>
      </c>
      <c r="M27">
        <v>0</v>
      </c>
      <c r="N27">
        <v>3</v>
      </c>
      <c r="O27">
        <v>2</v>
      </c>
      <c r="P27">
        <v>0</v>
      </c>
    </row>
    <row r="28" spans="1:24" x14ac:dyDescent="0.25">
      <c r="A28" t="s">
        <v>27</v>
      </c>
      <c r="B28">
        <v>4</v>
      </c>
      <c r="C28">
        <v>1</v>
      </c>
      <c r="D28">
        <v>5</v>
      </c>
      <c r="E28">
        <v>3</v>
      </c>
      <c r="F28">
        <v>5</v>
      </c>
      <c r="G28">
        <v>3</v>
      </c>
      <c r="H28">
        <v>2</v>
      </c>
      <c r="I28">
        <v>4</v>
      </c>
      <c r="J28">
        <v>3</v>
      </c>
      <c r="K28">
        <v>4</v>
      </c>
      <c r="L28">
        <v>4</v>
      </c>
      <c r="M28">
        <v>4</v>
      </c>
      <c r="N28">
        <v>5</v>
      </c>
      <c r="O28">
        <v>5</v>
      </c>
      <c r="P28">
        <v>5</v>
      </c>
      <c r="Q28">
        <v>5</v>
      </c>
      <c r="R28">
        <v>5</v>
      </c>
      <c r="S28">
        <v>3</v>
      </c>
      <c r="T28">
        <v>2</v>
      </c>
      <c r="U28">
        <v>2</v>
      </c>
      <c r="V28">
        <v>2</v>
      </c>
      <c r="W28">
        <v>2</v>
      </c>
      <c r="X28">
        <v>2</v>
      </c>
    </row>
    <row r="29" spans="1:24" x14ac:dyDescent="0.25">
      <c r="A29" t="s">
        <v>28</v>
      </c>
      <c r="B29">
        <v>5</v>
      </c>
      <c r="C29">
        <v>1</v>
      </c>
      <c r="D29">
        <v>4</v>
      </c>
      <c r="E29">
        <v>2</v>
      </c>
      <c r="F29">
        <v>4</v>
      </c>
      <c r="G29">
        <v>4</v>
      </c>
      <c r="H29">
        <v>2</v>
      </c>
      <c r="I29">
        <v>4</v>
      </c>
      <c r="J29">
        <v>4</v>
      </c>
      <c r="K29">
        <v>4</v>
      </c>
      <c r="L29">
        <v>4</v>
      </c>
      <c r="M29">
        <v>5</v>
      </c>
      <c r="N29">
        <v>5</v>
      </c>
      <c r="O29">
        <v>4</v>
      </c>
      <c r="P29">
        <v>5</v>
      </c>
      <c r="Q29">
        <v>5</v>
      </c>
      <c r="R29">
        <v>5</v>
      </c>
      <c r="S29">
        <v>3</v>
      </c>
      <c r="T29">
        <v>2</v>
      </c>
      <c r="U29">
        <v>3</v>
      </c>
      <c r="V29">
        <v>3</v>
      </c>
      <c r="W29">
        <v>3</v>
      </c>
      <c r="X29">
        <v>3</v>
      </c>
    </row>
    <row r="30" spans="1:24" x14ac:dyDescent="0.25">
      <c r="A30" t="s">
        <v>29</v>
      </c>
      <c r="B30">
        <v>3</v>
      </c>
      <c r="C30">
        <v>2</v>
      </c>
      <c r="D30">
        <v>3</v>
      </c>
      <c r="E30">
        <v>0</v>
      </c>
      <c r="F30">
        <v>0</v>
      </c>
      <c r="G30">
        <v>3</v>
      </c>
      <c r="H30">
        <v>0</v>
      </c>
      <c r="I30">
        <v>-1</v>
      </c>
      <c r="J30">
        <v>0</v>
      </c>
      <c r="K30">
        <v>0</v>
      </c>
      <c r="L30">
        <v>2</v>
      </c>
      <c r="M30">
        <v>0</v>
      </c>
      <c r="N30">
        <v>0</v>
      </c>
      <c r="O30">
        <v>0</v>
      </c>
      <c r="P30">
        <v>0</v>
      </c>
    </row>
    <row r="31" spans="1:24" x14ac:dyDescent="0.25">
      <c r="A31" t="s">
        <v>30</v>
      </c>
      <c r="B31">
        <v>4</v>
      </c>
      <c r="C31">
        <v>1</v>
      </c>
      <c r="D31">
        <v>5</v>
      </c>
      <c r="E31">
        <v>3</v>
      </c>
      <c r="F31">
        <v>4</v>
      </c>
      <c r="G31">
        <v>4</v>
      </c>
      <c r="H31">
        <v>1</v>
      </c>
      <c r="I31">
        <v>3</v>
      </c>
      <c r="J31">
        <v>3</v>
      </c>
      <c r="K31">
        <v>2</v>
      </c>
      <c r="L31">
        <v>2</v>
      </c>
      <c r="M31">
        <v>3</v>
      </c>
      <c r="N31">
        <v>3</v>
      </c>
      <c r="O31">
        <v>4</v>
      </c>
      <c r="P31">
        <v>5</v>
      </c>
      <c r="Q31">
        <v>5</v>
      </c>
      <c r="R31">
        <v>4</v>
      </c>
      <c r="S31">
        <v>3</v>
      </c>
      <c r="T31">
        <v>2</v>
      </c>
      <c r="U31">
        <v>2</v>
      </c>
      <c r="V31">
        <v>3</v>
      </c>
      <c r="W31">
        <v>3</v>
      </c>
      <c r="X31">
        <v>3</v>
      </c>
    </row>
    <row r="32" spans="1:24" x14ac:dyDescent="0.25">
      <c r="A32" t="s">
        <v>31</v>
      </c>
      <c r="B32">
        <v>4</v>
      </c>
      <c r="C32">
        <v>1</v>
      </c>
      <c r="D32">
        <v>5</v>
      </c>
      <c r="E32">
        <v>2</v>
      </c>
      <c r="F32">
        <v>4</v>
      </c>
      <c r="G32">
        <v>3</v>
      </c>
      <c r="H32">
        <v>2</v>
      </c>
      <c r="I32">
        <v>4</v>
      </c>
      <c r="J32">
        <v>3</v>
      </c>
      <c r="K32">
        <v>3</v>
      </c>
      <c r="L32">
        <v>3</v>
      </c>
      <c r="M32">
        <v>4</v>
      </c>
      <c r="N32">
        <v>4</v>
      </c>
      <c r="O32">
        <v>4</v>
      </c>
      <c r="P32">
        <v>5</v>
      </c>
      <c r="Q32">
        <v>5</v>
      </c>
      <c r="R32">
        <v>5</v>
      </c>
      <c r="S32">
        <v>3</v>
      </c>
      <c r="T32">
        <v>2</v>
      </c>
      <c r="U32">
        <v>1</v>
      </c>
      <c r="V32">
        <v>2</v>
      </c>
      <c r="W32">
        <v>2</v>
      </c>
      <c r="X32">
        <v>2</v>
      </c>
    </row>
    <row r="33" spans="1:24" x14ac:dyDescent="0.25">
      <c r="A33" t="s">
        <v>32</v>
      </c>
      <c r="B33">
        <v>3</v>
      </c>
      <c r="C33">
        <v>3</v>
      </c>
      <c r="D33">
        <v>2</v>
      </c>
      <c r="E33">
        <v>2</v>
      </c>
      <c r="F33">
        <v>2</v>
      </c>
      <c r="G33">
        <v>3</v>
      </c>
      <c r="H33">
        <v>1</v>
      </c>
      <c r="I33">
        <v>0</v>
      </c>
      <c r="J33">
        <v>0</v>
      </c>
      <c r="K33">
        <v>-1</v>
      </c>
      <c r="L33">
        <v>3</v>
      </c>
      <c r="M33">
        <v>0</v>
      </c>
      <c r="N33">
        <v>0</v>
      </c>
      <c r="O33">
        <v>0</v>
      </c>
      <c r="P33">
        <v>0</v>
      </c>
    </row>
    <row r="34" spans="1:24" x14ac:dyDescent="0.25">
      <c r="A34" t="s">
        <v>33</v>
      </c>
      <c r="B34">
        <v>5</v>
      </c>
      <c r="C34">
        <v>1</v>
      </c>
      <c r="D34">
        <v>5</v>
      </c>
      <c r="E34">
        <v>3</v>
      </c>
      <c r="F34">
        <v>4</v>
      </c>
      <c r="G34">
        <v>3</v>
      </c>
      <c r="H34">
        <v>1</v>
      </c>
      <c r="I34">
        <v>5</v>
      </c>
      <c r="J34">
        <v>3</v>
      </c>
      <c r="K34">
        <v>4</v>
      </c>
      <c r="L34">
        <v>3</v>
      </c>
      <c r="M34">
        <v>4</v>
      </c>
      <c r="N34">
        <v>5</v>
      </c>
      <c r="O34">
        <v>5</v>
      </c>
      <c r="P34">
        <v>5</v>
      </c>
      <c r="Q34">
        <v>5</v>
      </c>
      <c r="R34">
        <v>4</v>
      </c>
      <c r="S34">
        <v>3</v>
      </c>
      <c r="T34">
        <v>2</v>
      </c>
      <c r="U34">
        <v>3</v>
      </c>
      <c r="V34">
        <v>2</v>
      </c>
      <c r="W34">
        <v>2</v>
      </c>
      <c r="X34">
        <v>2</v>
      </c>
    </row>
    <row r="35" spans="1:24" x14ac:dyDescent="0.25">
      <c r="A35" t="s">
        <v>34</v>
      </c>
      <c r="B35">
        <v>4</v>
      </c>
      <c r="C35">
        <v>1</v>
      </c>
      <c r="D35">
        <v>5</v>
      </c>
      <c r="E35">
        <v>2</v>
      </c>
      <c r="F35">
        <v>4</v>
      </c>
      <c r="G35">
        <v>5</v>
      </c>
      <c r="H35">
        <v>1</v>
      </c>
      <c r="I35">
        <v>4</v>
      </c>
      <c r="J35">
        <v>2</v>
      </c>
      <c r="K35">
        <v>4</v>
      </c>
      <c r="L35">
        <v>4</v>
      </c>
      <c r="M35">
        <v>4</v>
      </c>
      <c r="N35">
        <v>5</v>
      </c>
      <c r="O35">
        <v>4</v>
      </c>
      <c r="P35">
        <v>4</v>
      </c>
      <c r="Q35">
        <v>4</v>
      </c>
      <c r="R35">
        <v>4</v>
      </c>
      <c r="S35">
        <v>3</v>
      </c>
      <c r="T35">
        <v>1</v>
      </c>
      <c r="U35">
        <v>2</v>
      </c>
      <c r="V35">
        <v>2</v>
      </c>
      <c r="W35">
        <v>3</v>
      </c>
      <c r="X35">
        <v>2</v>
      </c>
    </row>
    <row r="36" spans="1:24" x14ac:dyDescent="0.25">
      <c r="A36" t="s">
        <v>35</v>
      </c>
      <c r="B36">
        <v>3</v>
      </c>
      <c r="C36">
        <v>3</v>
      </c>
      <c r="D36">
        <v>3</v>
      </c>
      <c r="E36">
        <v>2</v>
      </c>
      <c r="F36">
        <v>2</v>
      </c>
      <c r="G36">
        <v>3</v>
      </c>
      <c r="H36">
        <v>2</v>
      </c>
      <c r="I36">
        <v>-1</v>
      </c>
      <c r="J36">
        <v>-2</v>
      </c>
      <c r="K36">
        <v>1</v>
      </c>
      <c r="L36">
        <v>3</v>
      </c>
      <c r="M36">
        <v>1</v>
      </c>
      <c r="N36">
        <v>2</v>
      </c>
      <c r="O36">
        <v>1</v>
      </c>
      <c r="P36">
        <v>1</v>
      </c>
    </row>
    <row r="37" spans="1:24" x14ac:dyDescent="0.25">
      <c r="A37" t="s">
        <v>36</v>
      </c>
      <c r="B37">
        <v>3</v>
      </c>
      <c r="C37">
        <v>1</v>
      </c>
      <c r="D37">
        <v>4</v>
      </c>
      <c r="E37">
        <v>2</v>
      </c>
      <c r="F37">
        <v>5</v>
      </c>
      <c r="G37">
        <v>4</v>
      </c>
      <c r="H37">
        <v>2</v>
      </c>
      <c r="I37">
        <v>4</v>
      </c>
      <c r="J37">
        <v>2</v>
      </c>
      <c r="K37">
        <v>3</v>
      </c>
      <c r="L37">
        <v>3</v>
      </c>
      <c r="M37">
        <v>4</v>
      </c>
      <c r="N37">
        <v>5</v>
      </c>
      <c r="O37">
        <v>3</v>
      </c>
      <c r="P37">
        <v>3</v>
      </c>
      <c r="Q37">
        <v>3</v>
      </c>
      <c r="R37">
        <v>3</v>
      </c>
      <c r="S37">
        <v>3</v>
      </c>
      <c r="T37">
        <v>1</v>
      </c>
      <c r="U37">
        <v>1</v>
      </c>
      <c r="V37">
        <v>3</v>
      </c>
      <c r="W37">
        <v>2</v>
      </c>
      <c r="X37">
        <v>2</v>
      </c>
    </row>
    <row r="38" spans="1:24" x14ac:dyDescent="0.25">
      <c r="A38" t="s">
        <v>37</v>
      </c>
      <c r="B38">
        <v>4</v>
      </c>
      <c r="C38">
        <v>1</v>
      </c>
      <c r="D38">
        <v>4</v>
      </c>
      <c r="E38">
        <v>2</v>
      </c>
      <c r="F38">
        <v>3</v>
      </c>
      <c r="G38">
        <v>3</v>
      </c>
      <c r="H38">
        <v>1</v>
      </c>
      <c r="I38">
        <v>4</v>
      </c>
      <c r="J38">
        <v>2</v>
      </c>
      <c r="K38">
        <v>3</v>
      </c>
      <c r="L38">
        <v>3</v>
      </c>
      <c r="M38">
        <v>3</v>
      </c>
      <c r="N38">
        <v>5</v>
      </c>
      <c r="O38">
        <v>3</v>
      </c>
      <c r="P38">
        <v>3</v>
      </c>
      <c r="Q38">
        <v>3</v>
      </c>
      <c r="R38">
        <v>3</v>
      </c>
      <c r="S38">
        <v>3</v>
      </c>
      <c r="T38">
        <v>1</v>
      </c>
      <c r="U38">
        <v>1</v>
      </c>
      <c r="V38">
        <v>2</v>
      </c>
      <c r="W38">
        <v>1</v>
      </c>
      <c r="X38">
        <v>2</v>
      </c>
    </row>
    <row r="39" spans="1:24" x14ac:dyDescent="0.25">
      <c r="A39" t="s">
        <v>38</v>
      </c>
      <c r="B39">
        <v>3</v>
      </c>
      <c r="C39">
        <v>2</v>
      </c>
      <c r="D39">
        <v>2</v>
      </c>
      <c r="E39">
        <v>2</v>
      </c>
      <c r="F39">
        <v>1</v>
      </c>
      <c r="G39">
        <v>1</v>
      </c>
      <c r="H39">
        <v>0</v>
      </c>
      <c r="I39">
        <v>0</v>
      </c>
      <c r="J39">
        <v>0</v>
      </c>
      <c r="K39">
        <v>-1</v>
      </c>
      <c r="L39">
        <v>2</v>
      </c>
      <c r="M39">
        <v>2</v>
      </c>
      <c r="N39">
        <v>0</v>
      </c>
      <c r="O39">
        <v>-1</v>
      </c>
      <c r="P3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"/>
  <sheetViews>
    <sheetView workbookViewId="0">
      <selection activeCell="C1" sqref="C1"/>
    </sheetView>
  </sheetViews>
  <sheetFormatPr defaultRowHeight="15" x14ac:dyDescent="0.25"/>
  <sheetData>
    <row r="1" spans="1:24" x14ac:dyDescent="0.25">
      <c r="A1" t="s">
        <v>1</v>
      </c>
      <c r="B1">
        <v>5</v>
      </c>
      <c r="C1">
        <v>2</v>
      </c>
      <c r="D1">
        <v>5</v>
      </c>
      <c r="E1">
        <v>3</v>
      </c>
      <c r="F1">
        <v>5</v>
      </c>
      <c r="G1">
        <v>4</v>
      </c>
      <c r="H1">
        <v>3</v>
      </c>
      <c r="I1">
        <v>4</v>
      </c>
      <c r="J1">
        <v>3</v>
      </c>
      <c r="K1">
        <v>3</v>
      </c>
      <c r="L1">
        <v>3</v>
      </c>
      <c r="M1">
        <v>3</v>
      </c>
      <c r="N1">
        <v>4</v>
      </c>
      <c r="O1">
        <v>5</v>
      </c>
      <c r="P1">
        <v>5</v>
      </c>
      <c r="Q1">
        <v>4</v>
      </c>
      <c r="R1">
        <v>5</v>
      </c>
      <c r="S1">
        <v>4</v>
      </c>
      <c r="T1">
        <v>3</v>
      </c>
      <c r="U1">
        <v>3</v>
      </c>
      <c r="V1">
        <v>3</v>
      </c>
      <c r="W1">
        <v>3</v>
      </c>
      <c r="X1">
        <v>3</v>
      </c>
    </row>
    <row r="2" spans="1:24" x14ac:dyDescent="0.25">
      <c r="A2" t="s">
        <v>4</v>
      </c>
      <c r="B2">
        <v>5</v>
      </c>
      <c r="C2">
        <v>2</v>
      </c>
      <c r="D2">
        <v>5</v>
      </c>
      <c r="E2">
        <v>3</v>
      </c>
      <c r="F2">
        <v>5</v>
      </c>
      <c r="G2">
        <v>4</v>
      </c>
      <c r="H2">
        <v>2</v>
      </c>
      <c r="I2">
        <v>4</v>
      </c>
      <c r="J2">
        <v>3</v>
      </c>
      <c r="K2">
        <v>3</v>
      </c>
      <c r="L2">
        <v>4</v>
      </c>
      <c r="M2">
        <v>4</v>
      </c>
      <c r="N2">
        <v>5</v>
      </c>
      <c r="O2">
        <v>5</v>
      </c>
      <c r="P2">
        <v>4</v>
      </c>
      <c r="Q2">
        <v>5</v>
      </c>
      <c r="R2">
        <v>5</v>
      </c>
      <c r="S2">
        <v>4</v>
      </c>
      <c r="T2">
        <v>2</v>
      </c>
      <c r="U2">
        <v>3</v>
      </c>
      <c r="V2">
        <v>3</v>
      </c>
      <c r="W2">
        <v>3</v>
      </c>
      <c r="X2">
        <v>3</v>
      </c>
    </row>
    <row r="3" spans="1:24" x14ac:dyDescent="0.25">
      <c r="A3" t="s">
        <v>7</v>
      </c>
      <c r="B3">
        <v>4</v>
      </c>
      <c r="C3">
        <v>2</v>
      </c>
      <c r="D3">
        <v>5</v>
      </c>
      <c r="E3">
        <v>3</v>
      </c>
      <c r="F3">
        <v>5</v>
      </c>
      <c r="G3">
        <v>4</v>
      </c>
      <c r="H3">
        <v>1</v>
      </c>
      <c r="I3">
        <v>4</v>
      </c>
      <c r="J3">
        <v>3</v>
      </c>
      <c r="K3">
        <v>4</v>
      </c>
      <c r="L3">
        <v>4</v>
      </c>
      <c r="M3">
        <v>5</v>
      </c>
      <c r="N3">
        <v>5</v>
      </c>
      <c r="O3">
        <v>4</v>
      </c>
      <c r="P3">
        <v>5</v>
      </c>
      <c r="Q3">
        <v>5</v>
      </c>
      <c r="R3">
        <v>4</v>
      </c>
      <c r="S3">
        <v>3</v>
      </c>
      <c r="T3">
        <v>2</v>
      </c>
      <c r="U3">
        <v>2</v>
      </c>
      <c r="V3">
        <v>2</v>
      </c>
      <c r="W3">
        <v>2</v>
      </c>
      <c r="X3">
        <v>1</v>
      </c>
    </row>
    <row r="4" spans="1:24" x14ac:dyDescent="0.25">
      <c r="A4" t="s">
        <v>10</v>
      </c>
      <c r="B4">
        <v>5</v>
      </c>
      <c r="C4">
        <v>1</v>
      </c>
      <c r="D4">
        <v>5</v>
      </c>
      <c r="E4">
        <v>4</v>
      </c>
      <c r="F4">
        <v>4</v>
      </c>
      <c r="G4">
        <v>5</v>
      </c>
      <c r="H4">
        <v>2</v>
      </c>
      <c r="I4">
        <v>5</v>
      </c>
      <c r="J4">
        <v>4</v>
      </c>
      <c r="K4">
        <v>4</v>
      </c>
      <c r="L4">
        <v>4</v>
      </c>
      <c r="M4">
        <v>5</v>
      </c>
      <c r="N4">
        <v>5</v>
      </c>
      <c r="O4">
        <v>4</v>
      </c>
      <c r="P4">
        <v>5</v>
      </c>
      <c r="Q4">
        <v>5</v>
      </c>
      <c r="R4">
        <v>4</v>
      </c>
      <c r="S4">
        <v>4</v>
      </c>
      <c r="T4">
        <v>2</v>
      </c>
      <c r="U4">
        <v>2</v>
      </c>
      <c r="V4">
        <v>3</v>
      </c>
      <c r="W4">
        <v>3</v>
      </c>
      <c r="X4">
        <v>3</v>
      </c>
    </row>
    <row r="5" spans="1:24" x14ac:dyDescent="0.25">
      <c r="A5" t="s">
        <v>13</v>
      </c>
      <c r="B5">
        <v>5</v>
      </c>
      <c r="C5">
        <v>1</v>
      </c>
      <c r="D5">
        <v>4</v>
      </c>
      <c r="E5">
        <v>2</v>
      </c>
      <c r="F5">
        <v>4</v>
      </c>
      <c r="G5">
        <v>2</v>
      </c>
      <c r="H5">
        <v>1</v>
      </c>
      <c r="I5">
        <v>4</v>
      </c>
      <c r="J5">
        <v>3</v>
      </c>
      <c r="K5">
        <v>3</v>
      </c>
      <c r="L5">
        <v>5</v>
      </c>
      <c r="M5">
        <v>4</v>
      </c>
      <c r="N5">
        <v>4</v>
      </c>
      <c r="O5">
        <v>4</v>
      </c>
      <c r="P5">
        <v>4</v>
      </c>
      <c r="Q5">
        <v>4</v>
      </c>
      <c r="R5">
        <v>4</v>
      </c>
      <c r="S5">
        <v>3</v>
      </c>
      <c r="T5">
        <v>1</v>
      </c>
      <c r="U5">
        <v>2</v>
      </c>
      <c r="V5">
        <v>3</v>
      </c>
      <c r="W5">
        <v>3</v>
      </c>
      <c r="X5">
        <v>3</v>
      </c>
    </row>
    <row r="6" spans="1:24" x14ac:dyDescent="0.25">
      <c r="A6" t="s">
        <v>15</v>
      </c>
      <c r="B6">
        <v>5</v>
      </c>
      <c r="C6">
        <v>1</v>
      </c>
      <c r="D6">
        <v>5</v>
      </c>
      <c r="E6">
        <v>3</v>
      </c>
      <c r="F6">
        <v>4</v>
      </c>
      <c r="G6">
        <v>4</v>
      </c>
      <c r="H6">
        <v>2</v>
      </c>
      <c r="I6">
        <v>4</v>
      </c>
      <c r="J6">
        <v>2</v>
      </c>
      <c r="K6">
        <v>3</v>
      </c>
      <c r="L6">
        <v>3</v>
      </c>
      <c r="M6">
        <v>4</v>
      </c>
      <c r="N6">
        <v>4</v>
      </c>
      <c r="O6">
        <v>3</v>
      </c>
      <c r="P6">
        <v>3</v>
      </c>
      <c r="Q6">
        <v>4</v>
      </c>
      <c r="R6">
        <v>4</v>
      </c>
      <c r="S6">
        <v>2</v>
      </c>
      <c r="T6">
        <v>1</v>
      </c>
      <c r="U6">
        <v>2</v>
      </c>
      <c r="V6">
        <v>3</v>
      </c>
      <c r="W6">
        <v>2</v>
      </c>
      <c r="X6">
        <v>2</v>
      </c>
    </row>
    <row r="7" spans="1:24" x14ac:dyDescent="0.25">
      <c r="A7" t="s">
        <v>18</v>
      </c>
      <c r="B7">
        <v>5</v>
      </c>
      <c r="C7">
        <v>1</v>
      </c>
      <c r="D7">
        <v>5</v>
      </c>
      <c r="E7">
        <v>2</v>
      </c>
      <c r="F7">
        <v>4</v>
      </c>
      <c r="G7">
        <v>4</v>
      </c>
      <c r="H7">
        <v>1</v>
      </c>
      <c r="I7">
        <v>5</v>
      </c>
      <c r="J7">
        <v>3</v>
      </c>
      <c r="K7">
        <v>4</v>
      </c>
      <c r="L7">
        <v>5</v>
      </c>
      <c r="M7">
        <v>5</v>
      </c>
      <c r="N7">
        <v>5</v>
      </c>
      <c r="O7">
        <v>4</v>
      </c>
      <c r="P7">
        <v>4</v>
      </c>
      <c r="Q7">
        <v>4</v>
      </c>
      <c r="R7">
        <v>5</v>
      </c>
      <c r="S7">
        <v>4</v>
      </c>
      <c r="T7">
        <v>2</v>
      </c>
      <c r="U7">
        <v>2</v>
      </c>
      <c r="V7">
        <v>3</v>
      </c>
      <c r="W7">
        <v>3</v>
      </c>
      <c r="X7">
        <v>3</v>
      </c>
    </row>
    <row r="8" spans="1:24" x14ac:dyDescent="0.25">
      <c r="A8" t="s">
        <v>21</v>
      </c>
      <c r="B8">
        <v>4</v>
      </c>
      <c r="C8">
        <v>1</v>
      </c>
      <c r="D8">
        <v>5</v>
      </c>
      <c r="E8">
        <v>2</v>
      </c>
      <c r="F8">
        <v>3</v>
      </c>
      <c r="G8">
        <v>3</v>
      </c>
      <c r="H8">
        <v>2</v>
      </c>
      <c r="I8">
        <v>4</v>
      </c>
      <c r="J8">
        <v>3</v>
      </c>
      <c r="K8">
        <v>3</v>
      </c>
      <c r="L8">
        <v>3</v>
      </c>
      <c r="M8">
        <v>3</v>
      </c>
      <c r="N8">
        <v>4</v>
      </c>
      <c r="O8">
        <v>2</v>
      </c>
      <c r="P8">
        <v>3</v>
      </c>
      <c r="Q8">
        <v>4</v>
      </c>
      <c r="R8">
        <v>3</v>
      </c>
      <c r="S8">
        <v>2</v>
      </c>
      <c r="T8">
        <v>2</v>
      </c>
      <c r="U8">
        <v>2</v>
      </c>
      <c r="V8">
        <v>2</v>
      </c>
      <c r="W8">
        <v>3</v>
      </c>
      <c r="X8">
        <v>2</v>
      </c>
    </row>
    <row r="9" spans="1:24" x14ac:dyDescent="0.25">
      <c r="A9" t="s">
        <v>24</v>
      </c>
      <c r="B9">
        <v>4</v>
      </c>
      <c r="C9">
        <v>1</v>
      </c>
      <c r="D9">
        <v>5</v>
      </c>
      <c r="E9">
        <v>1</v>
      </c>
      <c r="F9">
        <v>5</v>
      </c>
      <c r="G9">
        <v>3</v>
      </c>
      <c r="H9">
        <v>1</v>
      </c>
      <c r="I9">
        <v>4</v>
      </c>
      <c r="J9">
        <v>3</v>
      </c>
      <c r="K9">
        <v>3</v>
      </c>
      <c r="L9">
        <v>2</v>
      </c>
      <c r="M9">
        <v>3</v>
      </c>
      <c r="N9">
        <v>5</v>
      </c>
      <c r="O9">
        <v>3</v>
      </c>
      <c r="P9">
        <v>3</v>
      </c>
      <c r="Q9">
        <v>4</v>
      </c>
      <c r="R9">
        <v>3</v>
      </c>
      <c r="S9">
        <v>4</v>
      </c>
      <c r="T9">
        <v>1</v>
      </c>
      <c r="U9">
        <v>2</v>
      </c>
      <c r="V9">
        <v>2</v>
      </c>
      <c r="W9">
        <v>2</v>
      </c>
      <c r="X9">
        <v>2</v>
      </c>
    </row>
    <row r="10" spans="1:24" x14ac:dyDescent="0.25">
      <c r="A10" t="s">
        <v>27</v>
      </c>
      <c r="B10">
        <v>4</v>
      </c>
      <c r="C10">
        <v>1</v>
      </c>
      <c r="D10">
        <v>5</v>
      </c>
      <c r="E10">
        <v>3</v>
      </c>
      <c r="F10">
        <v>5</v>
      </c>
      <c r="G10">
        <v>3</v>
      </c>
      <c r="H10">
        <v>2</v>
      </c>
      <c r="I10">
        <v>4</v>
      </c>
      <c r="J10">
        <v>3</v>
      </c>
      <c r="K10">
        <v>4</v>
      </c>
      <c r="L10">
        <v>4</v>
      </c>
      <c r="M10">
        <v>4</v>
      </c>
      <c r="N10">
        <v>5</v>
      </c>
      <c r="O10">
        <v>5</v>
      </c>
      <c r="P10">
        <v>5</v>
      </c>
      <c r="Q10">
        <v>5</v>
      </c>
      <c r="R10">
        <v>5</v>
      </c>
      <c r="S10">
        <v>3</v>
      </c>
      <c r="T10">
        <v>2</v>
      </c>
      <c r="U10">
        <v>2</v>
      </c>
      <c r="V10">
        <v>2</v>
      </c>
      <c r="W10">
        <v>2</v>
      </c>
      <c r="X10">
        <v>2</v>
      </c>
    </row>
    <row r="11" spans="1:24" x14ac:dyDescent="0.25">
      <c r="A11" t="s">
        <v>30</v>
      </c>
      <c r="B11">
        <v>4</v>
      </c>
      <c r="C11">
        <v>1</v>
      </c>
      <c r="D11">
        <v>5</v>
      </c>
      <c r="E11">
        <v>3</v>
      </c>
      <c r="F11">
        <v>4</v>
      </c>
      <c r="G11">
        <v>4</v>
      </c>
      <c r="H11">
        <v>1</v>
      </c>
      <c r="I11">
        <v>3</v>
      </c>
      <c r="J11">
        <v>3</v>
      </c>
      <c r="K11">
        <v>2</v>
      </c>
      <c r="L11">
        <v>2</v>
      </c>
      <c r="M11">
        <v>3</v>
      </c>
      <c r="N11">
        <v>3</v>
      </c>
      <c r="O11">
        <v>4</v>
      </c>
      <c r="P11">
        <v>5</v>
      </c>
      <c r="Q11">
        <v>5</v>
      </c>
      <c r="R11">
        <v>4</v>
      </c>
      <c r="S11">
        <v>3</v>
      </c>
      <c r="T11">
        <v>2</v>
      </c>
      <c r="U11">
        <v>2</v>
      </c>
      <c r="V11">
        <v>3</v>
      </c>
      <c r="W11">
        <v>3</v>
      </c>
      <c r="X11">
        <v>3</v>
      </c>
    </row>
    <row r="12" spans="1:24" x14ac:dyDescent="0.25">
      <c r="A12" t="s">
        <v>33</v>
      </c>
      <c r="B12">
        <v>5</v>
      </c>
      <c r="C12">
        <v>1</v>
      </c>
      <c r="D12">
        <v>5</v>
      </c>
      <c r="E12">
        <v>3</v>
      </c>
      <c r="F12">
        <v>4</v>
      </c>
      <c r="G12">
        <v>3</v>
      </c>
      <c r="H12">
        <v>1</v>
      </c>
      <c r="I12">
        <v>5</v>
      </c>
      <c r="J12">
        <v>3</v>
      </c>
      <c r="K12">
        <v>4</v>
      </c>
      <c r="L12">
        <v>3</v>
      </c>
      <c r="M12">
        <v>4</v>
      </c>
      <c r="N12">
        <v>5</v>
      </c>
      <c r="O12">
        <v>5</v>
      </c>
      <c r="P12">
        <v>5</v>
      </c>
      <c r="Q12">
        <v>5</v>
      </c>
      <c r="R12">
        <v>4</v>
      </c>
      <c r="S12">
        <v>3</v>
      </c>
      <c r="T12">
        <v>2</v>
      </c>
      <c r="U12">
        <v>3</v>
      </c>
      <c r="V12">
        <v>2</v>
      </c>
      <c r="W12">
        <v>2</v>
      </c>
      <c r="X12">
        <v>2</v>
      </c>
    </row>
    <row r="13" spans="1:24" x14ac:dyDescent="0.25">
      <c r="A13" t="s">
        <v>36</v>
      </c>
      <c r="B13">
        <v>3</v>
      </c>
      <c r="C13">
        <v>1</v>
      </c>
      <c r="D13">
        <v>4</v>
      </c>
      <c r="E13">
        <v>2</v>
      </c>
      <c r="F13">
        <v>5</v>
      </c>
      <c r="G13">
        <v>4</v>
      </c>
      <c r="H13">
        <v>2</v>
      </c>
      <c r="I13">
        <v>4</v>
      </c>
      <c r="J13">
        <v>2</v>
      </c>
      <c r="K13">
        <v>3</v>
      </c>
      <c r="L13">
        <v>3</v>
      </c>
      <c r="M13">
        <v>4</v>
      </c>
      <c r="N13">
        <v>5</v>
      </c>
      <c r="O13">
        <v>3</v>
      </c>
      <c r="P13">
        <v>3</v>
      </c>
      <c r="Q13">
        <v>3</v>
      </c>
      <c r="R13">
        <v>3</v>
      </c>
      <c r="S13">
        <v>3</v>
      </c>
      <c r="T13">
        <v>1</v>
      </c>
      <c r="U13">
        <v>1</v>
      </c>
      <c r="V13">
        <v>3</v>
      </c>
      <c r="W13">
        <v>2</v>
      </c>
      <c r="X13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"/>
  <sheetViews>
    <sheetView workbookViewId="0">
      <selection activeCell="B1" sqref="B1:B13"/>
    </sheetView>
  </sheetViews>
  <sheetFormatPr defaultRowHeight="15" x14ac:dyDescent="0.25"/>
  <cols>
    <col min="1" max="1" width="14.140625" customWidth="1"/>
  </cols>
  <sheetData>
    <row r="1" spans="1:24" x14ac:dyDescent="0.25">
      <c r="A1" t="s">
        <v>2</v>
      </c>
      <c r="B1">
        <v>5</v>
      </c>
      <c r="C1">
        <v>1</v>
      </c>
      <c r="D1">
        <v>5</v>
      </c>
      <c r="E1">
        <v>3</v>
      </c>
      <c r="F1">
        <v>5</v>
      </c>
      <c r="G1">
        <v>5</v>
      </c>
      <c r="H1">
        <v>2</v>
      </c>
      <c r="I1">
        <v>5</v>
      </c>
      <c r="J1">
        <v>4</v>
      </c>
      <c r="K1">
        <v>4</v>
      </c>
      <c r="L1">
        <v>4</v>
      </c>
      <c r="M1">
        <v>4</v>
      </c>
      <c r="N1">
        <v>5</v>
      </c>
      <c r="O1">
        <v>4</v>
      </c>
      <c r="P1">
        <v>5</v>
      </c>
      <c r="Q1">
        <v>5</v>
      </c>
      <c r="R1">
        <v>5</v>
      </c>
      <c r="S1">
        <v>3</v>
      </c>
      <c r="T1">
        <v>2</v>
      </c>
      <c r="U1">
        <v>3</v>
      </c>
      <c r="V1">
        <v>3</v>
      </c>
      <c r="W1">
        <v>3</v>
      </c>
      <c r="X1">
        <v>3</v>
      </c>
    </row>
    <row r="2" spans="1:24" x14ac:dyDescent="0.25">
      <c r="A2" t="s">
        <v>5</v>
      </c>
      <c r="B2">
        <v>5</v>
      </c>
      <c r="C2">
        <v>1</v>
      </c>
      <c r="D2">
        <v>5</v>
      </c>
      <c r="E2">
        <v>3</v>
      </c>
      <c r="F2">
        <v>5</v>
      </c>
      <c r="G2">
        <v>5</v>
      </c>
      <c r="H2">
        <v>2</v>
      </c>
      <c r="I2">
        <v>5</v>
      </c>
      <c r="J2">
        <v>4</v>
      </c>
      <c r="K2">
        <v>5</v>
      </c>
      <c r="L2">
        <v>5</v>
      </c>
      <c r="M2">
        <v>5</v>
      </c>
      <c r="N2">
        <v>5</v>
      </c>
      <c r="O2">
        <v>4</v>
      </c>
      <c r="P2">
        <v>4</v>
      </c>
      <c r="Q2">
        <v>5</v>
      </c>
      <c r="R2">
        <v>5</v>
      </c>
      <c r="S2">
        <v>4</v>
      </c>
      <c r="T2">
        <v>2</v>
      </c>
      <c r="U2">
        <v>3</v>
      </c>
      <c r="V2">
        <v>4</v>
      </c>
      <c r="W2">
        <v>3</v>
      </c>
      <c r="X2">
        <v>4</v>
      </c>
    </row>
    <row r="3" spans="1:24" x14ac:dyDescent="0.25">
      <c r="A3" t="s">
        <v>8</v>
      </c>
      <c r="B3">
        <v>4</v>
      </c>
      <c r="C3">
        <v>1</v>
      </c>
      <c r="D3">
        <v>5</v>
      </c>
      <c r="E3">
        <v>2</v>
      </c>
      <c r="F3">
        <v>5</v>
      </c>
      <c r="G3">
        <v>4</v>
      </c>
      <c r="H3">
        <v>1</v>
      </c>
      <c r="I3">
        <v>4</v>
      </c>
      <c r="J3">
        <v>2</v>
      </c>
      <c r="K3">
        <v>3</v>
      </c>
      <c r="L3">
        <v>4</v>
      </c>
      <c r="M3">
        <v>4</v>
      </c>
      <c r="N3">
        <v>5</v>
      </c>
      <c r="O3">
        <v>3</v>
      </c>
      <c r="P3">
        <v>3</v>
      </c>
      <c r="Q3">
        <v>5</v>
      </c>
      <c r="R3">
        <v>5</v>
      </c>
      <c r="S3">
        <v>3</v>
      </c>
      <c r="T3">
        <v>1</v>
      </c>
      <c r="U3">
        <v>2</v>
      </c>
      <c r="V3">
        <v>3</v>
      </c>
      <c r="W3">
        <v>2</v>
      </c>
      <c r="X3">
        <v>3</v>
      </c>
    </row>
    <row r="4" spans="1:24" x14ac:dyDescent="0.25">
      <c r="A4" t="s">
        <v>11</v>
      </c>
      <c r="B4">
        <v>5</v>
      </c>
      <c r="C4">
        <v>1</v>
      </c>
      <c r="D4">
        <v>5</v>
      </c>
      <c r="E4">
        <v>3</v>
      </c>
      <c r="F4">
        <v>5</v>
      </c>
      <c r="G4">
        <v>4</v>
      </c>
      <c r="H4">
        <v>1</v>
      </c>
      <c r="I4">
        <v>5</v>
      </c>
      <c r="J4">
        <v>4</v>
      </c>
      <c r="K4">
        <v>4</v>
      </c>
      <c r="L4">
        <v>4</v>
      </c>
      <c r="M4">
        <v>4</v>
      </c>
      <c r="N4">
        <v>5</v>
      </c>
      <c r="O4">
        <v>4</v>
      </c>
      <c r="P4">
        <v>5</v>
      </c>
      <c r="Q4">
        <v>4</v>
      </c>
      <c r="R4">
        <v>4</v>
      </c>
      <c r="S4">
        <v>4</v>
      </c>
      <c r="T4">
        <v>2</v>
      </c>
      <c r="U4">
        <v>2</v>
      </c>
      <c r="V4">
        <v>3</v>
      </c>
      <c r="W4">
        <v>3</v>
      </c>
      <c r="X4">
        <v>3</v>
      </c>
    </row>
    <row r="5" spans="1:24" x14ac:dyDescent="0.25">
      <c r="A5" t="s">
        <v>0</v>
      </c>
      <c r="B5">
        <v>5</v>
      </c>
      <c r="C5">
        <v>2</v>
      </c>
      <c r="D5">
        <v>3</v>
      </c>
      <c r="E5">
        <v>3</v>
      </c>
      <c r="F5">
        <v>4</v>
      </c>
      <c r="G5">
        <v>4</v>
      </c>
      <c r="H5">
        <v>2</v>
      </c>
      <c r="I5">
        <v>3</v>
      </c>
      <c r="J5">
        <v>4</v>
      </c>
      <c r="K5">
        <v>3</v>
      </c>
      <c r="L5">
        <v>4</v>
      </c>
      <c r="M5">
        <v>5</v>
      </c>
      <c r="N5">
        <v>3</v>
      </c>
      <c r="O5">
        <v>4</v>
      </c>
      <c r="P5">
        <v>4</v>
      </c>
      <c r="Q5">
        <v>3</v>
      </c>
      <c r="R5">
        <v>4</v>
      </c>
      <c r="S5">
        <v>3</v>
      </c>
      <c r="T5">
        <v>1</v>
      </c>
      <c r="U5">
        <v>3</v>
      </c>
      <c r="V5">
        <v>3</v>
      </c>
      <c r="W5">
        <v>3</v>
      </c>
      <c r="X5">
        <v>3</v>
      </c>
    </row>
    <row r="6" spans="1:24" x14ac:dyDescent="0.25">
      <c r="A6" t="s">
        <v>16</v>
      </c>
      <c r="B6">
        <v>3</v>
      </c>
      <c r="C6">
        <v>1</v>
      </c>
      <c r="D6">
        <v>5</v>
      </c>
      <c r="E6">
        <v>2</v>
      </c>
      <c r="F6">
        <v>4</v>
      </c>
      <c r="G6">
        <v>4</v>
      </c>
      <c r="H6">
        <v>1</v>
      </c>
      <c r="I6">
        <v>4</v>
      </c>
      <c r="J6">
        <v>2</v>
      </c>
      <c r="K6">
        <v>4</v>
      </c>
      <c r="L6">
        <v>4</v>
      </c>
      <c r="M6">
        <v>4</v>
      </c>
      <c r="N6">
        <v>4</v>
      </c>
      <c r="O6">
        <v>4</v>
      </c>
      <c r="P6">
        <v>5</v>
      </c>
      <c r="Q6">
        <v>4</v>
      </c>
      <c r="R6">
        <v>5</v>
      </c>
      <c r="S6">
        <v>3</v>
      </c>
      <c r="T6">
        <v>1</v>
      </c>
      <c r="U6">
        <v>2</v>
      </c>
      <c r="V6">
        <v>3</v>
      </c>
      <c r="W6">
        <v>3</v>
      </c>
      <c r="X6">
        <v>2</v>
      </c>
    </row>
    <row r="7" spans="1:24" x14ac:dyDescent="0.25">
      <c r="A7" t="s">
        <v>19</v>
      </c>
      <c r="B7">
        <v>4</v>
      </c>
      <c r="C7">
        <v>1</v>
      </c>
      <c r="D7">
        <v>5</v>
      </c>
      <c r="E7">
        <v>3</v>
      </c>
      <c r="F7">
        <v>4</v>
      </c>
      <c r="G7">
        <v>4</v>
      </c>
      <c r="H7">
        <v>2</v>
      </c>
      <c r="I7">
        <v>5</v>
      </c>
      <c r="J7">
        <v>4</v>
      </c>
      <c r="K7">
        <v>3</v>
      </c>
      <c r="L7">
        <v>5</v>
      </c>
      <c r="M7">
        <v>5</v>
      </c>
      <c r="N7">
        <v>4</v>
      </c>
      <c r="O7">
        <v>4</v>
      </c>
      <c r="P7">
        <v>4</v>
      </c>
      <c r="Q7">
        <v>4</v>
      </c>
      <c r="R7">
        <v>3</v>
      </c>
      <c r="S7">
        <v>4</v>
      </c>
      <c r="T7">
        <v>2</v>
      </c>
      <c r="U7">
        <v>3</v>
      </c>
      <c r="V7">
        <v>3</v>
      </c>
      <c r="W7">
        <v>3</v>
      </c>
      <c r="X7">
        <v>3</v>
      </c>
    </row>
    <row r="8" spans="1:24" x14ac:dyDescent="0.25">
      <c r="A8" t="s">
        <v>22</v>
      </c>
      <c r="B8">
        <v>4</v>
      </c>
      <c r="C8">
        <v>1</v>
      </c>
      <c r="D8">
        <v>5</v>
      </c>
      <c r="E8">
        <v>2</v>
      </c>
      <c r="F8">
        <v>2</v>
      </c>
      <c r="G8">
        <v>1</v>
      </c>
      <c r="H8">
        <v>1</v>
      </c>
      <c r="I8">
        <v>2</v>
      </c>
      <c r="J8">
        <v>2</v>
      </c>
      <c r="K8">
        <v>3</v>
      </c>
      <c r="L8">
        <v>3</v>
      </c>
      <c r="M8">
        <v>3</v>
      </c>
      <c r="N8">
        <v>4</v>
      </c>
      <c r="O8">
        <v>4</v>
      </c>
      <c r="P8">
        <v>3</v>
      </c>
      <c r="Q8">
        <v>2</v>
      </c>
      <c r="R8">
        <v>4</v>
      </c>
      <c r="S8">
        <v>3</v>
      </c>
      <c r="T8">
        <v>2</v>
      </c>
      <c r="U8">
        <v>3</v>
      </c>
      <c r="V8">
        <v>2</v>
      </c>
      <c r="W8">
        <v>2</v>
      </c>
      <c r="X8">
        <v>1</v>
      </c>
    </row>
    <row r="9" spans="1:24" x14ac:dyDescent="0.25">
      <c r="A9" t="s">
        <v>25</v>
      </c>
      <c r="B9">
        <v>3</v>
      </c>
      <c r="C9">
        <v>1</v>
      </c>
      <c r="D9">
        <v>5</v>
      </c>
      <c r="E9">
        <v>2</v>
      </c>
      <c r="F9">
        <v>3</v>
      </c>
      <c r="G9">
        <v>3</v>
      </c>
      <c r="H9">
        <v>1</v>
      </c>
      <c r="I9">
        <v>4</v>
      </c>
      <c r="J9">
        <v>2</v>
      </c>
      <c r="K9">
        <v>3</v>
      </c>
      <c r="L9">
        <v>3</v>
      </c>
      <c r="M9">
        <v>3</v>
      </c>
      <c r="N9">
        <v>4</v>
      </c>
      <c r="O9">
        <v>3</v>
      </c>
      <c r="P9">
        <v>3</v>
      </c>
      <c r="Q9">
        <v>5</v>
      </c>
      <c r="R9">
        <v>3</v>
      </c>
      <c r="S9">
        <v>2</v>
      </c>
      <c r="T9">
        <v>1</v>
      </c>
      <c r="U9">
        <v>2</v>
      </c>
      <c r="V9">
        <v>2</v>
      </c>
      <c r="W9">
        <v>2</v>
      </c>
      <c r="X9">
        <v>1</v>
      </c>
    </row>
    <row r="10" spans="1:24" x14ac:dyDescent="0.25">
      <c r="A10" t="s">
        <v>28</v>
      </c>
      <c r="B10">
        <v>5</v>
      </c>
      <c r="C10">
        <v>1</v>
      </c>
      <c r="D10">
        <v>4</v>
      </c>
      <c r="E10">
        <v>2</v>
      </c>
      <c r="F10">
        <v>4</v>
      </c>
      <c r="G10">
        <v>4</v>
      </c>
      <c r="H10">
        <v>2</v>
      </c>
      <c r="I10">
        <v>4</v>
      </c>
      <c r="J10">
        <v>4</v>
      </c>
      <c r="K10">
        <v>4</v>
      </c>
      <c r="L10">
        <v>4</v>
      </c>
      <c r="M10">
        <v>5</v>
      </c>
      <c r="N10">
        <v>5</v>
      </c>
      <c r="O10">
        <v>4</v>
      </c>
      <c r="P10">
        <v>5</v>
      </c>
      <c r="Q10">
        <v>5</v>
      </c>
      <c r="R10">
        <v>5</v>
      </c>
      <c r="S10">
        <v>3</v>
      </c>
      <c r="T10">
        <v>2</v>
      </c>
      <c r="U10">
        <v>3</v>
      </c>
      <c r="V10">
        <v>3</v>
      </c>
      <c r="W10">
        <v>3</v>
      </c>
      <c r="X10">
        <v>3</v>
      </c>
    </row>
    <row r="11" spans="1:24" x14ac:dyDescent="0.25">
      <c r="A11" t="s">
        <v>31</v>
      </c>
      <c r="B11">
        <v>4</v>
      </c>
      <c r="C11">
        <v>1</v>
      </c>
      <c r="D11">
        <v>5</v>
      </c>
      <c r="E11">
        <v>2</v>
      </c>
      <c r="F11">
        <v>4</v>
      </c>
      <c r="G11">
        <v>3</v>
      </c>
      <c r="H11">
        <v>2</v>
      </c>
      <c r="I11">
        <v>4</v>
      </c>
      <c r="J11">
        <v>3</v>
      </c>
      <c r="K11">
        <v>3</v>
      </c>
      <c r="L11">
        <v>3</v>
      </c>
      <c r="M11">
        <v>4</v>
      </c>
      <c r="N11">
        <v>4</v>
      </c>
      <c r="O11">
        <v>4</v>
      </c>
      <c r="P11">
        <v>5</v>
      </c>
      <c r="Q11">
        <v>5</v>
      </c>
      <c r="R11">
        <v>5</v>
      </c>
      <c r="S11">
        <v>3</v>
      </c>
      <c r="T11">
        <v>2</v>
      </c>
      <c r="U11">
        <v>1</v>
      </c>
      <c r="V11">
        <v>2</v>
      </c>
      <c r="W11">
        <v>2</v>
      </c>
      <c r="X11">
        <v>2</v>
      </c>
    </row>
    <row r="12" spans="1:24" x14ac:dyDescent="0.25">
      <c r="A12" t="s">
        <v>34</v>
      </c>
      <c r="B12">
        <v>4</v>
      </c>
      <c r="C12">
        <v>1</v>
      </c>
      <c r="D12">
        <v>5</v>
      </c>
      <c r="E12">
        <v>2</v>
      </c>
      <c r="F12">
        <v>4</v>
      </c>
      <c r="G12">
        <v>5</v>
      </c>
      <c r="H12">
        <v>1</v>
      </c>
      <c r="I12">
        <v>4</v>
      </c>
      <c r="J12">
        <v>2</v>
      </c>
      <c r="K12">
        <v>4</v>
      </c>
      <c r="L12">
        <v>4</v>
      </c>
      <c r="M12">
        <v>4</v>
      </c>
      <c r="N12">
        <v>5</v>
      </c>
      <c r="O12">
        <v>4</v>
      </c>
      <c r="P12">
        <v>4</v>
      </c>
      <c r="Q12">
        <v>4</v>
      </c>
      <c r="R12">
        <v>4</v>
      </c>
      <c r="S12">
        <v>3</v>
      </c>
      <c r="T12">
        <v>1</v>
      </c>
      <c r="U12">
        <v>2</v>
      </c>
      <c r="V12">
        <v>2</v>
      </c>
      <c r="W12">
        <v>3</v>
      </c>
      <c r="X12">
        <v>2</v>
      </c>
    </row>
    <row r="13" spans="1:24" x14ac:dyDescent="0.25">
      <c r="A13" t="s">
        <v>37</v>
      </c>
      <c r="B13">
        <v>4</v>
      </c>
      <c r="C13">
        <v>1</v>
      </c>
      <c r="D13">
        <v>4</v>
      </c>
      <c r="E13">
        <v>2</v>
      </c>
      <c r="F13">
        <v>3</v>
      </c>
      <c r="G13">
        <v>3</v>
      </c>
      <c r="H13">
        <v>1</v>
      </c>
      <c r="I13">
        <v>4</v>
      </c>
      <c r="J13">
        <v>2</v>
      </c>
      <c r="K13">
        <v>3</v>
      </c>
      <c r="L13">
        <v>3</v>
      </c>
      <c r="M13">
        <v>3</v>
      </c>
      <c r="N13">
        <v>5</v>
      </c>
      <c r="O13">
        <v>3</v>
      </c>
      <c r="P13">
        <v>3</v>
      </c>
      <c r="Q13">
        <v>3</v>
      </c>
      <c r="R13">
        <v>3</v>
      </c>
      <c r="S13">
        <v>3</v>
      </c>
      <c r="T13">
        <v>1</v>
      </c>
      <c r="U13">
        <v>1</v>
      </c>
      <c r="V13">
        <v>2</v>
      </c>
      <c r="W13">
        <v>1</v>
      </c>
      <c r="X13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8"/>
  <sheetViews>
    <sheetView tabSelected="1" topLeftCell="A30" workbookViewId="0">
      <selection activeCell="H53" sqref="H53"/>
    </sheetView>
  </sheetViews>
  <sheetFormatPr defaultRowHeight="15" x14ac:dyDescent="0.25"/>
  <cols>
    <col min="1" max="1" width="16.28515625" customWidth="1"/>
    <col min="2" max="4" width="9.85546875" bestFit="1" customWidth="1"/>
    <col min="8" max="8" width="12" customWidth="1"/>
  </cols>
  <sheetData>
    <row r="1" spans="1:26" x14ac:dyDescent="0.25">
      <c r="A1" s="5" t="s">
        <v>50</v>
      </c>
      <c r="C1" s="5" t="s">
        <v>46</v>
      </c>
      <c r="E1" s="5" t="s">
        <v>51</v>
      </c>
      <c r="Z1" s="3"/>
    </row>
    <row r="2" spans="1:26" x14ac:dyDescent="0.25">
      <c r="A2">
        <v>23</v>
      </c>
      <c r="C2">
        <v>13</v>
      </c>
      <c r="E2">
        <v>2</v>
      </c>
      <c r="Z2" s="3"/>
    </row>
    <row r="3" spans="1:26" x14ac:dyDescent="0.25">
      <c r="Z3" s="3"/>
    </row>
    <row r="4" spans="1:26" x14ac:dyDescent="0.25">
      <c r="A4" s="5" t="s">
        <v>39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5">
      <c r="B5" s="7" t="s">
        <v>43</v>
      </c>
      <c r="C5" s="7" t="s">
        <v>44</v>
      </c>
      <c r="D5" s="7" t="s">
        <v>45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5">
      <c r="B6" s="3">
        <f>AVERAGE(WynikiScenariusza1!B1:B13,WynikiScenariusza2!B1:B13)</f>
        <v>4.3461538461538458</v>
      </c>
      <c r="C6" s="3">
        <f>AVERAGE(WynikiScenariusza1!C1:C13,WynikiScenariusza2!C1:C13)</f>
        <v>1.1538461538461537</v>
      </c>
      <c r="D6" s="3">
        <f>AVERAGE(WynikiScenariusza1!D1:D13,WynikiScenariusza2!D1:D13)</f>
        <v>4.7692307692307692</v>
      </c>
      <c r="E6" s="3">
        <f>AVERAGE(WynikiScenariusza1!E1:E13,WynikiScenariusza2!E1:E13)</f>
        <v>2.5</v>
      </c>
      <c r="F6" s="3">
        <f>AVERAGE(WynikiScenariusza1!F1:F13,WynikiScenariusza2!F1:F13)</f>
        <v>4.1923076923076925</v>
      </c>
      <c r="G6" s="3">
        <f>AVERAGE(WynikiScenariusza1!G1:G13,WynikiScenariusza2!G1:G13)</f>
        <v>3.6923076923076925</v>
      </c>
      <c r="H6" s="3">
        <f>AVERAGE(WynikiScenariusza1!H1:H13,WynikiScenariusza2!H1:H13)</f>
        <v>1.5384615384615385</v>
      </c>
      <c r="I6" s="3">
        <f>AVERAGE(WynikiScenariusza1!I1:I13,WynikiScenariusza2!I1:I13)</f>
        <v>4.115384615384615</v>
      </c>
      <c r="J6" s="3">
        <f>AVERAGE(WynikiScenariusza1!J1:J13,WynikiScenariusza2!J1:J13)</f>
        <v>2.9615384615384617</v>
      </c>
      <c r="K6" s="3">
        <f>AVERAGE(WynikiScenariusza1!K1:K13,WynikiScenariusza2!K1:K13)</f>
        <v>3.4230769230769229</v>
      </c>
      <c r="L6" s="3">
        <f>AVERAGE(WynikiScenariusza1!L1:L13,WynikiScenariusza2!L1:L13)</f>
        <v>3.6538461538461537</v>
      </c>
      <c r="M6" s="3">
        <f>AVERAGE(WynikiScenariusza1!M1:M13,WynikiScenariusza2!M1:M13)</f>
        <v>4</v>
      </c>
      <c r="N6" s="3">
        <f>AVERAGE(WynikiScenariusza1!N1:N13,WynikiScenariusza2!N1:N13)</f>
        <v>4.5</v>
      </c>
      <c r="O6" s="3">
        <f>AVERAGE(WynikiScenariusza1!O1:O13,WynikiScenariusza2!O1:O13)</f>
        <v>3.8461538461538463</v>
      </c>
      <c r="P6" s="3">
        <f>AVERAGE(WynikiScenariusza1!P1:P13,WynikiScenariusza2!P1:P13)</f>
        <v>4.115384615384615</v>
      </c>
      <c r="Q6" s="3">
        <f>AVERAGE(WynikiScenariusza1!Q1:Q13,WynikiScenariusza2!Q1:Q13)</f>
        <v>4.2692307692307692</v>
      </c>
      <c r="R6" s="3">
        <f>AVERAGE(WynikiScenariusza1!R1:R13,WynikiScenariusza2!R1:R13)</f>
        <v>4.1538461538461542</v>
      </c>
      <c r="S6" s="3">
        <f>AVERAGE(WynikiScenariusza1!S1:S13,WynikiScenariusza2!S1:S13)</f>
        <v>3.1923076923076925</v>
      </c>
      <c r="T6" s="3">
        <f>AVERAGE(WynikiScenariusza1!T1:T13,WynikiScenariusza2!T1:T13)</f>
        <v>1.6538461538461537</v>
      </c>
      <c r="U6" s="3">
        <f>AVERAGE(WynikiScenariusza1!U1:U13,WynikiScenariusza2!U1:U13)</f>
        <v>2.2307692307692308</v>
      </c>
      <c r="V6" s="3">
        <f>AVERAGE(WynikiScenariusza1!V1:V13,WynikiScenariusza2!V1:V13)</f>
        <v>2.6538461538461537</v>
      </c>
      <c r="W6" s="3">
        <f>AVERAGE(WynikiScenariusza1!W1:W13,WynikiScenariusza2!W1:W13)</f>
        <v>2.5384615384615383</v>
      </c>
      <c r="X6" s="3">
        <f>AVERAGE(WynikiScenariusza1!X1:X13,WynikiScenariusza2!X1:X13)</f>
        <v>2.4230769230769229</v>
      </c>
      <c r="Y6" s="3"/>
      <c r="Z6" s="3"/>
    </row>
    <row r="7" spans="1:26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5">
      <c r="A8" s="5" t="s">
        <v>48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5">
      <c r="A9" s="4" t="s">
        <v>41</v>
      </c>
      <c r="B9" s="3">
        <f>AVERAGE(WynikiScenariusza1!B1:B13)</f>
        <v>4.4615384615384617</v>
      </c>
      <c r="C9" s="3">
        <f>AVERAGE(WynikiScenariusza1!C1:C13)</f>
        <v>1.2307692307692308</v>
      </c>
      <c r="D9" s="3">
        <f>AVERAGE(WynikiScenariusza1!D1:D13)</f>
        <v>4.8461538461538458</v>
      </c>
      <c r="E9" s="3">
        <f>AVERAGE(WynikiScenariusza1!E1:E13)</f>
        <v>2.6153846153846154</v>
      </c>
      <c r="F9" s="3">
        <f>AVERAGE(WynikiScenariusza1!F1:F13)</f>
        <v>4.384615384615385</v>
      </c>
      <c r="G9" s="3">
        <f>AVERAGE(WynikiScenariusza1!G1:G13)</f>
        <v>3.6153846153846154</v>
      </c>
      <c r="H9" s="3">
        <f>AVERAGE(WynikiScenariusza1!H1:H13)</f>
        <v>1.6153846153846154</v>
      </c>
      <c r="I9" s="3">
        <f>AVERAGE(WynikiScenariusza1!I1:I13)</f>
        <v>4.1538461538461542</v>
      </c>
      <c r="J9" s="3">
        <f>AVERAGE(WynikiScenariusza1!J1:J13)</f>
        <v>2.9230769230769229</v>
      </c>
      <c r="K9" s="3">
        <f>AVERAGE(WynikiScenariusza1!K1:K13)</f>
        <v>3.3076923076923075</v>
      </c>
      <c r="L9" s="3">
        <f>AVERAGE(WynikiScenariusza1!L1:L13)</f>
        <v>3.4615384615384617</v>
      </c>
      <c r="M9" s="3">
        <f>AVERAGE(WynikiScenariusza1!M1:M13)</f>
        <v>3.9230769230769229</v>
      </c>
      <c r="N9" s="3">
        <f>AVERAGE(WynikiScenariusza1!N1:N13)</f>
        <v>4.5384615384615383</v>
      </c>
      <c r="O9" s="3">
        <f>AVERAGE(WynikiScenariusza1!O1:O13)</f>
        <v>3.9230769230769229</v>
      </c>
      <c r="P9" s="3">
        <f>AVERAGE(WynikiScenariusza1!P1:P13)</f>
        <v>4.1538461538461542</v>
      </c>
      <c r="Q9" s="3">
        <f>AVERAGE(WynikiScenariusza1!Q1:Q13)</f>
        <v>4.384615384615385</v>
      </c>
      <c r="R9" s="3">
        <f>AVERAGE(WynikiScenariusza1!R1:R13)</f>
        <v>4.0769230769230766</v>
      </c>
      <c r="S9" s="3">
        <f>AVERAGE(WynikiScenariusza1!S1:S13)</f>
        <v>3.2307692307692308</v>
      </c>
      <c r="T9" s="3">
        <f>AVERAGE(WynikiScenariusza1!T1:T13)</f>
        <v>1.7692307692307692</v>
      </c>
      <c r="U9" s="3">
        <f>AVERAGE(WynikiScenariusza1!U1:U13)</f>
        <v>2.1538461538461537</v>
      </c>
      <c r="V9" s="3">
        <f>AVERAGE(WynikiScenariusza1!V1:V13)</f>
        <v>2.6153846153846154</v>
      </c>
      <c r="W9" s="3">
        <f>AVERAGE(WynikiScenariusza1!W1:W13)</f>
        <v>2.5384615384615383</v>
      </c>
      <c r="X9" s="3">
        <f>AVERAGE(WynikiScenariusza1!X1:X13)</f>
        <v>2.3846153846153846</v>
      </c>
      <c r="Y9" s="3"/>
      <c r="Z9" s="3"/>
    </row>
    <row r="10" spans="1:26" x14ac:dyDescent="0.25">
      <c r="A10" s="4" t="s">
        <v>42</v>
      </c>
      <c r="B10" s="3">
        <f>AVERAGE(WynikiScenariusza2!B1:B13)</f>
        <v>4.2307692307692308</v>
      </c>
      <c r="C10" s="3">
        <f>AVERAGE(WynikiScenariusza2!C1:C13)</f>
        <v>1.0769230769230769</v>
      </c>
      <c r="D10" s="3">
        <f>AVERAGE(WynikiScenariusza2!D1:D13)</f>
        <v>4.6923076923076925</v>
      </c>
      <c r="E10" s="3">
        <f>AVERAGE(WynikiScenariusza2!E1:E13)</f>
        <v>2.3846153846153846</v>
      </c>
      <c r="F10" s="3">
        <f>AVERAGE(WynikiScenariusza2!F1:F13)</f>
        <v>4</v>
      </c>
      <c r="G10" s="3">
        <f>AVERAGE(WynikiScenariusza2!G1:G13)</f>
        <v>3.7692307692307692</v>
      </c>
      <c r="H10" s="3">
        <f>AVERAGE(WynikiScenariusza2!H1:H13)</f>
        <v>1.4615384615384615</v>
      </c>
      <c r="I10" s="3">
        <f>AVERAGE(WynikiScenariusza2!I1:I13)</f>
        <v>4.0769230769230766</v>
      </c>
      <c r="J10" s="3">
        <f>AVERAGE(WynikiScenariusza2!J1:J13)</f>
        <v>3</v>
      </c>
      <c r="K10" s="3">
        <f>AVERAGE(WynikiScenariusza2!K1:K13)</f>
        <v>3.5384615384615383</v>
      </c>
      <c r="L10" s="3">
        <f>AVERAGE(WynikiScenariusza2!L1:L13)</f>
        <v>3.8461538461538463</v>
      </c>
      <c r="M10" s="3">
        <f>AVERAGE(WynikiScenariusza2!M1:M13)</f>
        <v>4.0769230769230766</v>
      </c>
      <c r="N10" s="3">
        <f>AVERAGE(WynikiScenariusza2!N1:N13)</f>
        <v>4.4615384615384617</v>
      </c>
      <c r="O10" s="3">
        <f>AVERAGE(WynikiScenariusza2!O1:O13)</f>
        <v>3.7692307692307692</v>
      </c>
      <c r="P10" s="3">
        <f>AVERAGE(WynikiScenariusza2!P1:P13)</f>
        <v>4.0769230769230766</v>
      </c>
      <c r="Q10" s="3">
        <f>AVERAGE(WynikiScenariusza2!Q1:Q13)</f>
        <v>4.1538461538461542</v>
      </c>
      <c r="R10" s="3">
        <f>AVERAGE(WynikiScenariusza2!R1:R13)</f>
        <v>4.2307692307692308</v>
      </c>
      <c r="S10" s="3">
        <f>AVERAGE(WynikiScenariusza2!S1:S13)</f>
        <v>3.1538461538461537</v>
      </c>
      <c r="T10" s="3">
        <f>AVERAGE(WynikiScenariusza2!T1:T13)</f>
        <v>1.5384615384615385</v>
      </c>
      <c r="U10" s="3">
        <f>AVERAGE(WynikiScenariusza2!U1:U13)</f>
        <v>2.3076923076923075</v>
      </c>
      <c r="V10" s="3">
        <f>AVERAGE(WynikiScenariusza2!V1:V13)</f>
        <v>2.6923076923076925</v>
      </c>
      <c r="W10" s="3">
        <f>AVERAGE(WynikiScenariusza2!W1:W13)</f>
        <v>2.5384615384615383</v>
      </c>
      <c r="X10" s="3">
        <f>AVERAGE(WynikiScenariusza2!X1:X13)</f>
        <v>2.4615384615384617</v>
      </c>
      <c r="Y10" s="3"/>
      <c r="Z10" s="3"/>
    </row>
    <row r="11" spans="1:26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5">
      <c r="A13" s="5" t="s">
        <v>49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5">
      <c r="B15" s="3">
        <f>$C2*POWER(B9-B6,2)+$C2*POWER(B10-B6,2)</f>
        <v>0.34615384615384637</v>
      </c>
      <c r="C15" s="3">
        <f t="shared" ref="C15:X15" si="0">$C2*POWER(C9-C6,2)+$C2*POWER(C10-C6,2)</f>
        <v>0.15384615384615408</v>
      </c>
      <c r="D15" s="3">
        <f t="shared" si="0"/>
        <v>0.15384615384615277</v>
      </c>
      <c r="E15" s="3">
        <f t="shared" si="0"/>
        <v>0.34615384615384637</v>
      </c>
      <c r="F15" s="3">
        <f t="shared" si="0"/>
        <v>0.96153846153846356</v>
      </c>
      <c r="G15" s="3">
        <f t="shared" si="0"/>
        <v>0.15384615384615363</v>
      </c>
      <c r="H15" s="3">
        <f t="shared" si="0"/>
        <v>0.15384615384615408</v>
      </c>
      <c r="I15" s="3">
        <f t="shared" si="0"/>
        <v>3.8461538461539074E-2</v>
      </c>
      <c r="J15" s="3">
        <f t="shared" si="0"/>
        <v>3.846153846153863E-2</v>
      </c>
      <c r="K15" s="3">
        <f t="shared" si="0"/>
        <v>0.34615384615384637</v>
      </c>
      <c r="L15" s="3">
        <f t="shared" si="0"/>
        <v>0.96153846153846145</v>
      </c>
      <c r="M15" s="3">
        <f t="shared" si="0"/>
        <v>0.15384615384615363</v>
      </c>
      <c r="N15" s="3">
        <f t="shared" si="0"/>
        <v>3.8461538461538193E-2</v>
      </c>
      <c r="O15" s="3">
        <f t="shared" si="0"/>
        <v>0.15384615384615363</v>
      </c>
      <c r="P15" s="3">
        <f t="shared" si="0"/>
        <v>3.8461538461539074E-2</v>
      </c>
      <c r="Q15" s="3">
        <f t="shared" si="0"/>
        <v>0.34615384615384637</v>
      </c>
      <c r="R15" s="3">
        <f t="shared" si="0"/>
        <v>0.15384615384615452</v>
      </c>
      <c r="S15" s="3">
        <f t="shared" si="0"/>
        <v>3.846153846153863E-2</v>
      </c>
      <c r="T15" s="3">
        <f t="shared" si="0"/>
        <v>0.3461538461538457</v>
      </c>
      <c r="U15" s="3">
        <f t="shared" si="0"/>
        <v>0.15384615384615363</v>
      </c>
      <c r="V15" s="3">
        <f t="shared" si="0"/>
        <v>3.846153846153863E-2</v>
      </c>
      <c r="W15" s="3">
        <f t="shared" si="0"/>
        <v>0</v>
      </c>
      <c r="X15" s="3">
        <f t="shared" si="0"/>
        <v>3.846153846153863E-2</v>
      </c>
      <c r="Y15" s="3"/>
      <c r="Z15" s="1"/>
    </row>
    <row r="16" spans="1:26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5">
      <c r="A17" s="5" t="s">
        <v>52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5">
      <c r="B19" s="3">
        <f>POWER(WynikiScenariusza1!B1-ANOVA!B9,2)</f>
        <v>0.28994082840236673</v>
      </c>
      <c r="C19" s="3">
        <f>POWER(WynikiScenariusza1!C1-ANOVA!C9,2)</f>
        <v>0.59171597633136086</v>
      </c>
      <c r="D19" s="3">
        <f>POWER(WynikiScenariusza1!D1-ANOVA!D9,2)</f>
        <v>2.3668639053254541E-2</v>
      </c>
      <c r="E19" s="3">
        <f>POWER(WynikiScenariusza1!E1-ANOVA!E9,2)</f>
        <v>0.14792899408284022</v>
      </c>
      <c r="F19" s="3">
        <f>POWER(WynikiScenariusza1!F1-ANOVA!F9,2)</f>
        <v>0.3786982248520705</v>
      </c>
      <c r="G19" s="3">
        <f>POWER(WynikiScenariusza1!G1-ANOVA!G9,2)</f>
        <v>0.14792899408284022</v>
      </c>
      <c r="H19" s="3">
        <f>POWER(WynikiScenariusza1!H1-ANOVA!H9,2)</f>
        <v>1.9171597633136093</v>
      </c>
      <c r="I19" s="3">
        <f>POWER(WynikiScenariusza1!I1-ANOVA!I9,2)</f>
        <v>2.3668639053254541E-2</v>
      </c>
      <c r="J19" s="3">
        <f>POWER(WynikiScenariusza1!J1-ANOVA!J9,2)</f>
        <v>5.9171597633136353E-3</v>
      </c>
      <c r="K19" s="3">
        <f>POWER(WynikiScenariusza1!K1-ANOVA!K9,2)</f>
        <v>9.4674556213017624E-2</v>
      </c>
      <c r="L19" s="3">
        <f>POWER(WynikiScenariusza1!L1-ANOVA!L9,2)</f>
        <v>0.21301775147929006</v>
      </c>
      <c r="M19" s="3">
        <f>POWER(WynikiScenariusza1!M1-ANOVA!M9,2)</f>
        <v>0.85207100591715945</v>
      </c>
      <c r="N19" s="3">
        <f>POWER(WynikiScenariusza1!N1-ANOVA!N9,2)</f>
        <v>0.28994082840236673</v>
      </c>
      <c r="O19" s="3">
        <f>POWER(WynikiScenariusza1!O1-ANOVA!O9,2)</f>
        <v>1.1597633136094678</v>
      </c>
      <c r="P19" s="3">
        <f>POWER(WynikiScenariusza1!P1-ANOVA!P9,2)</f>
        <v>0.71597633136094618</v>
      </c>
      <c r="Q19" s="3">
        <f>POWER(WynikiScenariusza1!Q1-ANOVA!Q9,2)</f>
        <v>0.14792899408284055</v>
      </c>
      <c r="R19" s="3">
        <f>POWER(WynikiScenariusza1!R1-ANOVA!R9,2)</f>
        <v>0.85207100591716023</v>
      </c>
      <c r="S19" s="3">
        <f>POWER(WynikiScenariusza1!S1-ANOVA!S9,2)</f>
        <v>0.59171597633136086</v>
      </c>
      <c r="T19" s="3">
        <f>POWER(WynikiScenariusza1!T1-ANOVA!T9,2)</f>
        <v>1.5147928994082842</v>
      </c>
      <c r="U19" s="3">
        <f>POWER(WynikiScenariusza1!U1-ANOVA!U9,2)</f>
        <v>0.71597633136094696</v>
      </c>
      <c r="V19" s="3">
        <f>POWER(WynikiScenariusza1!V1-ANOVA!V9,2)</f>
        <v>0.14792899408284022</v>
      </c>
      <c r="W19" s="3">
        <f>POWER(WynikiScenariusza1!W1-ANOVA!W9,2)</f>
        <v>0.21301775147929006</v>
      </c>
      <c r="X19" s="3">
        <f>POWER(WynikiScenariusza1!X1-ANOVA!X9,2)</f>
        <v>0.37869822485207105</v>
      </c>
      <c r="Y19" s="3"/>
      <c r="Z19" s="3"/>
    </row>
    <row r="20" spans="1:26" x14ac:dyDescent="0.25">
      <c r="B20" s="3">
        <f>POWER(WynikiScenariusza1!B2-ANOVA!B9,2)</f>
        <v>0.28994082840236673</v>
      </c>
      <c r="C20" s="3">
        <f>POWER(WynikiScenariusza1!C2-ANOVA!C9,2)</f>
        <v>0.59171597633136086</v>
      </c>
      <c r="D20" s="3">
        <f>POWER(WynikiScenariusza1!D2-ANOVA!D9,2)</f>
        <v>2.3668639053254541E-2</v>
      </c>
      <c r="E20" s="3">
        <f>POWER(WynikiScenariusza1!E2-ANOVA!E9,2)</f>
        <v>0.14792899408284022</v>
      </c>
      <c r="F20" s="3">
        <f>POWER(WynikiScenariusza1!F2-ANOVA!F9,2)</f>
        <v>0.3786982248520705</v>
      </c>
      <c r="G20" s="3">
        <f>POWER(WynikiScenariusza1!G2-ANOVA!G9,2)</f>
        <v>0.14792899408284022</v>
      </c>
      <c r="H20" s="3">
        <f>POWER(WynikiScenariusza1!H2-ANOVA!H9,2)</f>
        <v>0.14792899408284022</v>
      </c>
      <c r="I20" s="3">
        <f>POWER(WynikiScenariusza1!I2-ANOVA!I9,2)</f>
        <v>2.3668639053254541E-2</v>
      </c>
      <c r="J20" s="3">
        <f>POWER(WynikiScenariusza1!J2-ANOVA!J9,2)</f>
        <v>5.9171597633136353E-3</v>
      </c>
      <c r="K20" s="3">
        <f>POWER(WynikiScenariusza1!K2-ANOVA!K9,2)</f>
        <v>9.4674556213017624E-2</v>
      </c>
      <c r="L20" s="3">
        <f>POWER(WynikiScenariusza1!L2-ANOVA!L9,2)</f>
        <v>0.28994082840236673</v>
      </c>
      <c r="M20" s="3">
        <f>POWER(WynikiScenariusza1!M2-ANOVA!M9,2)</f>
        <v>5.9171597633136353E-3</v>
      </c>
      <c r="N20" s="3">
        <f>POWER(WynikiScenariusza1!N2-ANOVA!N9,2)</f>
        <v>0.21301775147929006</v>
      </c>
      <c r="O20" s="3">
        <f>POWER(WynikiScenariusza1!O2-ANOVA!O9,2)</f>
        <v>1.1597633136094678</v>
      </c>
      <c r="P20" s="3">
        <f>POWER(WynikiScenariusza1!P2-ANOVA!P9,2)</f>
        <v>2.3668639053254541E-2</v>
      </c>
      <c r="Q20" s="3">
        <f>POWER(WynikiScenariusza1!Q2-ANOVA!Q9,2)</f>
        <v>0.3786982248520705</v>
      </c>
      <c r="R20" s="3">
        <f>POWER(WynikiScenariusza1!R2-ANOVA!R9,2)</f>
        <v>0.85207100591716023</v>
      </c>
      <c r="S20" s="3">
        <f>POWER(WynikiScenariusza1!S2-ANOVA!S9,2)</f>
        <v>0.59171597633136086</v>
      </c>
      <c r="T20" s="3">
        <f>POWER(WynikiScenariusza1!T2-ANOVA!T9,2)</f>
        <v>5.3254437869822514E-2</v>
      </c>
      <c r="U20" s="3">
        <f>POWER(WynikiScenariusza1!U2-ANOVA!U9,2)</f>
        <v>0.71597633136094696</v>
      </c>
      <c r="V20" s="3">
        <f>POWER(WynikiScenariusza1!V2-ANOVA!V9,2)</f>
        <v>0.14792899408284022</v>
      </c>
      <c r="W20" s="3">
        <f>POWER(WynikiScenariusza1!W2-ANOVA!W9,2)</f>
        <v>0.21301775147929006</v>
      </c>
      <c r="X20" s="3">
        <f>POWER(WynikiScenariusza1!X2-ANOVA!X9,2)</f>
        <v>0.37869822485207105</v>
      </c>
      <c r="Y20" s="3"/>
      <c r="Z20" s="3"/>
    </row>
    <row r="21" spans="1:26" x14ac:dyDescent="0.25">
      <c r="B21" s="3">
        <f>POWER(WynikiScenariusza1!B3-ANOVA!B9,2)</f>
        <v>0.21301775147929006</v>
      </c>
      <c r="C21" s="3">
        <f>POWER(WynikiScenariusza1!C3-ANOVA!C9,2)</f>
        <v>0.59171597633136086</v>
      </c>
      <c r="D21" s="3">
        <f>POWER(WynikiScenariusza1!D3-ANOVA!D9,2)</f>
        <v>2.3668639053254541E-2</v>
      </c>
      <c r="E21" s="3">
        <f>POWER(WynikiScenariusza1!E3-ANOVA!E9,2)</f>
        <v>0.14792899408284022</v>
      </c>
      <c r="F21" s="3">
        <f>POWER(WynikiScenariusza1!F3-ANOVA!F9,2)</f>
        <v>0.3786982248520705</v>
      </c>
      <c r="G21" s="3">
        <f>POWER(WynikiScenariusza1!G3-ANOVA!G9,2)</f>
        <v>0.14792899408284022</v>
      </c>
      <c r="H21" s="3">
        <f>POWER(WynikiScenariusza1!H3-ANOVA!H9,2)</f>
        <v>0.37869822485207105</v>
      </c>
      <c r="I21" s="3">
        <f>POWER(WynikiScenariusza1!I3-ANOVA!I9,2)</f>
        <v>2.3668639053254541E-2</v>
      </c>
      <c r="J21" s="3">
        <f>POWER(WynikiScenariusza1!J3-ANOVA!J9,2)</f>
        <v>5.9171597633136353E-3</v>
      </c>
      <c r="K21" s="3">
        <f>POWER(WynikiScenariusza1!K3-ANOVA!K9,2)</f>
        <v>0.47928994082840265</v>
      </c>
      <c r="L21" s="3">
        <f>POWER(WynikiScenariusza1!L3-ANOVA!L9,2)</f>
        <v>0.28994082840236673</v>
      </c>
      <c r="M21" s="3">
        <f>POWER(WynikiScenariusza1!M3-ANOVA!M9,2)</f>
        <v>1.1597633136094678</v>
      </c>
      <c r="N21" s="3">
        <f>POWER(WynikiScenariusza1!N3-ANOVA!N9,2)</f>
        <v>0.21301775147929006</v>
      </c>
      <c r="O21" s="3">
        <f>POWER(WynikiScenariusza1!O3-ANOVA!O9,2)</f>
        <v>5.9171597633136353E-3</v>
      </c>
      <c r="P21" s="3">
        <f>POWER(WynikiScenariusza1!P3-ANOVA!P9,2)</f>
        <v>0.71597633136094618</v>
      </c>
      <c r="Q21" s="3">
        <f>POWER(WynikiScenariusza1!Q3-ANOVA!Q9,2)</f>
        <v>0.3786982248520705</v>
      </c>
      <c r="R21" s="3">
        <f>POWER(WynikiScenariusza1!R3-ANOVA!R9,2)</f>
        <v>5.9171597633135677E-3</v>
      </c>
      <c r="S21" s="3">
        <f>POWER(WynikiScenariusza1!S3-ANOVA!S9,2)</f>
        <v>5.3254437869822514E-2</v>
      </c>
      <c r="T21" s="3">
        <f>POWER(WynikiScenariusza1!T3-ANOVA!T9,2)</f>
        <v>5.3254437869822514E-2</v>
      </c>
      <c r="U21" s="3">
        <f>POWER(WynikiScenariusza1!U3-ANOVA!U9,2)</f>
        <v>2.3668639053254406E-2</v>
      </c>
      <c r="V21" s="3">
        <f>POWER(WynikiScenariusza1!V3-ANOVA!V9,2)</f>
        <v>0.37869822485207105</v>
      </c>
      <c r="W21" s="3">
        <f>POWER(WynikiScenariusza1!W3-ANOVA!W9,2)</f>
        <v>0.28994082840236673</v>
      </c>
      <c r="X21" s="3">
        <f>POWER(WynikiScenariusza1!X3-ANOVA!X9,2)</f>
        <v>1.9171597633136093</v>
      </c>
      <c r="Y21" s="3"/>
      <c r="Z21" s="3"/>
    </row>
    <row r="22" spans="1:26" x14ac:dyDescent="0.25">
      <c r="B22" s="3">
        <f>POWER(WynikiScenariusza1!B4-ANOVA!B9,2)</f>
        <v>0.28994082840236673</v>
      </c>
      <c r="C22" s="3">
        <f>POWER(WynikiScenariusza1!C4-ANOVA!C9,2)</f>
        <v>5.3254437869822514E-2</v>
      </c>
      <c r="D22" s="3">
        <f>POWER(WynikiScenariusza1!D4-ANOVA!D9,2)</f>
        <v>2.3668639053254541E-2</v>
      </c>
      <c r="E22" s="3">
        <f>POWER(WynikiScenariusza1!E4-ANOVA!E9,2)</f>
        <v>1.9171597633136093</v>
      </c>
      <c r="F22" s="3">
        <f>POWER(WynikiScenariusza1!F4-ANOVA!F9,2)</f>
        <v>0.14792899408284055</v>
      </c>
      <c r="G22" s="3">
        <f>POWER(WynikiScenariusza1!G4-ANOVA!G9,2)</f>
        <v>1.9171597633136093</v>
      </c>
      <c r="H22" s="3">
        <f>POWER(WynikiScenariusza1!H4-ANOVA!H9,2)</f>
        <v>0.14792899408284022</v>
      </c>
      <c r="I22" s="3">
        <f>POWER(WynikiScenariusza1!I4-ANOVA!I9,2)</f>
        <v>0.71597633136094618</v>
      </c>
      <c r="J22" s="3">
        <f>POWER(WynikiScenariusza1!J4-ANOVA!J9,2)</f>
        <v>1.1597633136094678</v>
      </c>
      <c r="K22" s="3">
        <f>POWER(WynikiScenariusza1!K4-ANOVA!K9,2)</f>
        <v>0.47928994082840265</v>
      </c>
      <c r="L22" s="3">
        <f>POWER(WynikiScenariusza1!L4-ANOVA!L9,2)</f>
        <v>0.28994082840236673</v>
      </c>
      <c r="M22" s="3">
        <f>POWER(WynikiScenariusza1!M4-ANOVA!M9,2)</f>
        <v>1.1597633136094678</v>
      </c>
      <c r="N22" s="3">
        <f>POWER(WynikiScenariusza1!N4-ANOVA!N9,2)</f>
        <v>0.21301775147929006</v>
      </c>
      <c r="O22" s="3">
        <f>POWER(WynikiScenariusza1!O4-ANOVA!O9,2)</f>
        <v>5.9171597633136353E-3</v>
      </c>
      <c r="P22" s="3">
        <f>POWER(WynikiScenariusza1!P4-ANOVA!P9,2)</f>
        <v>0.71597633136094618</v>
      </c>
      <c r="Q22" s="3">
        <f>POWER(WynikiScenariusza1!Q4-ANOVA!Q9,2)</f>
        <v>0.3786982248520705</v>
      </c>
      <c r="R22" s="3">
        <f>POWER(WynikiScenariusza1!R4-ANOVA!R9,2)</f>
        <v>5.9171597633135677E-3</v>
      </c>
      <c r="S22" s="3">
        <f>POWER(WynikiScenariusza1!S4-ANOVA!S9,2)</f>
        <v>0.59171597633136086</v>
      </c>
      <c r="T22" s="3">
        <f>POWER(WynikiScenariusza1!T4-ANOVA!T9,2)</f>
        <v>5.3254437869822514E-2</v>
      </c>
      <c r="U22" s="3">
        <f>POWER(WynikiScenariusza1!U4-ANOVA!U9,2)</f>
        <v>2.3668639053254406E-2</v>
      </c>
      <c r="V22" s="3">
        <f>POWER(WynikiScenariusza1!V4-ANOVA!V9,2)</f>
        <v>0.14792899408284022</v>
      </c>
      <c r="W22" s="3">
        <f>POWER(WynikiScenariusza1!W4-ANOVA!W9,2)</f>
        <v>0.21301775147929006</v>
      </c>
      <c r="X22" s="3">
        <f>POWER(WynikiScenariusza1!X4-ANOVA!X9,2)</f>
        <v>0.37869822485207105</v>
      </c>
      <c r="Y22" s="3"/>
      <c r="Z22" s="3"/>
    </row>
    <row r="23" spans="1:26" x14ac:dyDescent="0.25">
      <c r="B23" s="3">
        <f>POWER(WynikiScenariusza1!B5-ANOVA!B9,2)</f>
        <v>0.28994082840236673</v>
      </c>
      <c r="C23" s="3">
        <f>POWER(WynikiScenariusza1!C5-ANOVA!C9,2)</f>
        <v>5.3254437869822514E-2</v>
      </c>
      <c r="D23" s="3">
        <f>POWER(WynikiScenariusza1!D5-ANOVA!D9,2)</f>
        <v>0.71597633136094618</v>
      </c>
      <c r="E23" s="3">
        <f>POWER(WynikiScenariusza1!E5-ANOVA!E9,2)</f>
        <v>0.37869822485207105</v>
      </c>
      <c r="F23" s="3">
        <f>POWER(WynikiScenariusza1!F5-ANOVA!F9,2)</f>
        <v>0.14792899408284055</v>
      </c>
      <c r="G23" s="3">
        <f>POWER(WynikiScenariusza1!G5-ANOVA!G9,2)</f>
        <v>2.609467455621302</v>
      </c>
      <c r="H23" s="3">
        <f>POWER(WynikiScenariusza1!H5-ANOVA!H9,2)</f>
        <v>0.37869822485207105</v>
      </c>
      <c r="I23" s="3">
        <f>POWER(WynikiScenariusza1!I5-ANOVA!I9,2)</f>
        <v>2.3668639053254541E-2</v>
      </c>
      <c r="J23" s="3">
        <f>POWER(WynikiScenariusza1!J5-ANOVA!J9,2)</f>
        <v>5.9171597633136353E-3</v>
      </c>
      <c r="K23" s="3">
        <f>POWER(WynikiScenariusza1!K5-ANOVA!K9,2)</f>
        <v>9.4674556213017624E-2</v>
      </c>
      <c r="L23" s="3">
        <f>POWER(WynikiScenariusza1!L5-ANOVA!L9,2)</f>
        <v>2.3668639053254434</v>
      </c>
      <c r="M23" s="3">
        <f>POWER(WynikiScenariusza1!M5-ANOVA!M9,2)</f>
        <v>5.9171597633136353E-3</v>
      </c>
      <c r="N23" s="3">
        <f>POWER(WynikiScenariusza1!N5-ANOVA!N9,2)</f>
        <v>0.28994082840236673</v>
      </c>
      <c r="O23" s="3">
        <f>POWER(WynikiScenariusza1!O5-ANOVA!O9,2)</f>
        <v>5.9171597633136353E-3</v>
      </c>
      <c r="P23" s="3">
        <f>POWER(WynikiScenariusza1!P5-ANOVA!P9,2)</f>
        <v>2.3668639053254541E-2</v>
      </c>
      <c r="Q23" s="3">
        <f>POWER(WynikiScenariusza1!Q5-ANOVA!Q9,2)</f>
        <v>0.14792899408284055</v>
      </c>
      <c r="R23" s="3">
        <f>POWER(WynikiScenariusza1!R5-ANOVA!R9,2)</f>
        <v>5.9171597633135677E-3</v>
      </c>
      <c r="S23" s="3">
        <f>POWER(WynikiScenariusza1!S5-ANOVA!S9,2)</f>
        <v>5.3254437869822514E-2</v>
      </c>
      <c r="T23" s="3">
        <f>POWER(WynikiScenariusza1!T5-ANOVA!T9,2)</f>
        <v>0.59171597633136086</v>
      </c>
      <c r="U23" s="3">
        <f>POWER(WynikiScenariusza1!U5-ANOVA!U9,2)</f>
        <v>2.3668639053254406E-2</v>
      </c>
      <c r="V23" s="3">
        <f>POWER(WynikiScenariusza1!V5-ANOVA!V9,2)</f>
        <v>0.14792899408284022</v>
      </c>
      <c r="W23" s="3">
        <f>POWER(WynikiScenariusza1!W5-ANOVA!W9,2)</f>
        <v>0.21301775147929006</v>
      </c>
      <c r="X23" s="3">
        <f>POWER(WynikiScenariusza1!X5-ANOVA!X9,2)</f>
        <v>0.37869822485207105</v>
      </c>
      <c r="Y23" s="3"/>
      <c r="Z23" s="3"/>
    </row>
    <row r="24" spans="1:26" x14ac:dyDescent="0.25">
      <c r="B24" s="3">
        <f>POWER(WynikiScenariusza1!B6-ANOVA!B9,2)</f>
        <v>0.28994082840236673</v>
      </c>
      <c r="C24" s="3">
        <f>POWER(WynikiScenariusza1!C6-ANOVA!C9,2)</f>
        <v>5.3254437869822514E-2</v>
      </c>
      <c r="D24" s="3">
        <f>POWER(WynikiScenariusza1!D6-ANOVA!D9,2)</f>
        <v>2.3668639053254541E-2</v>
      </c>
      <c r="E24" s="3">
        <f>POWER(WynikiScenariusza1!E6-ANOVA!E9,2)</f>
        <v>0.14792899408284022</v>
      </c>
      <c r="F24" s="3">
        <f>POWER(WynikiScenariusza1!F6-ANOVA!F9,2)</f>
        <v>0.14792899408284055</v>
      </c>
      <c r="G24" s="3">
        <f>POWER(WynikiScenariusza1!G6-ANOVA!G9,2)</f>
        <v>0.14792899408284022</v>
      </c>
      <c r="H24" s="3">
        <f>POWER(WynikiScenariusza1!H6-ANOVA!H9,2)</f>
        <v>0.14792899408284022</v>
      </c>
      <c r="I24" s="3">
        <f>POWER(WynikiScenariusza1!I6-ANOVA!I9,2)</f>
        <v>2.3668639053254541E-2</v>
      </c>
      <c r="J24" s="3">
        <f>POWER(WynikiScenariusza1!J6-ANOVA!J9,2)</f>
        <v>0.85207100591715945</v>
      </c>
      <c r="K24" s="3">
        <f>POWER(WynikiScenariusza1!K6-ANOVA!K9,2)</f>
        <v>9.4674556213017624E-2</v>
      </c>
      <c r="L24" s="3">
        <f>POWER(WynikiScenariusza1!L6-ANOVA!L9,2)</f>
        <v>0.21301775147929006</v>
      </c>
      <c r="M24" s="3">
        <f>POWER(WynikiScenariusza1!M6-ANOVA!M9,2)</f>
        <v>5.9171597633136353E-3</v>
      </c>
      <c r="N24" s="3">
        <f>POWER(WynikiScenariusza1!N6-ANOVA!N9,2)</f>
        <v>0.28994082840236673</v>
      </c>
      <c r="O24" s="3">
        <f>POWER(WynikiScenariusza1!O6-ANOVA!O9,2)</f>
        <v>0.85207100591715945</v>
      </c>
      <c r="P24" s="3">
        <f>POWER(WynikiScenariusza1!P6-ANOVA!P9,2)</f>
        <v>1.3313609467455629</v>
      </c>
      <c r="Q24" s="3">
        <f>POWER(WynikiScenariusza1!Q6-ANOVA!Q9,2)</f>
        <v>0.14792899408284055</v>
      </c>
      <c r="R24" s="3">
        <f>POWER(WynikiScenariusza1!R6-ANOVA!R9,2)</f>
        <v>5.9171597633135677E-3</v>
      </c>
      <c r="S24" s="3">
        <f>POWER(WynikiScenariusza1!S6-ANOVA!S9,2)</f>
        <v>1.5147928994082842</v>
      </c>
      <c r="T24" s="3">
        <f>POWER(WynikiScenariusza1!T6-ANOVA!T9,2)</f>
        <v>0.59171597633136086</v>
      </c>
      <c r="U24" s="3">
        <f>POWER(WynikiScenariusza1!U6-ANOVA!U9,2)</f>
        <v>2.3668639053254406E-2</v>
      </c>
      <c r="V24" s="3">
        <f>POWER(WynikiScenariusza1!V6-ANOVA!V9,2)</f>
        <v>0.14792899408284022</v>
      </c>
      <c r="W24" s="3">
        <f>POWER(WynikiScenariusza1!W6-ANOVA!W9,2)</f>
        <v>0.28994082840236673</v>
      </c>
      <c r="X24" s="3">
        <f>POWER(WynikiScenariusza1!X6-ANOVA!X9,2)</f>
        <v>0.14792899408284022</v>
      </c>
      <c r="Y24" s="3"/>
      <c r="Z24" s="3"/>
    </row>
    <row r="25" spans="1:26" x14ac:dyDescent="0.25">
      <c r="B25" s="3">
        <f>POWER(WynikiScenariusza1!B7-ANOVA!B9,2)</f>
        <v>0.28994082840236673</v>
      </c>
      <c r="C25" s="3">
        <f>POWER(WynikiScenariusza1!C7-ANOVA!C9,2)</f>
        <v>5.3254437869822514E-2</v>
      </c>
      <c r="D25" s="3">
        <f>POWER(WynikiScenariusza1!D7-ANOVA!D9,2)</f>
        <v>2.3668639053254541E-2</v>
      </c>
      <c r="E25" s="3">
        <f>POWER(WynikiScenariusza1!E7-ANOVA!E9,2)</f>
        <v>0.37869822485207105</v>
      </c>
      <c r="F25" s="3">
        <f>POWER(WynikiScenariusza1!F7-ANOVA!F9,2)</f>
        <v>0.14792899408284055</v>
      </c>
      <c r="G25" s="3">
        <f>POWER(WynikiScenariusza1!G7-ANOVA!G9,2)</f>
        <v>0.14792899408284022</v>
      </c>
      <c r="H25" s="3">
        <f>POWER(WynikiScenariusza1!H7-ANOVA!H9,2)</f>
        <v>0.37869822485207105</v>
      </c>
      <c r="I25" s="3">
        <f>POWER(WynikiScenariusza1!I7-ANOVA!I9,2)</f>
        <v>0.71597633136094618</v>
      </c>
      <c r="J25" s="3">
        <f>POWER(WynikiScenariusza1!J7-ANOVA!J9,2)</f>
        <v>5.9171597633136353E-3</v>
      </c>
      <c r="K25" s="3">
        <f>POWER(WynikiScenariusza1!K7-ANOVA!K9,2)</f>
        <v>0.47928994082840265</v>
      </c>
      <c r="L25" s="3">
        <f>POWER(WynikiScenariusza1!L7-ANOVA!L9,2)</f>
        <v>2.3668639053254434</v>
      </c>
      <c r="M25" s="3">
        <f>POWER(WynikiScenariusza1!M7-ANOVA!M9,2)</f>
        <v>1.1597633136094678</v>
      </c>
      <c r="N25" s="3">
        <f>POWER(WynikiScenariusza1!N7-ANOVA!N9,2)</f>
        <v>0.21301775147929006</v>
      </c>
      <c r="O25" s="3">
        <f>POWER(WynikiScenariusza1!O7-ANOVA!O9,2)</f>
        <v>5.9171597633136353E-3</v>
      </c>
      <c r="P25" s="3">
        <f>POWER(WynikiScenariusza1!P7-ANOVA!P9,2)</f>
        <v>2.3668639053254541E-2</v>
      </c>
      <c r="Q25" s="3">
        <f>POWER(WynikiScenariusza1!Q7-ANOVA!Q9,2)</f>
        <v>0.14792899408284055</v>
      </c>
      <c r="R25" s="3">
        <f>POWER(WynikiScenariusza1!R7-ANOVA!R9,2)</f>
        <v>0.85207100591716023</v>
      </c>
      <c r="S25" s="3">
        <f>POWER(WynikiScenariusza1!S7-ANOVA!S9,2)</f>
        <v>0.59171597633136086</v>
      </c>
      <c r="T25" s="3">
        <f>POWER(WynikiScenariusza1!T7-ANOVA!T9,2)</f>
        <v>5.3254437869822514E-2</v>
      </c>
      <c r="U25" s="3">
        <f>POWER(WynikiScenariusza1!U7-ANOVA!U9,2)</f>
        <v>2.3668639053254406E-2</v>
      </c>
      <c r="V25" s="3">
        <f>POWER(WynikiScenariusza1!V7-ANOVA!V9,2)</f>
        <v>0.14792899408284022</v>
      </c>
      <c r="W25" s="3">
        <f>POWER(WynikiScenariusza1!W7-ANOVA!W9,2)</f>
        <v>0.21301775147929006</v>
      </c>
      <c r="X25" s="3">
        <f>POWER(WynikiScenariusza1!X7-ANOVA!X9,2)</f>
        <v>0.37869822485207105</v>
      </c>
      <c r="Y25" s="3"/>
      <c r="Z25" s="3"/>
    </row>
    <row r="26" spans="1:26" x14ac:dyDescent="0.25">
      <c r="B26" s="3">
        <f>POWER(WynikiScenariusza1!B8-ANOVA!B9,2)</f>
        <v>0.21301775147929006</v>
      </c>
      <c r="C26" s="3">
        <f>POWER(WynikiScenariusza1!C8-ANOVA!C9,2)</f>
        <v>5.3254437869822514E-2</v>
      </c>
      <c r="D26" s="3">
        <f>POWER(WynikiScenariusza1!D8-ANOVA!D9,2)</f>
        <v>2.3668639053254541E-2</v>
      </c>
      <c r="E26" s="3">
        <f>POWER(WynikiScenariusza1!E8-ANOVA!E9,2)</f>
        <v>0.37869822485207105</v>
      </c>
      <c r="F26" s="3">
        <f>POWER(WynikiScenariusza1!F8-ANOVA!F9,2)</f>
        <v>1.9171597633136106</v>
      </c>
      <c r="G26" s="3">
        <f>POWER(WynikiScenariusza1!G8-ANOVA!G9,2)</f>
        <v>0.37869822485207105</v>
      </c>
      <c r="H26" s="3">
        <f>POWER(WynikiScenariusza1!H8-ANOVA!H9,2)</f>
        <v>0.14792899408284022</v>
      </c>
      <c r="I26" s="3">
        <f>POWER(WynikiScenariusza1!I8-ANOVA!I9,2)</f>
        <v>2.3668639053254541E-2</v>
      </c>
      <c r="J26" s="3">
        <f>POWER(WynikiScenariusza1!J8-ANOVA!J9,2)</f>
        <v>5.9171597633136353E-3</v>
      </c>
      <c r="K26" s="3">
        <f>POWER(WynikiScenariusza1!K8-ANOVA!K9,2)</f>
        <v>9.4674556213017624E-2</v>
      </c>
      <c r="L26" s="3">
        <f>POWER(WynikiScenariusza1!L8-ANOVA!L9,2)</f>
        <v>0.21301775147929006</v>
      </c>
      <c r="M26" s="3">
        <f>POWER(WynikiScenariusza1!M8-ANOVA!M9,2)</f>
        <v>0.85207100591715945</v>
      </c>
      <c r="N26" s="3">
        <f>POWER(WynikiScenariusza1!N8-ANOVA!N9,2)</f>
        <v>0.28994082840236673</v>
      </c>
      <c r="O26" s="3">
        <f>POWER(WynikiScenariusza1!O8-ANOVA!O9,2)</f>
        <v>3.698224852071005</v>
      </c>
      <c r="P26" s="3">
        <f>POWER(WynikiScenariusza1!P8-ANOVA!P9,2)</f>
        <v>1.3313609467455629</v>
      </c>
      <c r="Q26" s="3">
        <f>POWER(WynikiScenariusza1!Q8-ANOVA!Q9,2)</f>
        <v>0.14792899408284055</v>
      </c>
      <c r="R26" s="3">
        <f>POWER(WynikiScenariusza1!R8-ANOVA!R9,2)</f>
        <v>1.1597633136094669</v>
      </c>
      <c r="S26" s="3">
        <f>POWER(WynikiScenariusza1!S8-ANOVA!S9,2)</f>
        <v>1.5147928994082842</v>
      </c>
      <c r="T26" s="3">
        <f>POWER(WynikiScenariusza1!T8-ANOVA!T9,2)</f>
        <v>5.3254437869822514E-2</v>
      </c>
      <c r="U26" s="3">
        <f>POWER(WynikiScenariusza1!U8-ANOVA!U9,2)</f>
        <v>2.3668639053254406E-2</v>
      </c>
      <c r="V26" s="3">
        <f>POWER(WynikiScenariusza1!V8-ANOVA!V9,2)</f>
        <v>0.37869822485207105</v>
      </c>
      <c r="W26" s="3">
        <f>POWER(WynikiScenariusza1!W8-ANOVA!W9,2)</f>
        <v>0.21301775147929006</v>
      </c>
      <c r="X26" s="3">
        <f>POWER(WynikiScenariusza1!X8-ANOVA!X9,2)</f>
        <v>0.14792899408284022</v>
      </c>
      <c r="Y26" s="3"/>
      <c r="Z26" s="3"/>
    </row>
    <row r="27" spans="1:26" x14ac:dyDescent="0.25">
      <c r="B27" s="3">
        <f>POWER(WynikiScenariusza1!B9-ANOVA!B9,2)</f>
        <v>0.21301775147929006</v>
      </c>
      <c r="C27" s="3">
        <f>POWER(WynikiScenariusza1!C9-ANOVA!C9,2)</f>
        <v>5.3254437869822514E-2</v>
      </c>
      <c r="D27" s="3">
        <f>POWER(WynikiScenariusza1!D9-ANOVA!D9,2)</f>
        <v>2.3668639053254541E-2</v>
      </c>
      <c r="E27" s="3">
        <f>POWER(WynikiScenariusza1!E9-ANOVA!E9,2)</f>
        <v>2.609467455621302</v>
      </c>
      <c r="F27" s="3">
        <f>POWER(WynikiScenariusza1!F9-ANOVA!F9,2)</f>
        <v>0.3786982248520705</v>
      </c>
      <c r="G27" s="3">
        <f>POWER(WynikiScenariusza1!G9-ANOVA!G9,2)</f>
        <v>0.37869822485207105</v>
      </c>
      <c r="H27" s="3">
        <f>POWER(WynikiScenariusza1!H9-ANOVA!H9,2)</f>
        <v>0.37869822485207105</v>
      </c>
      <c r="I27" s="3">
        <f>POWER(WynikiScenariusza1!I9-ANOVA!I9,2)</f>
        <v>2.3668639053254541E-2</v>
      </c>
      <c r="J27" s="3">
        <f>POWER(WynikiScenariusza1!J9-ANOVA!J9,2)</f>
        <v>5.9171597633136353E-3</v>
      </c>
      <c r="K27" s="3">
        <f>POWER(WynikiScenariusza1!K9-ANOVA!K9,2)</f>
        <v>9.4674556213017624E-2</v>
      </c>
      <c r="L27" s="3">
        <f>POWER(WynikiScenariusza1!L9-ANOVA!L9,2)</f>
        <v>2.1360946745562135</v>
      </c>
      <c r="M27" s="3">
        <f>POWER(WynikiScenariusza1!M9-ANOVA!M9,2)</f>
        <v>0.85207100591715945</v>
      </c>
      <c r="N27" s="3">
        <f>POWER(WynikiScenariusza1!N9-ANOVA!N9,2)</f>
        <v>0.21301775147929006</v>
      </c>
      <c r="O27" s="3">
        <f>POWER(WynikiScenariusza1!O9-ANOVA!O9,2)</f>
        <v>0.85207100591715945</v>
      </c>
      <c r="P27" s="3">
        <f>POWER(WynikiScenariusza1!P9-ANOVA!P9,2)</f>
        <v>1.3313609467455629</v>
      </c>
      <c r="Q27" s="3">
        <f>POWER(WynikiScenariusza1!Q9-ANOVA!Q9,2)</f>
        <v>0.14792899408284055</v>
      </c>
      <c r="R27" s="3">
        <f>POWER(WynikiScenariusza1!R9-ANOVA!R9,2)</f>
        <v>1.1597633136094669</v>
      </c>
      <c r="S27" s="3">
        <f>POWER(WynikiScenariusza1!S9-ANOVA!S9,2)</f>
        <v>0.59171597633136086</v>
      </c>
      <c r="T27" s="3">
        <f>POWER(WynikiScenariusza1!T9-ANOVA!T9,2)</f>
        <v>0.59171597633136086</v>
      </c>
      <c r="U27" s="3">
        <f>POWER(WynikiScenariusza1!U9-ANOVA!U9,2)</f>
        <v>2.3668639053254406E-2</v>
      </c>
      <c r="V27" s="3">
        <f>POWER(WynikiScenariusza1!V9-ANOVA!V9,2)</f>
        <v>0.37869822485207105</v>
      </c>
      <c r="W27" s="3">
        <f>POWER(WynikiScenariusza1!W9-ANOVA!W9,2)</f>
        <v>0.28994082840236673</v>
      </c>
      <c r="X27" s="3">
        <f>POWER(WynikiScenariusza1!X9-ANOVA!X9,2)</f>
        <v>0.14792899408284022</v>
      </c>
      <c r="Y27" s="3"/>
      <c r="Z27" s="3"/>
    </row>
    <row r="28" spans="1:26" x14ac:dyDescent="0.25">
      <c r="B28" s="3">
        <f>POWER(WynikiScenariusza1!B10-ANOVA!B9,2)</f>
        <v>0.21301775147929006</v>
      </c>
      <c r="C28" s="3">
        <f>POWER(WynikiScenariusza1!C10-ANOVA!C9,2)</f>
        <v>5.3254437869822514E-2</v>
      </c>
      <c r="D28" s="3">
        <f>POWER(WynikiScenariusza1!D10-ANOVA!D9,2)</f>
        <v>2.3668639053254541E-2</v>
      </c>
      <c r="E28" s="3">
        <f>POWER(WynikiScenariusza1!E10-ANOVA!E9,2)</f>
        <v>0.14792899408284022</v>
      </c>
      <c r="F28" s="3">
        <f>POWER(WynikiScenariusza1!F10-ANOVA!F9,2)</f>
        <v>0.3786982248520705</v>
      </c>
      <c r="G28" s="3">
        <f>POWER(WynikiScenariusza1!G10-ANOVA!G9,2)</f>
        <v>0.37869822485207105</v>
      </c>
      <c r="H28" s="3">
        <f>POWER(WynikiScenariusza1!H10-ANOVA!H9,2)</f>
        <v>0.14792899408284022</v>
      </c>
      <c r="I28" s="3">
        <f>POWER(WynikiScenariusza1!I10-ANOVA!I9,2)</f>
        <v>2.3668639053254541E-2</v>
      </c>
      <c r="J28" s="3">
        <f>POWER(WynikiScenariusza1!J10-ANOVA!J9,2)</f>
        <v>5.9171597633136353E-3</v>
      </c>
      <c r="K28" s="3">
        <f>POWER(WynikiScenariusza1!K10-ANOVA!K9,2)</f>
        <v>0.47928994082840265</v>
      </c>
      <c r="L28" s="3">
        <f>POWER(WynikiScenariusza1!L10-ANOVA!L9,2)</f>
        <v>0.28994082840236673</v>
      </c>
      <c r="M28" s="3">
        <f>POWER(WynikiScenariusza1!M10-ANOVA!M9,2)</f>
        <v>5.9171597633136353E-3</v>
      </c>
      <c r="N28" s="3">
        <f>POWER(WynikiScenariusza1!N10-ANOVA!N9,2)</f>
        <v>0.21301775147929006</v>
      </c>
      <c r="O28" s="3">
        <f>POWER(WynikiScenariusza1!O10-ANOVA!O9,2)</f>
        <v>1.1597633136094678</v>
      </c>
      <c r="P28" s="3">
        <f>POWER(WynikiScenariusza1!P10-ANOVA!P9,2)</f>
        <v>0.71597633136094618</v>
      </c>
      <c r="Q28" s="3">
        <f>POWER(WynikiScenariusza1!Q10-ANOVA!Q9,2)</f>
        <v>0.3786982248520705</v>
      </c>
      <c r="R28" s="3">
        <f>POWER(WynikiScenariusza1!R10-ANOVA!R9,2)</f>
        <v>0.85207100591716023</v>
      </c>
      <c r="S28" s="3">
        <f>POWER(WynikiScenariusza1!S10-ANOVA!S9,2)</f>
        <v>5.3254437869822514E-2</v>
      </c>
      <c r="T28" s="3">
        <f>POWER(WynikiScenariusza1!T10-ANOVA!T9,2)</f>
        <v>5.3254437869822514E-2</v>
      </c>
      <c r="U28" s="3">
        <f>POWER(WynikiScenariusza1!U10-ANOVA!U9,2)</f>
        <v>2.3668639053254406E-2</v>
      </c>
      <c r="V28" s="3">
        <f>POWER(WynikiScenariusza1!V10-ANOVA!V9,2)</f>
        <v>0.37869822485207105</v>
      </c>
      <c r="W28" s="3">
        <f>POWER(WynikiScenariusza1!W10-ANOVA!W9,2)</f>
        <v>0.28994082840236673</v>
      </c>
      <c r="X28" s="3">
        <f>POWER(WynikiScenariusza1!X10-ANOVA!X9,2)</f>
        <v>0.14792899408284022</v>
      </c>
      <c r="Y28" s="3"/>
      <c r="Z28" s="3"/>
    </row>
    <row r="29" spans="1:26" x14ac:dyDescent="0.25">
      <c r="B29" s="3">
        <f>POWER(WynikiScenariusza1!B11-ANOVA!B9,2)</f>
        <v>0.21301775147929006</v>
      </c>
      <c r="C29" s="3">
        <f>POWER(WynikiScenariusza1!C11-ANOVA!C9,2)</f>
        <v>5.3254437869822514E-2</v>
      </c>
      <c r="D29" s="3">
        <f>POWER(WynikiScenariusza1!D11-ANOVA!D9,2)</f>
        <v>2.3668639053254541E-2</v>
      </c>
      <c r="E29" s="3">
        <f>POWER(WynikiScenariusza1!E11-ANOVA!E9,2)</f>
        <v>0.14792899408284022</v>
      </c>
      <c r="F29" s="3">
        <f>POWER(WynikiScenariusza1!F11-ANOVA!F9,2)</f>
        <v>0.14792899408284055</v>
      </c>
      <c r="G29" s="3">
        <f>POWER(WynikiScenariusza1!G11-ANOVA!G9,2)</f>
        <v>0.14792899408284022</v>
      </c>
      <c r="H29" s="3">
        <f>POWER(WynikiScenariusza1!H11-ANOVA!H9,2)</f>
        <v>0.37869822485207105</v>
      </c>
      <c r="I29" s="3">
        <f>POWER(WynikiScenariusza1!I11-ANOVA!I9,2)</f>
        <v>1.3313609467455629</v>
      </c>
      <c r="J29" s="3">
        <f>POWER(WynikiScenariusza1!J11-ANOVA!J9,2)</f>
        <v>5.9171597633136353E-3</v>
      </c>
      <c r="K29" s="3">
        <f>POWER(WynikiScenariusza1!K11-ANOVA!K9,2)</f>
        <v>1.7100591715976325</v>
      </c>
      <c r="L29" s="3">
        <f>POWER(WynikiScenariusza1!L11-ANOVA!L9,2)</f>
        <v>2.1360946745562135</v>
      </c>
      <c r="M29" s="3">
        <f>POWER(WynikiScenariusza1!M11-ANOVA!M9,2)</f>
        <v>0.85207100591715945</v>
      </c>
      <c r="N29" s="3">
        <f>POWER(WynikiScenariusza1!N11-ANOVA!N9,2)</f>
        <v>2.3668639053254434</v>
      </c>
      <c r="O29" s="3">
        <f>POWER(WynikiScenariusza1!O11-ANOVA!O9,2)</f>
        <v>5.9171597633136353E-3</v>
      </c>
      <c r="P29" s="3">
        <f>POWER(WynikiScenariusza1!P11-ANOVA!P9,2)</f>
        <v>0.71597633136094618</v>
      </c>
      <c r="Q29" s="3">
        <f>POWER(WynikiScenariusza1!Q11-ANOVA!Q9,2)</f>
        <v>0.3786982248520705</v>
      </c>
      <c r="R29" s="3">
        <f>POWER(WynikiScenariusza1!R11-ANOVA!R9,2)</f>
        <v>5.9171597633135677E-3</v>
      </c>
      <c r="S29" s="3">
        <f>POWER(WynikiScenariusza1!S11-ANOVA!S9,2)</f>
        <v>5.3254437869822514E-2</v>
      </c>
      <c r="T29" s="3">
        <f>POWER(WynikiScenariusza1!T11-ANOVA!T9,2)</f>
        <v>5.3254437869822514E-2</v>
      </c>
      <c r="U29" s="3">
        <f>POWER(WynikiScenariusza1!U11-ANOVA!U9,2)</f>
        <v>2.3668639053254406E-2</v>
      </c>
      <c r="V29" s="3">
        <f>POWER(WynikiScenariusza1!V11-ANOVA!V9,2)</f>
        <v>0.14792899408284022</v>
      </c>
      <c r="W29" s="3">
        <f>POWER(WynikiScenariusza1!W11-ANOVA!W9,2)</f>
        <v>0.21301775147929006</v>
      </c>
      <c r="X29" s="3">
        <f>POWER(WynikiScenariusza1!X11-ANOVA!X9,2)</f>
        <v>0.37869822485207105</v>
      </c>
      <c r="Y29" s="3"/>
      <c r="Z29" s="3"/>
    </row>
    <row r="30" spans="1:26" x14ac:dyDescent="0.25">
      <c r="B30" s="3">
        <f>POWER(WynikiScenariusza1!B12-ANOVA!B9,2)</f>
        <v>0.28994082840236673</v>
      </c>
      <c r="C30" s="3">
        <f>POWER(WynikiScenariusza1!C12-ANOVA!C9,2)</f>
        <v>5.3254437869822514E-2</v>
      </c>
      <c r="D30" s="3">
        <f>POWER(WynikiScenariusza1!D12-ANOVA!D9,2)</f>
        <v>2.3668639053254541E-2</v>
      </c>
      <c r="E30" s="3">
        <f>POWER(WynikiScenariusza1!E12-ANOVA!E9,2)</f>
        <v>0.14792899408284022</v>
      </c>
      <c r="F30" s="3">
        <f>POWER(WynikiScenariusza1!F12-ANOVA!F9,2)</f>
        <v>0.14792899408284055</v>
      </c>
      <c r="G30" s="3">
        <f>POWER(WynikiScenariusza1!G12-ANOVA!G9,2)</f>
        <v>0.37869822485207105</v>
      </c>
      <c r="H30" s="3">
        <f>POWER(WynikiScenariusza1!H12-ANOVA!H9,2)</f>
        <v>0.37869822485207105</v>
      </c>
      <c r="I30" s="3">
        <f>POWER(WynikiScenariusza1!I12-ANOVA!I9,2)</f>
        <v>0.71597633136094618</v>
      </c>
      <c r="J30" s="3">
        <f>POWER(WynikiScenariusza1!J12-ANOVA!J9,2)</f>
        <v>5.9171597633136353E-3</v>
      </c>
      <c r="K30" s="3">
        <f>POWER(WynikiScenariusza1!K12-ANOVA!K9,2)</f>
        <v>0.47928994082840265</v>
      </c>
      <c r="L30" s="3">
        <f>POWER(WynikiScenariusza1!L12-ANOVA!L9,2)</f>
        <v>0.21301775147929006</v>
      </c>
      <c r="M30" s="3">
        <f>POWER(WynikiScenariusza1!M12-ANOVA!M9,2)</f>
        <v>5.9171597633136353E-3</v>
      </c>
      <c r="N30" s="3">
        <f>POWER(WynikiScenariusza1!N12-ANOVA!N9,2)</f>
        <v>0.21301775147929006</v>
      </c>
      <c r="O30" s="3">
        <f>POWER(WynikiScenariusza1!O12-ANOVA!O9,2)</f>
        <v>1.1597633136094678</v>
      </c>
      <c r="P30" s="3">
        <f>POWER(WynikiScenariusza1!P12-ANOVA!P9,2)</f>
        <v>0.71597633136094618</v>
      </c>
      <c r="Q30" s="3">
        <f>POWER(WynikiScenariusza1!Q12-ANOVA!Q9,2)</f>
        <v>0.3786982248520705</v>
      </c>
      <c r="R30" s="3">
        <f>POWER(WynikiScenariusza1!R12-ANOVA!R9,2)</f>
        <v>5.9171597633135677E-3</v>
      </c>
      <c r="S30" s="3">
        <f>POWER(WynikiScenariusza1!S12-ANOVA!S9,2)</f>
        <v>5.3254437869822514E-2</v>
      </c>
      <c r="T30" s="3">
        <f>POWER(WynikiScenariusza1!T12-ANOVA!T9,2)</f>
        <v>5.3254437869822514E-2</v>
      </c>
      <c r="U30" s="3">
        <f>POWER(WynikiScenariusza1!U12-ANOVA!U9,2)</f>
        <v>0.71597633136094696</v>
      </c>
      <c r="V30" s="3">
        <f>POWER(WynikiScenariusza1!V12-ANOVA!V9,2)</f>
        <v>0.37869822485207105</v>
      </c>
      <c r="W30" s="3">
        <f>POWER(WynikiScenariusza1!W12-ANOVA!W9,2)</f>
        <v>0.28994082840236673</v>
      </c>
      <c r="X30" s="3">
        <f>POWER(WynikiScenariusza1!X12-ANOVA!X9,2)</f>
        <v>0.14792899408284022</v>
      </c>
      <c r="Y30" s="3"/>
      <c r="Z30" s="3"/>
    </row>
    <row r="31" spans="1:26" x14ac:dyDescent="0.25">
      <c r="B31" s="3">
        <f>POWER(WynikiScenariusza1!B13-ANOVA!B9,2)</f>
        <v>2.1360946745562135</v>
      </c>
      <c r="C31" s="3">
        <f>POWER(WynikiScenariusza1!C13-ANOVA!C9,2)</f>
        <v>5.3254437869822514E-2</v>
      </c>
      <c r="D31" s="3">
        <f>POWER(WynikiScenariusza1!D13-ANOVA!D9,2)</f>
        <v>0.71597633136094618</v>
      </c>
      <c r="E31" s="3">
        <f>POWER(WynikiScenariusza1!E13-ANOVA!E9,2)</f>
        <v>0.37869822485207105</v>
      </c>
      <c r="F31" s="3">
        <f>POWER(WynikiScenariusza1!F13-ANOVA!F9,2)</f>
        <v>0.3786982248520705</v>
      </c>
      <c r="G31" s="3">
        <f>POWER(WynikiScenariusza1!G13-ANOVA!G9,2)</f>
        <v>0.14792899408284022</v>
      </c>
      <c r="H31" s="3">
        <f>POWER(WynikiScenariusza1!H13-ANOVA!H9,2)</f>
        <v>0.14792899408284022</v>
      </c>
      <c r="I31" s="3">
        <f>POWER(WynikiScenariusza1!I13-ANOVA!I9,2)</f>
        <v>2.3668639053254541E-2</v>
      </c>
      <c r="J31" s="3">
        <f>POWER(WynikiScenariusza1!J13-ANOVA!J9,2)</f>
        <v>0.85207100591715945</v>
      </c>
      <c r="K31" s="3">
        <f>POWER(WynikiScenariusza1!K13-ANOVA!K9,2)</f>
        <v>9.4674556213017624E-2</v>
      </c>
      <c r="L31" s="3">
        <f>POWER(WynikiScenariusza1!L13-ANOVA!L9,2)</f>
        <v>0.21301775147929006</v>
      </c>
      <c r="M31" s="3">
        <f>POWER(WynikiScenariusza1!M13-ANOVA!M9,2)</f>
        <v>5.9171597633136353E-3</v>
      </c>
      <c r="N31" s="3">
        <f>POWER(WynikiScenariusza1!N13-ANOVA!N9,2)</f>
        <v>0.21301775147929006</v>
      </c>
      <c r="O31" s="3">
        <f>POWER(WynikiScenariusza1!O13-ANOVA!O9,2)</f>
        <v>0.85207100591715945</v>
      </c>
      <c r="P31" s="3">
        <f>POWER(WynikiScenariusza1!P13-ANOVA!P9,2)</f>
        <v>1.3313609467455629</v>
      </c>
      <c r="Q31" s="3">
        <f>POWER(WynikiScenariusza1!Q13-ANOVA!Q9,2)</f>
        <v>1.9171597633136106</v>
      </c>
      <c r="R31" s="3">
        <f>POWER(WynikiScenariusza1!R13-ANOVA!R9,2)</f>
        <v>1.1597633136094669</v>
      </c>
      <c r="S31" s="3">
        <f>POWER(WynikiScenariusza1!S13-ANOVA!S9,2)</f>
        <v>5.3254437869822514E-2</v>
      </c>
      <c r="T31" s="3">
        <f>POWER(WynikiScenariusza1!T13-ANOVA!T9,2)</f>
        <v>0.59171597633136086</v>
      </c>
      <c r="U31" s="3">
        <f>POWER(WynikiScenariusza1!U13-ANOVA!U9,2)</f>
        <v>1.3313609467455618</v>
      </c>
      <c r="V31" s="3">
        <f>POWER(WynikiScenariusza1!V13-ANOVA!V9,2)</f>
        <v>0.14792899408284022</v>
      </c>
      <c r="W31" s="3">
        <f>POWER(WynikiScenariusza1!W13-ANOVA!W9,2)</f>
        <v>0.28994082840236673</v>
      </c>
      <c r="X31" s="3">
        <f>POWER(WynikiScenariusza1!X13-ANOVA!X9,2)</f>
        <v>0.14792899408284022</v>
      </c>
      <c r="Y31" s="3"/>
      <c r="Z31" s="3"/>
    </row>
    <row r="32" spans="1:26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2:26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2:26" x14ac:dyDescent="0.25">
      <c r="B34" s="3">
        <f>POWER(WynikiScenariusza2!B1-ANOVA!B10,2)</f>
        <v>0.59171597633136086</v>
      </c>
      <c r="C34" s="3">
        <f>POWER(WynikiScenariusza2!C1-ANOVA!C10,2)</f>
        <v>5.9171597633136015E-3</v>
      </c>
      <c r="D34" s="3">
        <f>POWER(WynikiScenariusza2!D1-ANOVA!D10,2)</f>
        <v>9.4674556213017624E-2</v>
      </c>
      <c r="E34" s="3">
        <f>POWER(WynikiScenariusza2!E1-ANOVA!E10,2)</f>
        <v>0.37869822485207105</v>
      </c>
      <c r="F34" s="3">
        <f>POWER(WynikiScenariusza2!F1-ANOVA!F10,2)</f>
        <v>1</v>
      </c>
      <c r="G34" s="3">
        <f>POWER(WynikiScenariusza2!G1-ANOVA!G10,2)</f>
        <v>1.5147928994082842</v>
      </c>
      <c r="H34" s="3">
        <f>POWER(WynikiScenariusza2!H1-ANOVA!H10,2)</f>
        <v>0.28994082840236696</v>
      </c>
      <c r="I34" s="3">
        <f>POWER(WynikiScenariusza2!I1-ANOVA!I10,2)</f>
        <v>0.85207100591716023</v>
      </c>
      <c r="J34" s="3">
        <f>POWER(WynikiScenariusza2!J1-ANOVA!J10,2)</f>
        <v>1</v>
      </c>
      <c r="K34" s="3">
        <f>POWER(WynikiScenariusza2!K1-ANOVA!K10,2)</f>
        <v>0.21301775147929006</v>
      </c>
      <c r="L34" s="3">
        <f>POWER(WynikiScenariusza2!L1-ANOVA!L10,2)</f>
        <v>2.3668639053254406E-2</v>
      </c>
      <c r="M34" s="3">
        <f>POWER(WynikiScenariusza2!M1-ANOVA!M10,2)</f>
        <v>5.9171597633135677E-3</v>
      </c>
      <c r="N34" s="3">
        <f>POWER(WynikiScenariusza2!N1-ANOVA!N10,2)</f>
        <v>0.28994082840236673</v>
      </c>
      <c r="O34" s="3">
        <f>POWER(WynikiScenariusza2!O1-ANOVA!O10,2)</f>
        <v>5.3254437869822514E-2</v>
      </c>
      <c r="P34" s="3">
        <f>POWER(WynikiScenariusza2!P1-ANOVA!P10,2)</f>
        <v>0.85207100591716023</v>
      </c>
      <c r="Q34" s="3">
        <f>POWER(WynikiScenariusza2!Q1-ANOVA!Q10,2)</f>
        <v>0.71597633136094618</v>
      </c>
      <c r="R34" s="3">
        <f>POWER(WynikiScenariusza2!R1-ANOVA!R10,2)</f>
        <v>0.59171597633136086</v>
      </c>
      <c r="S34" s="3">
        <f>POWER(WynikiScenariusza2!S1-ANOVA!S10,2)</f>
        <v>2.3668639053254406E-2</v>
      </c>
      <c r="T34" s="3">
        <f>POWER(WynikiScenariusza2!T1-ANOVA!T10,2)</f>
        <v>0.21301775147928986</v>
      </c>
      <c r="U34" s="3">
        <f>POWER(WynikiScenariusza2!U1-ANOVA!U10,2)</f>
        <v>0.47928994082840265</v>
      </c>
      <c r="V34" s="3">
        <f>POWER(WynikiScenariusza2!V1-ANOVA!V10,2)</f>
        <v>9.4674556213017624E-2</v>
      </c>
      <c r="W34" s="3">
        <f>POWER(WynikiScenariusza2!W1-ANOVA!W10,2)</f>
        <v>0.21301775147929006</v>
      </c>
      <c r="X34" s="3">
        <f>POWER(WynikiScenariusza2!X1-ANOVA!X10,2)</f>
        <v>0.28994082840236673</v>
      </c>
      <c r="Y34" s="3"/>
      <c r="Z34" s="3"/>
    </row>
    <row r="35" spans="2:26" x14ac:dyDescent="0.25">
      <c r="B35" s="3">
        <f>POWER(WynikiScenariusza2!B2-ANOVA!B10,2)</f>
        <v>0.59171597633136086</v>
      </c>
      <c r="C35" s="3">
        <f>POWER(WynikiScenariusza2!C2-ANOVA!C10,2)</f>
        <v>5.9171597633136015E-3</v>
      </c>
      <c r="D35" s="3">
        <f>POWER(WynikiScenariusza2!D2-ANOVA!D10,2)</f>
        <v>9.4674556213017624E-2</v>
      </c>
      <c r="E35" s="3">
        <f>POWER(WynikiScenariusza2!E2-ANOVA!E10,2)</f>
        <v>0.37869822485207105</v>
      </c>
      <c r="F35" s="3">
        <f>POWER(WynikiScenariusza2!F2-ANOVA!F10,2)</f>
        <v>1</v>
      </c>
      <c r="G35" s="3">
        <f>POWER(WynikiScenariusza2!G2-ANOVA!G10,2)</f>
        <v>1.5147928994082842</v>
      </c>
      <c r="H35" s="3">
        <f>POWER(WynikiScenariusza2!H2-ANOVA!H10,2)</f>
        <v>0.28994082840236696</v>
      </c>
      <c r="I35" s="3">
        <f>POWER(WynikiScenariusza2!I2-ANOVA!I10,2)</f>
        <v>0.85207100591716023</v>
      </c>
      <c r="J35" s="3">
        <f>POWER(WynikiScenariusza2!J2-ANOVA!J10,2)</f>
        <v>1</v>
      </c>
      <c r="K35" s="3">
        <f>POWER(WynikiScenariusza2!K2-ANOVA!K10,2)</f>
        <v>2.1360946745562135</v>
      </c>
      <c r="L35" s="3">
        <f>POWER(WynikiScenariusza2!L2-ANOVA!L10,2)</f>
        <v>1.3313609467455618</v>
      </c>
      <c r="M35" s="3">
        <f>POWER(WynikiScenariusza2!M2-ANOVA!M10,2)</f>
        <v>0.85207100591716023</v>
      </c>
      <c r="N35" s="3">
        <f>POWER(WynikiScenariusza2!N2-ANOVA!N10,2)</f>
        <v>0.28994082840236673</v>
      </c>
      <c r="O35" s="3">
        <f>POWER(WynikiScenariusza2!O2-ANOVA!O10,2)</f>
        <v>5.3254437869822514E-2</v>
      </c>
      <c r="P35" s="3">
        <f>POWER(WynikiScenariusza2!P2-ANOVA!P10,2)</f>
        <v>5.9171597633135677E-3</v>
      </c>
      <c r="Q35" s="3">
        <f>POWER(WynikiScenariusza2!Q2-ANOVA!Q10,2)</f>
        <v>0.71597633136094618</v>
      </c>
      <c r="R35" s="3">
        <f>POWER(WynikiScenariusza2!R2-ANOVA!R10,2)</f>
        <v>0.59171597633136086</v>
      </c>
      <c r="S35" s="3">
        <f>POWER(WynikiScenariusza2!S2-ANOVA!S10,2)</f>
        <v>0.71597633136094696</v>
      </c>
      <c r="T35" s="3">
        <f>POWER(WynikiScenariusza2!T2-ANOVA!T10,2)</f>
        <v>0.21301775147928986</v>
      </c>
      <c r="U35" s="3">
        <f>POWER(WynikiScenariusza2!U2-ANOVA!U10,2)</f>
        <v>0.47928994082840265</v>
      </c>
      <c r="V35" s="3">
        <f>POWER(WynikiScenariusza2!V2-ANOVA!V10,2)</f>
        <v>1.7100591715976325</v>
      </c>
      <c r="W35" s="3">
        <f>POWER(WynikiScenariusza2!W2-ANOVA!W10,2)</f>
        <v>0.21301775147929006</v>
      </c>
      <c r="X35" s="3">
        <f>POWER(WynikiScenariusza2!X2-ANOVA!X10,2)</f>
        <v>2.3668639053254434</v>
      </c>
      <c r="Y35" s="3"/>
      <c r="Z35" s="3"/>
    </row>
    <row r="36" spans="2:26" x14ac:dyDescent="0.25">
      <c r="B36" s="3">
        <f>POWER(WynikiScenariusza2!B3-ANOVA!B10,2)</f>
        <v>5.3254437869822514E-2</v>
      </c>
      <c r="C36" s="3">
        <f>POWER(WynikiScenariusza2!C3-ANOVA!C10,2)</f>
        <v>5.9171597633136015E-3</v>
      </c>
      <c r="D36" s="3">
        <f>POWER(WynikiScenariusza2!D3-ANOVA!D10,2)</f>
        <v>9.4674556213017624E-2</v>
      </c>
      <c r="E36" s="3">
        <f>POWER(WynikiScenariusza2!E3-ANOVA!E10,2)</f>
        <v>0.14792899408284022</v>
      </c>
      <c r="F36" s="3">
        <f>POWER(WynikiScenariusza2!F3-ANOVA!F10,2)</f>
        <v>1</v>
      </c>
      <c r="G36" s="3">
        <f>POWER(WynikiScenariusza2!G3-ANOVA!G10,2)</f>
        <v>5.3254437869822514E-2</v>
      </c>
      <c r="H36" s="3">
        <f>POWER(WynikiScenariusza2!H3-ANOVA!H10,2)</f>
        <v>0.21301775147928986</v>
      </c>
      <c r="I36" s="3">
        <f>POWER(WynikiScenariusza2!I3-ANOVA!I10,2)</f>
        <v>5.9171597633135677E-3</v>
      </c>
      <c r="J36" s="3">
        <f>POWER(WynikiScenariusza2!J3-ANOVA!J10,2)</f>
        <v>1</v>
      </c>
      <c r="K36" s="3">
        <f>POWER(WynikiScenariusza2!K3-ANOVA!K10,2)</f>
        <v>0.28994082840236673</v>
      </c>
      <c r="L36" s="3">
        <f>POWER(WynikiScenariusza2!L3-ANOVA!L10,2)</f>
        <v>2.3668639053254406E-2</v>
      </c>
      <c r="M36" s="3">
        <f>POWER(WynikiScenariusza2!M3-ANOVA!M10,2)</f>
        <v>5.9171597633135677E-3</v>
      </c>
      <c r="N36" s="3">
        <f>POWER(WynikiScenariusza2!N3-ANOVA!N10,2)</f>
        <v>0.28994082840236673</v>
      </c>
      <c r="O36" s="3">
        <f>POWER(WynikiScenariusza2!O3-ANOVA!O10,2)</f>
        <v>0.59171597633136086</v>
      </c>
      <c r="P36" s="3">
        <f>POWER(WynikiScenariusza2!P3-ANOVA!P10,2)</f>
        <v>1.1597633136094669</v>
      </c>
      <c r="Q36" s="3">
        <f>POWER(WynikiScenariusza2!Q3-ANOVA!Q10,2)</f>
        <v>0.71597633136094618</v>
      </c>
      <c r="R36" s="3">
        <f>POWER(WynikiScenariusza2!R3-ANOVA!R10,2)</f>
        <v>0.59171597633136086</v>
      </c>
      <c r="S36" s="3">
        <f>POWER(WynikiScenariusza2!S3-ANOVA!S10,2)</f>
        <v>2.3668639053254406E-2</v>
      </c>
      <c r="T36" s="3">
        <f>POWER(WynikiScenariusza2!T3-ANOVA!T10,2)</f>
        <v>0.28994082840236696</v>
      </c>
      <c r="U36" s="3">
        <f>POWER(WynikiScenariusza2!U3-ANOVA!U10,2)</f>
        <v>9.4674556213017624E-2</v>
      </c>
      <c r="V36" s="3">
        <f>POWER(WynikiScenariusza2!V3-ANOVA!V10,2)</f>
        <v>9.4674556213017624E-2</v>
      </c>
      <c r="W36" s="3">
        <f>POWER(WynikiScenariusza2!W3-ANOVA!W10,2)</f>
        <v>0.28994082840236673</v>
      </c>
      <c r="X36" s="3">
        <f>POWER(WynikiScenariusza2!X3-ANOVA!X10,2)</f>
        <v>0.28994082840236673</v>
      </c>
      <c r="Y36" s="3"/>
      <c r="Z36" s="3"/>
    </row>
    <row r="37" spans="2:26" x14ac:dyDescent="0.25">
      <c r="B37" s="3">
        <f>POWER(WynikiScenariusza2!B4-ANOVA!B10,2)</f>
        <v>0.59171597633136086</v>
      </c>
      <c r="C37" s="3">
        <f>POWER(WynikiScenariusza2!C4-ANOVA!C10,2)</f>
        <v>5.9171597633136015E-3</v>
      </c>
      <c r="D37" s="3">
        <f>POWER(WynikiScenariusza2!D4-ANOVA!D10,2)</f>
        <v>9.4674556213017624E-2</v>
      </c>
      <c r="E37" s="3">
        <f>POWER(WynikiScenariusza2!E4-ANOVA!E10,2)</f>
        <v>0.37869822485207105</v>
      </c>
      <c r="F37" s="3">
        <f>POWER(WynikiScenariusza2!F4-ANOVA!F10,2)</f>
        <v>1</v>
      </c>
      <c r="G37" s="3">
        <f>POWER(WynikiScenariusza2!G4-ANOVA!G10,2)</f>
        <v>5.3254437869822514E-2</v>
      </c>
      <c r="H37" s="3">
        <f>POWER(WynikiScenariusza2!H4-ANOVA!H10,2)</f>
        <v>0.21301775147928986</v>
      </c>
      <c r="I37" s="3">
        <f>POWER(WynikiScenariusza2!I4-ANOVA!I10,2)</f>
        <v>0.85207100591716023</v>
      </c>
      <c r="J37" s="3">
        <f>POWER(WynikiScenariusza2!J4-ANOVA!J10,2)</f>
        <v>1</v>
      </c>
      <c r="K37" s="3">
        <f>POWER(WynikiScenariusza2!K4-ANOVA!K10,2)</f>
        <v>0.21301775147929006</v>
      </c>
      <c r="L37" s="3">
        <f>POWER(WynikiScenariusza2!L4-ANOVA!L10,2)</f>
        <v>2.3668639053254406E-2</v>
      </c>
      <c r="M37" s="3">
        <f>POWER(WynikiScenariusza2!M4-ANOVA!M10,2)</f>
        <v>5.9171597633135677E-3</v>
      </c>
      <c r="N37" s="3">
        <f>POWER(WynikiScenariusza2!N4-ANOVA!N10,2)</f>
        <v>0.28994082840236673</v>
      </c>
      <c r="O37" s="3">
        <f>POWER(WynikiScenariusza2!O4-ANOVA!O10,2)</f>
        <v>5.3254437869822514E-2</v>
      </c>
      <c r="P37" s="3">
        <f>POWER(WynikiScenariusza2!P4-ANOVA!P10,2)</f>
        <v>0.85207100591716023</v>
      </c>
      <c r="Q37" s="3">
        <f>POWER(WynikiScenariusza2!Q4-ANOVA!Q10,2)</f>
        <v>2.3668639053254541E-2</v>
      </c>
      <c r="R37" s="3">
        <f>POWER(WynikiScenariusza2!R4-ANOVA!R10,2)</f>
        <v>5.3254437869822514E-2</v>
      </c>
      <c r="S37" s="3">
        <f>POWER(WynikiScenariusza2!S4-ANOVA!S10,2)</f>
        <v>0.71597633136094696</v>
      </c>
      <c r="T37" s="3">
        <f>POWER(WynikiScenariusza2!T4-ANOVA!T10,2)</f>
        <v>0.21301775147928986</v>
      </c>
      <c r="U37" s="3">
        <f>POWER(WynikiScenariusza2!U4-ANOVA!U10,2)</f>
        <v>9.4674556213017624E-2</v>
      </c>
      <c r="V37" s="3">
        <f>POWER(WynikiScenariusza2!V4-ANOVA!V10,2)</f>
        <v>9.4674556213017624E-2</v>
      </c>
      <c r="W37" s="3">
        <f>POWER(WynikiScenariusza2!W4-ANOVA!W10,2)</f>
        <v>0.21301775147929006</v>
      </c>
      <c r="X37" s="3">
        <f>POWER(WynikiScenariusza2!X4-ANOVA!X10,2)</f>
        <v>0.28994082840236673</v>
      </c>
      <c r="Y37" s="3"/>
      <c r="Z37" s="3"/>
    </row>
    <row r="38" spans="2:26" x14ac:dyDescent="0.25">
      <c r="B38" s="3">
        <f>POWER(WynikiScenariusza2!B5-ANOVA!B10,2)</f>
        <v>0.59171597633136086</v>
      </c>
      <c r="C38" s="3">
        <f>POWER(WynikiScenariusza2!C5-ANOVA!C10,2)</f>
        <v>0.8520710059171599</v>
      </c>
      <c r="D38" s="3">
        <f>POWER(WynikiScenariusza2!D5-ANOVA!D10,2)</f>
        <v>2.8639053254437878</v>
      </c>
      <c r="E38" s="3">
        <f>POWER(WynikiScenariusza2!E5-ANOVA!E10,2)</f>
        <v>0.37869822485207105</v>
      </c>
      <c r="F38" s="3">
        <f>POWER(WynikiScenariusza2!F5-ANOVA!F10,2)</f>
        <v>0</v>
      </c>
      <c r="G38" s="3">
        <f>POWER(WynikiScenariusza2!G5-ANOVA!G10,2)</f>
        <v>5.3254437869822514E-2</v>
      </c>
      <c r="H38" s="3">
        <f>POWER(WynikiScenariusza2!H5-ANOVA!H10,2)</f>
        <v>0.28994082840236696</v>
      </c>
      <c r="I38" s="3">
        <f>POWER(WynikiScenariusza2!I5-ANOVA!I10,2)</f>
        <v>1.1597633136094669</v>
      </c>
      <c r="J38" s="3">
        <f>POWER(WynikiScenariusza2!J5-ANOVA!J10,2)</f>
        <v>1</v>
      </c>
      <c r="K38" s="3">
        <f>POWER(WynikiScenariusza2!K5-ANOVA!K10,2)</f>
        <v>0.28994082840236673</v>
      </c>
      <c r="L38" s="3">
        <f>POWER(WynikiScenariusza2!L5-ANOVA!L10,2)</f>
        <v>2.3668639053254406E-2</v>
      </c>
      <c r="M38" s="3">
        <f>POWER(WynikiScenariusza2!M5-ANOVA!M10,2)</f>
        <v>0.85207100591716023</v>
      </c>
      <c r="N38" s="3">
        <f>POWER(WynikiScenariusza2!N5-ANOVA!N10,2)</f>
        <v>2.1360946745562135</v>
      </c>
      <c r="O38" s="3">
        <f>POWER(WynikiScenariusza2!O5-ANOVA!O10,2)</f>
        <v>5.3254437869822514E-2</v>
      </c>
      <c r="P38" s="3">
        <f>POWER(WynikiScenariusza2!P5-ANOVA!P10,2)</f>
        <v>5.9171597633135677E-3</v>
      </c>
      <c r="Q38" s="3">
        <f>POWER(WynikiScenariusza2!Q5-ANOVA!Q10,2)</f>
        <v>1.3313609467455629</v>
      </c>
      <c r="R38" s="3">
        <f>POWER(WynikiScenariusza2!R5-ANOVA!R10,2)</f>
        <v>5.3254437869822514E-2</v>
      </c>
      <c r="S38" s="3">
        <f>POWER(WynikiScenariusza2!S5-ANOVA!S10,2)</f>
        <v>2.3668639053254406E-2</v>
      </c>
      <c r="T38" s="3">
        <f>POWER(WynikiScenariusza2!T5-ANOVA!T10,2)</f>
        <v>0.28994082840236696</v>
      </c>
      <c r="U38" s="3">
        <f>POWER(WynikiScenariusza2!U5-ANOVA!U10,2)</f>
        <v>0.47928994082840265</v>
      </c>
      <c r="V38" s="3">
        <f>POWER(WynikiScenariusza2!V5-ANOVA!V10,2)</f>
        <v>9.4674556213017624E-2</v>
      </c>
      <c r="W38" s="3">
        <f>POWER(WynikiScenariusza2!W5-ANOVA!W10,2)</f>
        <v>0.21301775147929006</v>
      </c>
      <c r="X38" s="3">
        <f>POWER(WynikiScenariusza2!X5-ANOVA!X10,2)</f>
        <v>0.28994082840236673</v>
      </c>
      <c r="Y38" s="3"/>
      <c r="Z38" s="3"/>
    </row>
    <row r="39" spans="2:26" x14ac:dyDescent="0.25">
      <c r="B39" s="3">
        <f>POWER(WynikiScenariusza2!B6-ANOVA!B10,2)</f>
        <v>1.5147928994082842</v>
      </c>
      <c r="C39" s="3">
        <f>POWER(WynikiScenariusza2!C6-ANOVA!C10,2)</f>
        <v>5.9171597633136015E-3</v>
      </c>
      <c r="D39" s="3">
        <f>POWER(WynikiScenariusza2!D6-ANOVA!D10,2)</f>
        <v>9.4674556213017624E-2</v>
      </c>
      <c r="E39" s="3">
        <f>POWER(WynikiScenariusza2!E6-ANOVA!E10,2)</f>
        <v>0.14792899408284022</v>
      </c>
      <c r="F39" s="3">
        <f>POWER(WynikiScenariusza2!F6-ANOVA!F10,2)</f>
        <v>0</v>
      </c>
      <c r="G39" s="3">
        <f>POWER(WynikiScenariusza2!G6-ANOVA!G10,2)</f>
        <v>5.3254437869822514E-2</v>
      </c>
      <c r="H39" s="3">
        <f>POWER(WynikiScenariusza2!H6-ANOVA!H10,2)</f>
        <v>0.21301775147928986</v>
      </c>
      <c r="I39" s="3">
        <f>POWER(WynikiScenariusza2!I6-ANOVA!I10,2)</f>
        <v>5.9171597633135677E-3</v>
      </c>
      <c r="J39" s="3">
        <f>POWER(WynikiScenariusza2!J6-ANOVA!J10,2)</f>
        <v>1</v>
      </c>
      <c r="K39" s="3">
        <f>POWER(WynikiScenariusza2!K6-ANOVA!K10,2)</f>
        <v>0.21301775147929006</v>
      </c>
      <c r="L39" s="3">
        <f>POWER(WynikiScenariusza2!L6-ANOVA!L10,2)</f>
        <v>2.3668639053254406E-2</v>
      </c>
      <c r="M39" s="3">
        <f>POWER(WynikiScenariusza2!M6-ANOVA!M10,2)</f>
        <v>5.9171597633135677E-3</v>
      </c>
      <c r="N39" s="3">
        <f>POWER(WynikiScenariusza2!N6-ANOVA!N10,2)</f>
        <v>0.21301775147929006</v>
      </c>
      <c r="O39" s="3">
        <f>POWER(WynikiScenariusza2!O6-ANOVA!O10,2)</f>
        <v>5.3254437869822514E-2</v>
      </c>
      <c r="P39" s="3">
        <f>POWER(WynikiScenariusza2!P6-ANOVA!P10,2)</f>
        <v>0.85207100591716023</v>
      </c>
      <c r="Q39" s="3">
        <f>POWER(WynikiScenariusza2!Q6-ANOVA!Q10,2)</f>
        <v>2.3668639053254541E-2</v>
      </c>
      <c r="R39" s="3">
        <f>POWER(WynikiScenariusza2!R6-ANOVA!R10,2)</f>
        <v>0.59171597633136086</v>
      </c>
      <c r="S39" s="3">
        <f>POWER(WynikiScenariusza2!S6-ANOVA!S10,2)</f>
        <v>2.3668639053254406E-2</v>
      </c>
      <c r="T39" s="3">
        <f>POWER(WynikiScenariusza2!T6-ANOVA!T10,2)</f>
        <v>0.28994082840236696</v>
      </c>
      <c r="U39" s="3">
        <f>POWER(WynikiScenariusza2!U6-ANOVA!U10,2)</f>
        <v>9.4674556213017624E-2</v>
      </c>
      <c r="V39" s="3">
        <f>POWER(WynikiScenariusza2!V6-ANOVA!V10,2)</f>
        <v>9.4674556213017624E-2</v>
      </c>
      <c r="W39" s="3">
        <f>POWER(WynikiScenariusza2!W6-ANOVA!W10,2)</f>
        <v>0.21301775147929006</v>
      </c>
      <c r="X39" s="3">
        <f>POWER(WynikiScenariusza2!X6-ANOVA!X10,2)</f>
        <v>0.21301775147929006</v>
      </c>
      <c r="Y39" s="3"/>
      <c r="Z39" s="3"/>
    </row>
    <row r="40" spans="2:26" x14ac:dyDescent="0.25">
      <c r="B40" s="3">
        <f>POWER(WynikiScenariusza2!B7-ANOVA!B10,2)</f>
        <v>5.3254437869822514E-2</v>
      </c>
      <c r="C40" s="3">
        <f>POWER(WynikiScenariusza2!C7-ANOVA!C10,2)</f>
        <v>5.9171597633136015E-3</v>
      </c>
      <c r="D40" s="3">
        <f>POWER(WynikiScenariusza2!D7-ANOVA!D10,2)</f>
        <v>9.4674556213017624E-2</v>
      </c>
      <c r="E40" s="3">
        <f>POWER(WynikiScenariusza2!E7-ANOVA!E10,2)</f>
        <v>0.37869822485207105</v>
      </c>
      <c r="F40" s="3">
        <f>POWER(WynikiScenariusza2!F7-ANOVA!F10,2)</f>
        <v>0</v>
      </c>
      <c r="G40" s="3">
        <f>POWER(WynikiScenariusza2!G7-ANOVA!G10,2)</f>
        <v>5.3254437869822514E-2</v>
      </c>
      <c r="H40" s="3">
        <f>POWER(WynikiScenariusza2!H7-ANOVA!H10,2)</f>
        <v>0.28994082840236696</v>
      </c>
      <c r="I40" s="3">
        <f>POWER(WynikiScenariusza2!I7-ANOVA!I10,2)</f>
        <v>0.85207100591716023</v>
      </c>
      <c r="J40" s="3">
        <f>POWER(WynikiScenariusza2!J7-ANOVA!J10,2)</f>
        <v>1</v>
      </c>
      <c r="K40" s="3">
        <f>POWER(WynikiScenariusza2!K7-ANOVA!K10,2)</f>
        <v>0.28994082840236673</v>
      </c>
      <c r="L40" s="3">
        <f>POWER(WynikiScenariusza2!L7-ANOVA!L10,2)</f>
        <v>1.3313609467455618</v>
      </c>
      <c r="M40" s="3">
        <f>POWER(WynikiScenariusza2!M7-ANOVA!M10,2)</f>
        <v>0.85207100591716023</v>
      </c>
      <c r="N40" s="3">
        <f>POWER(WynikiScenariusza2!N7-ANOVA!N10,2)</f>
        <v>0.21301775147929006</v>
      </c>
      <c r="O40" s="3">
        <f>POWER(WynikiScenariusza2!O7-ANOVA!O10,2)</f>
        <v>5.3254437869822514E-2</v>
      </c>
      <c r="P40" s="3">
        <f>POWER(WynikiScenariusza2!P7-ANOVA!P10,2)</f>
        <v>5.9171597633135677E-3</v>
      </c>
      <c r="Q40" s="3">
        <f>POWER(WynikiScenariusza2!Q7-ANOVA!Q10,2)</f>
        <v>2.3668639053254541E-2</v>
      </c>
      <c r="R40" s="3">
        <f>POWER(WynikiScenariusza2!R7-ANOVA!R10,2)</f>
        <v>1.5147928994082842</v>
      </c>
      <c r="S40" s="3">
        <f>POWER(WynikiScenariusza2!S7-ANOVA!S10,2)</f>
        <v>0.71597633136094696</v>
      </c>
      <c r="T40" s="3">
        <f>POWER(WynikiScenariusza2!T7-ANOVA!T10,2)</f>
        <v>0.21301775147928986</v>
      </c>
      <c r="U40" s="3">
        <f>POWER(WynikiScenariusza2!U7-ANOVA!U10,2)</f>
        <v>0.47928994082840265</v>
      </c>
      <c r="V40" s="3">
        <f>POWER(WynikiScenariusza2!V7-ANOVA!V10,2)</f>
        <v>9.4674556213017624E-2</v>
      </c>
      <c r="W40" s="3">
        <f>POWER(WynikiScenariusza2!W7-ANOVA!W10,2)</f>
        <v>0.21301775147929006</v>
      </c>
      <c r="X40" s="3">
        <f>POWER(WynikiScenariusza2!X7-ANOVA!X10,2)</f>
        <v>0.28994082840236673</v>
      </c>
      <c r="Y40" s="3"/>
      <c r="Z40" s="3"/>
    </row>
    <row r="41" spans="2:26" x14ac:dyDescent="0.25">
      <c r="B41" s="3">
        <f>POWER(WynikiScenariusza2!B8-ANOVA!B10,2)</f>
        <v>5.3254437869822514E-2</v>
      </c>
      <c r="C41" s="3">
        <f>POWER(WynikiScenariusza2!C8-ANOVA!C10,2)</f>
        <v>5.9171597633136015E-3</v>
      </c>
      <c r="D41" s="3">
        <f>POWER(WynikiScenariusza2!D8-ANOVA!D10,2)</f>
        <v>9.4674556213017624E-2</v>
      </c>
      <c r="E41" s="3">
        <f>POWER(WynikiScenariusza2!E8-ANOVA!E10,2)</f>
        <v>0.14792899408284022</v>
      </c>
      <c r="F41" s="3">
        <f>POWER(WynikiScenariusza2!F8-ANOVA!F10,2)</f>
        <v>4</v>
      </c>
      <c r="G41" s="3">
        <f>POWER(WynikiScenariusza2!G8-ANOVA!G10,2)</f>
        <v>7.6686390532544371</v>
      </c>
      <c r="H41" s="3">
        <f>POWER(WynikiScenariusza2!H8-ANOVA!H10,2)</f>
        <v>0.21301775147928986</v>
      </c>
      <c r="I41" s="3">
        <f>POWER(WynikiScenariusza2!I8-ANOVA!I10,2)</f>
        <v>4.3136094674556205</v>
      </c>
      <c r="J41" s="3">
        <f>POWER(WynikiScenariusza2!J8-ANOVA!J10,2)</f>
        <v>1</v>
      </c>
      <c r="K41" s="3">
        <f>POWER(WynikiScenariusza2!K8-ANOVA!K10,2)</f>
        <v>0.28994082840236673</v>
      </c>
      <c r="L41" s="3">
        <f>POWER(WynikiScenariusza2!L8-ANOVA!L10,2)</f>
        <v>0.71597633136094696</v>
      </c>
      <c r="M41" s="3">
        <f>POWER(WynikiScenariusza2!M8-ANOVA!M10,2)</f>
        <v>1.1597633136094669</v>
      </c>
      <c r="N41" s="3">
        <f>POWER(WynikiScenariusza2!N8-ANOVA!N10,2)</f>
        <v>0.21301775147929006</v>
      </c>
      <c r="O41" s="3">
        <f>POWER(WynikiScenariusza2!O8-ANOVA!O10,2)</f>
        <v>5.3254437869822514E-2</v>
      </c>
      <c r="P41" s="3">
        <f>POWER(WynikiScenariusza2!P8-ANOVA!P10,2)</f>
        <v>1.1597633136094669</v>
      </c>
      <c r="Q41" s="3">
        <f>POWER(WynikiScenariusza2!Q8-ANOVA!Q10,2)</f>
        <v>4.6390532544378713</v>
      </c>
      <c r="R41" s="3">
        <f>POWER(WynikiScenariusza2!R8-ANOVA!R10,2)</f>
        <v>5.3254437869822514E-2</v>
      </c>
      <c r="S41" s="3">
        <f>POWER(WynikiScenariusza2!S8-ANOVA!S10,2)</f>
        <v>2.3668639053254406E-2</v>
      </c>
      <c r="T41" s="3">
        <f>POWER(WynikiScenariusza2!T8-ANOVA!T10,2)</f>
        <v>0.21301775147928986</v>
      </c>
      <c r="U41" s="3">
        <f>POWER(WynikiScenariusza2!U8-ANOVA!U10,2)</f>
        <v>0.47928994082840265</v>
      </c>
      <c r="V41" s="3">
        <f>POWER(WynikiScenariusza2!V8-ANOVA!V10,2)</f>
        <v>0.47928994082840265</v>
      </c>
      <c r="W41" s="3">
        <f>POWER(WynikiScenariusza2!W8-ANOVA!W10,2)</f>
        <v>0.28994082840236673</v>
      </c>
      <c r="X41" s="3">
        <f>POWER(WynikiScenariusza2!X8-ANOVA!X10,2)</f>
        <v>2.1360946745562135</v>
      </c>
      <c r="Y41" s="3"/>
      <c r="Z41" s="3"/>
    </row>
    <row r="42" spans="2:26" x14ac:dyDescent="0.25">
      <c r="B42" s="3">
        <f>POWER(WynikiScenariusza2!B9-ANOVA!B10,2)</f>
        <v>1.5147928994082842</v>
      </c>
      <c r="C42" s="3">
        <f>POWER(WynikiScenariusza2!C9-ANOVA!C10,2)</f>
        <v>5.9171597633136015E-3</v>
      </c>
      <c r="D42" s="3">
        <f>POWER(WynikiScenariusza2!D9-ANOVA!D10,2)</f>
        <v>9.4674556213017624E-2</v>
      </c>
      <c r="E42" s="3">
        <f>POWER(WynikiScenariusza2!E9-ANOVA!E10,2)</f>
        <v>0.14792899408284022</v>
      </c>
      <c r="F42" s="3">
        <f>POWER(WynikiScenariusza2!F9-ANOVA!F10,2)</f>
        <v>1</v>
      </c>
      <c r="G42" s="3">
        <f>POWER(WynikiScenariusza2!G9-ANOVA!G10,2)</f>
        <v>0.59171597633136086</v>
      </c>
      <c r="H42" s="3">
        <f>POWER(WynikiScenariusza2!H9-ANOVA!H10,2)</f>
        <v>0.21301775147928986</v>
      </c>
      <c r="I42" s="3">
        <f>POWER(WynikiScenariusza2!I9-ANOVA!I10,2)</f>
        <v>5.9171597633135677E-3</v>
      </c>
      <c r="J42" s="3">
        <f>POWER(WynikiScenariusza2!J9-ANOVA!J10,2)</f>
        <v>1</v>
      </c>
      <c r="K42" s="3">
        <f>POWER(WynikiScenariusza2!K9-ANOVA!K10,2)</f>
        <v>0.28994082840236673</v>
      </c>
      <c r="L42" s="3">
        <f>POWER(WynikiScenariusza2!L9-ANOVA!L10,2)</f>
        <v>0.71597633136094696</v>
      </c>
      <c r="M42" s="3">
        <f>POWER(WynikiScenariusza2!M9-ANOVA!M10,2)</f>
        <v>1.1597633136094669</v>
      </c>
      <c r="N42" s="3">
        <f>POWER(WynikiScenariusza2!N9-ANOVA!N10,2)</f>
        <v>0.21301775147929006</v>
      </c>
      <c r="O42" s="3">
        <f>POWER(WynikiScenariusza2!O9-ANOVA!O10,2)</f>
        <v>0.59171597633136086</v>
      </c>
      <c r="P42" s="3">
        <f>POWER(WynikiScenariusza2!P9-ANOVA!P10,2)</f>
        <v>1.1597633136094669</v>
      </c>
      <c r="Q42" s="3">
        <f>POWER(WynikiScenariusza2!Q9-ANOVA!Q10,2)</f>
        <v>0.71597633136094618</v>
      </c>
      <c r="R42" s="3">
        <f>POWER(WynikiScenariusza2!R9-ANOVA!R10,2)</f>
        <v>1.5147928994082842</v>
      </c>
      <c r="S42" s="3">
        <f>POWER(WynikiScenariusza2!S9-ANOVA!S10,2)</f>
        <v>1.3313609467455618</v>
      </c>
      <c r="T42" s="3">
        <f>POWER(WynikiScenariusza2!T9-ANOVA!T10,2)</f>
        <v>0.28994082840236696</v>
      </c>
      <c r="U42" s="3">
        <f>POWER(WynikiScenariusza2!U9-ANOVA!U10,2)</f>
        <v>9.4674556213017624E-2</v>
      </c>
      <c r="V42" s="3">
        <f>POWER(WynikiScenariusza2!V9-ANOVA!V10,2)</f>
        <v>0.47928994082840265</v>
      </c>
      <c r="W42" s="3">
        <f>POWER(WynikiScenariusza2!W9-ANOVA!W10,2)</f>
        <v>0.28994082840236673</v>
      </c>
      <c r="X42" s="3">
        <f>POWER(WynikiScenariusza2!X9-ANOVA!X10,2)</f>
        <v>2.1360946745562135</v>
      </c>
      <c r="Y42" s="3"/>
      <c r="Z42" s="3"/>
    </row>
    <row r="43" spans="2:26" x14ac:dyDescent="0.25">
      <c r="B43" s="3">
        <f>POWER(WynikiScenariusza2!B10-ANOVA!B10,2)</f>
        <v>0.59171597633136086</v>
      </c>
      <c r="C43" s="3">
        <f>POWER(WynikiScenariusza2!C10-ANOVA!C10,2)</f>
        <v>5.9171597633136015E-3</v>
      </c>
      <c r="D43" s="3">
        <f>POWER(WynikiScenariusza2!D10-ANOVA!D10,2)</f>
        <v>0.47928994082840265</v>
      </c>
      <c r="E43" s="3">
        <f>POWER(WynikiScenariusza2!E10-ANOVA!E10,2)</f>
        <v>0.14792899408284022</v>
      </c>
      <c r="F43" s="3">
        <f>POWER(WynikiScenariusza2!F10-ANOVA!F10,2)</f>
        <v>0</v>
      </c>
      <c r="G43" s="3">
        <f>POWER(WynikiScenariusza2!G10-ANOVA!G10,2)</f>
        <v>5.3254437869822514E-2</v>
      </c>
      <c r="H43" s="3">
        <f>POWER(WynikiScenariusza2!H10-ANOVA!H10,2)</f>
        <v>0.28994082840236696</v>
      </c>
      <c r="I43" s="3">
        <f>POWER(WynikiScenariusza2!I10-ANOVA!I10,2)</f>
        <v>5.9171597633135677E-3</v>
      </c>
      <c r="J43" s="3">
        <f>POWER(WynikiScenariusza2!J10-ANOVA!J10,2)</f>
        <v>1</v>
      </c>
      <c r="K43" s="3">
        <f>POWER(WynikiScenariusza2!K10-ANOVA!K10,2)</f>
        <v>0.21301775147929006</v>
      </c>
      <c r="L43" s="3">
        <f>POWER(WynikiScenariusza2!L10-ANOVA!L10,2)</f>
        <v>2.3668639053254406E-2</v>
      </c>
      <c r="M43" s="3">
        <f>POWER(WynikiScenariusza2!M10-ANOVA!M10,2)</f>
        <v>0.85207100591716023</v>
      </c>
      <c r="N43" s="3">
        <f>POWER(WynikiScenariusza2!N10-ANOVA!N10,2)</f>
        <v>0.28994082840236673</v>
      </c>
      <c r="O43" s="3">
        <f>POWER(WynikiScenariusza2!O10-ANOVA!O10,2)</f>
        <v>5.3254437869822514E-2</v>
      </c>
      <c r="P43" s="3">
        <f>POWER(WynikiScenariusza2!P10-ANOVA!P10,2)</f>
        <v>0.85207100591716023</v>
      </c>
      <c r="Q43" s="3">
        <f>POWER(WynikiScenariusza2!Q10-ANOVA!Q10,2)</f>
        <v>0.71597633136094618</v>
      </c>
      <c r="R43" s="3">
        <f>POWER(WynikiScenariusza2!R10-ANOVA!R10,2)</f>
        <v>0.59171597633136086</v>
      </c>
      <c r="S43" s="3">
        <f>POWER(WynikiScenariusza2!S10-ANOVA!S10,2)</f>
        <v>2.3668639053254406E-2</v>
      </c>
      <c r="T43" s="3">
        <f>POWER(WynikiScenariusza2!T10-ANOVA!T10,2)</f>
        <v>0.21301775147928986</v>
      </c>
      <c r="U43" s="3">
        <f>POWER(WynikiScenariusza2!U10-ANOVA!U10,2)</f>
        <v>0.47928994082840265</v>
      </c>
      <c r="V43" s="3">
        <f>POWER(WynikiScenariusza2!V10-ANOVA!V10,2)</f>
        <v>9.4674556213017624E-2</v>
      </c>
      <c r="W43" s="3">
        <f>POWER(WynikiScenariusza2!W10-ANOVA!W10,2)</f>
        <v>0.21301775147929006</v>
      </c>
      <c r="X43" s="3">
        <f>POWER(WynikiScenariusza2!X10-ANOVA!X10,2)</f>
        <v>0.28994082840236673</v>
      </c>
      <c r="Y43" s="3"/>
      <c r="Z43" s="3"/>
    </row>
    <row r="44" spans="2:26" x14ac:dyDescent="0.25">
      <c r="B44" s="3">
        <f>POWER(WynikiScenariusza2!B11-ANOVA!B10,2)</f>
        <v>5.3254437869822514E-2</v>
      </c>
      <c r="C44" s="3">
        <f>POWER(WynikiScenariusza2!C11-ANOVA!C10,2)</f>
        <v>5.9171597633136015E-3</v>
      </c>
      <c r="D44" s="3">
        <f>POWER(WynikiScenariusza2!D11-ANOVA!D10,2)</f>
        <v>9.4674556213017624E-2</v>
      </c>
      <c r="E44" s="3">
        <f>POWER(WynikiScenariusza2!E11-ANOVA!E10,2)</f>
        <v>0.14792899408284022</v>
      </c>
      <c r="F44" s="3">
        <f>POWER(WynikiScenariusza2!F11-ANOVA!F10,2)</f>
        <v>0</v>
      </c>
      <c r="G44" s="3">
        <f>POWER(WynikiScenariusza2!G11-ANOVA!G10,2)</f>
        <v>0.59171597633136086</v>
      </c>
      <c r="H44" s="3">
        <f>POWER(WynikiScenariusza2!H11-ANOVA!H10,2)</f>
        <v>0.28994082840236696</v>
      </c>
      <c r="I44" s="3">
        <f>POWER(WynikiScenariusza2!I11-ANOVA!I10,2)</f>
        <v>5.9171597633135677E-3</v>
      </c>
      <c r="J44" s="3">
        <f>POWER(WynikiScenariusza2!J11-ANOVA!J10,2)</f>
        <v>0</v>
      </c>
      <c r="K44" s="3">
        <f>POWER(WynikiScenariusza2!K11-ANOVA!K10,2)</f>
        <v>0.28994082840236673</v>
      </c>
      <c r="L44" s="3">
        <f>POWER(WynikiScenariusza2!L11-ANOVA!L10,2)</f>
        <v>0.71597633136094696</v>
      </c>
      <c r="M44" s="3">
        <f>POWER(WynikiScenariusza2!M11-ANOVA!M10,2)</f>
        <v>5.9171597633135677E-3</v>
      </c>
      <c r="N44" s="3">
        <f>POWER(WynikiScenariusza2!N11-ANOVA!N10,2)</f>
        <v>0.21301775147929006</v>
      </c>
      <c r="O44" s="3">
        <f>POWER(WynikiScenariusza2!O11-ANOVA!O10,2)</f>
        <v>5.3254437869822514E-2</v>
      </c>
      <c r="P44" s="3">
        <f>POWER(WynikiScenariusza2!P11-ANOVA!P10,2)</f>
        <v>0.85207100591716023</v>
      </c>
      <c r="Q44" s="3">
        <f>POWER(WynikiScenariusza2!Q11-ANOVA!Q10,2)</f>
        <v>0.71597633136094618</v>
      </c>
      <c r="R44" s="3">
        <f>POWER(WynikiScenariusza2!R11-ANOVA!R10,2)</f>
        <v>0.59171597633136086</v>
      </c>
      <c r="S44" s="3">
        <f>POWER(WynikiScenariusza2!S11-ANOVA!S10,2)</f>
        <v>2.3668639053254406E-2</v>
      </c>
      <c r="T44" s="3">
        <f>POWER(WynikiScenariusza2!T11-ANOVA!T10,2)</f>
        <v>0.21301775147928986</v>
      </c>
      <c r="U44" s="3">
        <f>POWER(WynikiScenariusza2!U11-ANOVA!U10,2)</f>
        <v>1.7100591715976325</v>
      </c>
      <c r="V44" s="3">
        <f>POWER(WynikiScenariusza2!V11-ANOVA!V10,2)</f>
        <v>0.47928994082840265</v>
      </c>
      <c r="W44" s="3">
        <f>POWER(WynikiScenariusza2!W11-ANOVA!W10,2)</f>
        <v>0.28994082840236673</v>
      </c>
      <c r="X44" s="3">
        <f>POWER(WynikiScenariusza2!X11-ANOVA!X10,2)</f>
        <v>0.21301775147929006</v>
      </c>
      <c r="Y44" s="3"/>
      <c r="Z44" s="3"/>
    </row>
    <row r="45" spans="2:26" x14ac:dyDescent="0.25">
      <c r="B45" s="3">
        <f>POWER(WynikiScenariusza2!B12-ANOVA!B10,2)</f>
        <v>5.3254437869822514E-2</v>
      </c>
      <c r="C45" s="3">
        <f>POWER(WynikiScenariusza2!C12-ANOVA!C10,2)</f>
        <v>5.9171597633136015E-3</v>
      </c>
      <c r="D45" s="3">
        <f>POWER(WynikiScenariusza2!D12-ANOVA!D10,2)</f>
        <v>9.4674556213017624E-2</v>
      </c>
      <c r="E45" s="3">
        <f>POWER(WynikiScenariusza2!E12-ANOVA!E10,2)</f>
        <v>0.14792899408284022</v>
      </c>
      <c r="F45" s="3">
        <f>POWER(WynikiScenariusza2!F12-ANOVA!F10,2)</f>
        <v>0</v>
      </c>
      <c r="G45" s="3">
        <f>POWER(WynikiScenariusza2!G12-ANOVA!G10,2)</f>
        <v>1.5147928994082842</v>
      </c>
      <c r="H45" s="3">
        <f>POWER(WynikiScenariusza2!H12-ANOVA!H10,2)</f>
        <v>0.21301775147928986</v>
      </c>
      <c r="I45" s="3">
        <f>POWER(WynikiScenariusza2!I12-ANOVA!I10,2)</f>
        <v>5.9171597633135677E-3</v>
      </c>
      <c r="J45" s="3">
        <f>POWER(WynikiScenariusza2!J12-ANOVA!J10,2)</f>
        <v>1</v>
      </c>
      <c r="K45" s="3">
        <f>POWER(WynikiScenariusza2!K12-ANOVA!K10,2)</f>
        <v>0.21301775147929006</v>
      </c>
      <c r="L45" s="3">
        <f>POWER(WynikiScenariusza2!L12-ANOVA!L10,2)</f>
        <v>2.3668639053254406E-2</v>
      </c>
      <c r="M45" s="3">
        <f>POWER(WynikiScenariusza2!M12-ANOVA!M10,2)</f>
        <v>5.9171597633135677E-3</v>
      </c>
      <c r="N45" s="3">
        <f>POWER(WynikiScenariusza2!N12-ANOVA!N10,2)</f>
        <v>0.28994082840236673</v>
      </c>
      <c r="O45" s="3">
        <f>POWER(WynikiScenariusza2!O12-ANOVA!O10,2)</f>
        <v>5.3254437869822514E-2</v>
      </c>
      <c r="P45" s="3">
        <f>POWER(WynikiScenariusza2!P12-ANOVA!P10,2)</f>
        <v>5.9171597633135677E-3</v>
      </c>
      <c r="Q45" s="3">
        <f>POWER(WynikiScenariusza2!Q12-ANOVA!Q10,2)</f>
        <v>2.3668639053254541E-2</v>
      </c>
      <c r="R45" s="3">
        <f>POWER(WynikiScenariusza2!R12-ANOVA!R10,2)</f>
        <v>5.3254437869822514E-2</v>
      </c>
      <c r="S45" s="3">
        <f>POWER(WynikiScenariusza2!S12-ANOVA!S10,2)</f>
        <v>2.3668639053254406E-2</v>
      </c>
      <c r="T45" s="3">
        <f>POWER(WynikiScenariusza2!T12-ANOVA!T10,2)</f>
        <v>0.28994082840236696</v>
      </c>
      <c r="U45" s="3">
        <f>POWER(WynikiScenariusza2!U12-ANOVA!U10,2)</f>
        <v>9.4674556213017624E-2</v>
      </c>
      <c r="V45" s="3">
        <f>POWER(WynikiScenariusza2!V12-ANOVA!V10,2)</f>
        <v>0.47928994082840265</v>
      </c>
      <c r="W45" s="3">
        <f>POWER(WynikiScenariusza2!W12-ANOVA!W10,2)</f>
        <v>0.21301775147929006</v>
      </c>
      <c r="X45" s="3">
        <f>POWER(WynikiScenariusza2!X12-ANOVA!X10,2)</f>
        <v>0.21301775147929006</v>
      </c>
      <c r="Y45" s="3"/>
      <c r="Z45" s="3"/>
    </row>
    <row r="46" spans="2:26" x14ac:dyDescent="0.25">
      <c r="B46" s="3">
        <f>POWER(WynikiScenariusza2!B13-ANOVA!B10,2)</f>
        <v>5.3254437869822514E-2</v>
      </c>
      <c r="C46" s="3">
        <f>POWER(WynikiScenariusza2!C13-ANOVA!C10,2)</f>
        <v>5.9171597633136015E-3</v>
      </c>
      <c r="D46" s="3">
        <f>POWER(WynikiScenariusza2!D13-ANOVA!D10,2)</f>
        <v>0.47928994082840265</v>
      </c>
      <c r="E46" s="3">
        <f>POWER(WynikiScenariusza2!E13-ANOVA!E10,2)</f>
        <v>0.14792899408284022</v>
      </c>
      <c r="F46" s="3">
        <f>POWER(WynikiScenariusza2!F13-ANOVA!F10,2)</f>
        <v>1</v>
      </c>
      <c r="G46" s="3">
        <f>POWER(WynikiScenariusza2!G13-ANOVA!G10,2)</f>
        <v>0.59171597633136086</v>
      </c>
      <c r="H46" s="3">
        <f>POWER(WynikiScenariusza2!H13-ANOVA!H10,2)</f>
        <v>0.21301775147928986</v>
      </c>
      <c r="I46" s="3">
        <f>POWER(WynikiScenariusza2!I13-ANOVA!I10,2)</f>
        <v>5.9171597633135677E-3</v>
      </c>
      <c r="J46" s="3">
        <f>POWER(WynikiScenariusza2!J13-ANOVA!J10,2)</f>
        <v>1</v>
      </c>
      <c r="K46" s="3">
        <f>POWER(WynikiScenariusza2!K13-ANOVA!K10,2)</f>
        <v>0.28994082840236673</v>
      </c>
      <c r="L46" s="3">
        <f>POWER(WynikiScenariusza2!L13-ANOVA!L10,2)</f>
        <v>0.71597633136094696</v>
      </c>
      <c r="M46" s="3">
        <f>POWER(WynikiScenariusza2!M13-ANOVA!M10,2)</f>
        <v>1.1597633136094669</v>
      </c>
      <c r="N46" s="3">
        <f>POWER(WynikiScenariusza2!N13-ANOVA!N10,2)</f>
        <v>0.28994082840236673</v>
      </c>
      <c r="O46" s="3">
        <f>POWER(WynikiScenariusza2!O13-ANOVA!O10,2)</f>
        <v>0.59171597633136086</v>
      </c>
      <c r="P46" s="3">
        <f>POWER(WynikiScenariusza2!P13-ANOVA!P10,2)</f>
        <v>1.1597633136094669</v>
      </c>
      <c r="Q46" s="3">
        <f>POWER(WynikiScenariusza2!Q13-ANOVA!Q10,2)</f>
        <v>1.3313609467455629</v>
      </c>
      <c r="R46" s="3">
        <f>POWER(WynikiScenariusza2!R13-ANOVA!R10,2)</f>
        <v>1.5147928994082842</v>
      </c>
      <c r="S46" s="3">
        <f>POWER(WynikiScenariusza2!S13-ANOVA!S10,2)</f>
        <v>2.3668639053254406E-2</v>
      </c>
      <c r="T46" s="3">
        <f>POWER(WynikiScenariusza2!T13-ANOVA!T10,2)</f>
        <v>0.28994082840236696</v>
      </c>
      <c r="U46" s="3">
        <f>POWER(WynikiScenariusza2!U13-ANOVA!U10,2)</f>
        <v>1.7100591715976325</v>
      </c>
      <c r="V46" s="3">
        <f>POWER(WynikiScenariusza2!V13-ANOVA!V10,2)</f>
        <v>0.47928994082840265</v>
      </c>
      <c r="W46" s="3">
        <f>POWER(WynikiScenariusza2!W13-ANOVA!W10,2)</f>
        <v>2.3668639053254434</v>
      </c>
      <c r="X46" s="3">
        <f>POWER(WynikiScenariusza2!X13-ANOVA!X10,2)</f>
        <v>0.21301775147929006</v>
      </c>
      <c r="Y46" s="3"/>
      <c r="Z46" s="3"/>
    </row>
    <row r="47" spans="2:26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2:26" x14ac:dyDescent="0.25">
      <c r="B48" s="8">
        <f>SUM(B19:B31,B34:B46)</f>
        <v>11.538461538461544</v>
      </c>
      <c r="C48" s="8">
        <f t="shared" ref="C48:X48" si="1">SUM(C19:C31,C34:C46)</f>
        <v>3.2307692307692291</v>
      </c>
      <c r="D48" s="8">
        <f t="shared" si="1"/>
        <v>6.4615384615384599</v>
      </c>
      <c r="E48" s="8">
        <f t="shared" si="1"/>
        <v>10.15384615384615</v>
      </c>
      <c r="F48" s="8">
        <f t="shared" si="1"/>
        <v>15.076923076923077</v>
      </c>
      <c r="G48" s="8">
        <f t="shared" si="1"/>
        <v>21.38461538461539</v>
      </c>
      <c r="H48" s="8">
        <f t="shared" si="1"/>
        <v>8.3076923076923084</v>
      </c>
      <c r="I48" s="8">
        <f t="shared" si="1"/>
        <v>12.615384615384619</v>
      </c>
      <c r="J48" s="8">
        <f t="shared" si="1"/>
        <v>14.923076923076922</v>
      </c>
      <c r="K48" s="8">
        <f t="shared" si="1"/>
        <v>10</v>
      </c>
      <c r="L48" s="8">
        <f t="shared" si="1"/>
        <v>16.92307692307692</v>
      </c>
      <c r="M48" s="8">
        <f t="shared" si="1"/>
        <v>13.84615384615385</v>
      </c>
      <c r="N48" s="8">
        <f t="shared" si="1"/>
        <v>10.461538461538463</v>
      </c>
      <c r="O48" s="8">
        <f t="shared" si="1"/>
        <v>13.230769230769235</v>
      </c>
      <c r="P48" s="8">
        <f t="shared" si="1"/>
        <v>18.61538461538462</v>
      </c>
      <c r="Q48" s="8">
        <f t="shared" si="1"/>
        <v>16.769230769230763</v>
      </c>
      <c r="R48" s="8">
        <f t="shared" si="1"/>
        <v>15.230769230769239</v>
      </c>
      <c r="S48" s="8">
        <f t="shared" si="1"/>
        <v>9.9999999999999964</v>
      </c>
      <c r="T48" s="8">
        <f t="shared" si="1"/>
        <v>7.5384615384615401</v>
      </c>
      <c r="U48" s="8">
        <f t="shared" si="1"/>
        <v>10.46153846153846</v>
      </c>
      <c r="V48" s="8">
        <f t="shared" si="1"/>
        <v>7.846153846153844</v>
      </c>
      <c r="W48" s="8">
        <f t="shared" si="1"/>
        <v>8.4615384615384635</v>
      </c>
      <c r="X48" s="8">
        <f t="shared" si="1"/>
        <v>14.307692307692308</v>
      </c>
      <c r="Y48" s="3"/>
      <c r="Z48" s="3"/>
    </row>
    <row r="49" spans="1:26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5">
      <c r="A51" s="6" t="s">
        <v>53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5">
      <c r="B52" s="3">
        <f>2-1</f>
        <v>1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5">
      <c r="B53" s="3">
        <f>2*C2-2</f>
        <v>24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5">
      <c r="A55" s="6" t="s">
        <v>54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5">
      <c r="B57" s="8">
        <f>B15/$B52</f>
        <v>0.34615384615384637</v>
      </c>
      <c r="C57" s="8">
        <f t="shared" ref="C57:X57" si="2">C15/$B52</f>
        <v>0.15384615384615408</v>
      </c>
      <c r="D57" s="8">
        <f t="shared" si="2"/>
        <v>0.15384615384615277</v>
      </c>
      <c r="E57" s="8">
        <f t="shared" si="2"/>
        <v>0.34615384615384637</v>
      </c>
      <c r="F57" s="8">
        <f t="shared" si="2"/>
        <v>0.96153846153846356</v>
      </c>
      <c r="G57" s="8">
        <f t="shared" si="2"/>
        <v>0.15384615384615363</v>
      </c>
      <c r="H57" s="8">
        <f t="shared" si="2"/>
        <v>0.15384615384615408</v>
      </c>
      <c r="I57" s="8">
        <f t="shared" si="2"/>
        <v>3.8461538461539074E-2</v>
      </c>
      <c r="J57" s="8">
        <f t="shared" si="2"/>
        <v>3.846153846153863E-2</v>
      </c>
      <c r="K57" s="8">
        <f t="shared" si="2"/>
        <v>0.34615384615384637</v>
      </c>
      <c r="L57" s="8">
        <f t="shared" si="2"/>
        <v>0.96153846153846145</v>
      </c>
      <c r="M57" s="8">
        <f t="shared" si="2"/>
        <v>0.15384615384615363</v>
      </c>
      <c r="N57" s="8">
        <f t="shared" si="2"/>
        <v>3.8461538461538193E-2</v>
      </c>
      <c r="O57" s="8">
        <f t="shared" si="2"/>
        <v>0.15384615384615363</v>
      </c>
      <c r="P57" s="8">
        <f t="shared" si="2"/>
        <v>3.8461538461539074E-2</v>
      </c>
      <c r="Q57" s="8">
        <f t="shared" si="2"/>
        <v>0.34615384615384637</v>
      </c>
      <c r="R57" s="8">
        <f t="shared" si="2"/>
        <v>0.15384615384615452</v>
      </c>
      <c r="S57" s="8">
        <f t="shared" si="2"/>
        <v>3.846153846153863E-2</v>
      </c>
      <c r="T57" s="8">
        <f t="shared" si="2"/>
        <v>0.3461538461538457</v>
      </c>
      <c r="U57" s="8">
        <f t="shared" si="2"/>
        <v>0.15384615384615363</v>
      </c>
      <c r="V57" s="8">
        <f t="shared" si="2"/>
        <v>3.846153846153863E-2</v>
      </c>
      <c r="W57" s="8">
        <f t="shared" si="2"/>
        <v>0</v>
      </c>
      <c r="X57" s="8">
        <f t="shared" si="2"/>
        <v>3.846153846153863E-2</v>
      </c>
      <c r="Y57" s="3"/>
      <c r="Z57" s="3"/>
    </row>
    <row r="58" spans="1:26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5">
      <c r="B59" s="8">
        <f>B48/$B53</f>
        <v>0.480769230769231</v>
      </c>
      <c r="C59" s="8">
        <f t="shared" ref="C59:X59" si="3">C48/$B53</f>
        <v>0.13461538461538455</v>
      </c>
      <c r="D59" s="8">
        <f t="shared" si="3"/>
        <v>0.26923076923076916</v>
      </c>
      <c r="E59" s="8">
        <f t="shared" si="3"/>
        <v>0.42307692307692291</v>
      </c>
      <c r="F59" s="8">
        <f t="shared" si="3"/>
        <v>0.62820512820512819</v>
      </c>
      <c r="G59" s="8">
        <f t="shared" si="3"/>
        <v>0.8910256410256413</v>
      </c>
      <c r="H59" s="8">
        <f t="shared" si="3"/>
        <v>0.3461538461538462</v>
      </c>
      <c r="I59" s="8">
        <f t="shared" si="3"/>
        <v>0.52564102564102577</v>
      </c>
      <c r="J59" s="8">
        <f t="shared" si="3"/>
        <v>0.6217948717948717</v>
      </c>
      <c r="K59" s="8">
        <f t="shared" si="3"/>
        <v>0.41666666666666669</v>
      </c>
      <c r="L59" s="8">
        <f t="shared" si="3"/>
        <v>0.70512820512820495</v>
      </c>
      <c r="M59" s="8">
        <f t="shared" si="3"/>
        <v>0.57692307692307709</v>
      </c>
      <c r="N59" s="8">
        <f t="shared" si="3"/>
        <v>0.43589743589743596</v>
      </c>
      <c r="O59" s="8">
        <f t="shared" si="3"/>
        <v>0.55128205128205143</v>
      </c>
      <c r="P59" s="8">
        <f t="shared" si="3"/>
        <v>0.77564102564102588</v>
      </c>
      <c r="Q59" s="8">
        <f t="shared" si="3"/>
        <v>0.69871794871794846</v>
      </c>
      <c r="R59" s="8">
        <f t="shared" si="3"/>
        <v>0.63461538461538491</v>
      </c>
      <c r="S59" s="8">
        <f t="shared" si="3"/>
        <v>0.41666666666666652</v>
      </c>
      <c r="T59" s="8">
        <f t="shared" si="3"/>
        <v>0.31410256410256415</v>
      </c>
      <c r="U59" s="8">
        <f t="shared" si="3"/>
        <v>0.43589743589743585</v>
      </c>
      <c r="V59" s="8">
        <f t="shared" si="3"/>
        <v>0.32692307692307682</v>
      </c>
      <c r="W59" s="8">
        <f t="shared" si="3"/>
        <v>0.35256410256410264</v>
      </c>
      <c r="X59" s="8">
        <f t="shared" si="3"/>
        <v>0.59615384615384615</v>
      </c>
      <c r="Y59" s="3"/>
      <c r="Z59" s="3"/>
    </row>
    <row r="60" spans="1:26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5">
      <c r="A61" s="6" t="s">
        <v>40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5">
      <c r="B63" s="8">
        <f>B57/B59</f>
        <v>0.72000000000000008</v>
      </c>
      <c r="C63" s="8">
        <f t="shared" ref="C63:X63" si="4">C57/C59</f>
        <v>1.142857142857145</v>
      </c>
      <c r="D63" s="8">
        <f t="shared" si="4"/>
        <v>0.57142857142856762</v>
      </c>
      <c r="E63" s="8">
        <f t="shared" si="4"/>
        <v>0.81818181818181901</v>
      </c>
      <c r="F63" s="8">
        <f t="shared" si="4"/>
        <v>1.5306122448979624</v>
      </c>
      <c r="G63" s="8">
        <f t="shared" si="4"/>
        <v>0.17266187050359683</v>
      </c>
      <c r="H63" s="8">
        <f t="shared" si="4"/>
        <v>0.44444444444444503</v>
      </c>
      <c r="I63" s="8">
        <f t="shared" si="4"/>
        <v>7.3170731707318221E-2</v>
      </c>
      <c r="J63" s="8">
        <f t="shared" si="4"/>
        <v>6.1855670103093063E-2</v>
      </c>
      <c r="K63" s="8">
        <f t="shared" si="4"/>
        <v>0.83076923076923126</v>
      </c>
      <c r="L63" s="8">
        <f t="shared" si="4"/>
        <v>1.3636363636363638</v>
      </c>
      <c r="M63" s="8">
        <f t="shared" si="4"/>
        <v>0.26666666666666622</v>
      </c>
      <c r="N63" s="8">
        <f t="shared" si="4"/>
        <v>8.8235294117646426E-2</v>
      </c>
      <c r="O63" s="8">
        <f t="shared" si="4"/>
        <v>0.27906976744186002</v>
      </c>
      <c r="P63" s="8">
        <f t="shared" si="4"/>
        <v>4.9586776859504904E-2</v>
      </c>
      <c r="Q63" s="8">
        <f t="shared" si="4"/>
        <v>0.49541284403669772</v>
      </c>
      <c r="R63" s="8">
        <f t="shared" si="4"/>
        <v>0.24242424242424337</v>
      </c>
      <c r="S63" s="8">
        <f t="shared" si="4"/>
        <v>9.2307692307692743E-2</v>
      </c>
      <c r="T63" s="8">
        <f t="shared" si="4"/>
        <v>1.1020408163265289</v>
      </c>
      <c r="U63" s="8">
        <f t="shared" si="4"/>
        <v>0.35294117647058776</v>
      </c>
      <c r="V63" s="8">
        <f t="shared" si="4"/>
        <v>0.11764705882352997</v>
      </c>
      <c r="W63" s="8">
        <f t="shared" si="4"/>
        <v>0</v>
      </c>
      <c r="X63" s="8">
        <f t="shared" si="4"/>
        <v>6.4516129032258354E-2</v>
      </c>
      <c r="Y63" s="3"/>
      <c r="Z63" s="3"/>
    </row>
    <row r="64" spans="1:26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5">
      <c r="A67" s="2" t="s">
        <v>47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5">
      <c r="A68" t="s">
        <v>55</v>
      </c>
    </row>
  </sheetData>
  <dataConsolidate/>
  <hyperlinks>
    <hyperlink ref="A67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Arkusz1</vt:lpstr>
      <vt:lpstr>WynikiScenariusza1</vt:lpstr>
      <vt:lpstr>WynikiScenariusza2</vt:lpstr>
      <vt:lpstr>ANOVA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Bartek</dc:creator>
  <cp:lastModifiedBy>Konrad</cp:lastModifiedBy>
  <dcterms:created xsi:type="dcterms:W3CDTF">2017-06-07T10:42:57Z</dcterms:created>
  <dcterms:modified xsi:type="dcterms:W3CDTF">2017-06-11T11:03:14Z</dcterms:modified>
</cp:coreProperties>
</file>