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V:\ОИТ\VRAN\Допы\"/>
    </mc:Choice>
  </mc:AlternateContent>
  <bookViews>
    <workbookView xWindow="120" yWindow="45" windowWidth="19035" windowHeight="11505" activeTab="2"/>
  </bookViews>
  <sheets>
    <sheet name="СОМ 100-ОСА-040-Ц" sheetId="9" r:id="rId1"/>
    <sheet name="СОМ 110-ОСА-040-Ц" sheetId="277" r:id="rId2"/>
    <sheet name="СОМ 120-ОСА-040-Ц" sheetId="299" r:id="rId3"/>
    <sheet name="СОМ 140-ОСА-040-Ц" sheetId="322" r:id="rId4"/>
    <sheet name="СОМ 150-ОСА-040-Ц" sheetId="344" r:id="rId5"/>
    <sheet name="СОМ 200-ОСА-040-Ц" sheetId="366" r:id="rId6"/>
    <sheet name="СОМ 210-ОСА-040-Ц" sheetId="388" r:id="rId7"/>
    <sheet name="СОМ 220-ОСА-040-Ц" sheetId="410" r:id="rId8"/>
    <sheet name="СОМ 300-ОСА-040-Ц" sheetId="433" r:id="rId9"/>
    <sheet name="СОМ 320-ОСА-040-Ц" sheetId="455" r:id="rId10"/>
    <sheet name="СОМ 400-ОСА-040-Ц" sheetId="477" r:id="rId11"/>
    <sheet name="СОМ 420-ОСА-040-Ц" sheetId="499" r:id="rId12"/>
    <sheet name="СОМ 600-ОСА-040-Ц" sheetId="521" r:id="rId13"/>
    <sheet name="СОМ 100-ОСА-040-Н" sheetId="255" r:id="rId14"/>
    <sheet name="СОМ 110-ОСА-040-Н" sheetId="278" r:id="rId15"/>
    <sheet name="СОМ 120-ОСА-040-Н" sheetId="301" r:id="rId16"/>
    <sheet name="СОМ 140-ОСА-040-Н" sheetId="323" r:id="rId17"/>
    <sheet name="СОМ 150-ОСА-040-Н" sheetId="345" r:id="rId18"/>
    <sheet name="СОМ 200-ОСА-040-Н" sheetId="367" r:id="rId19"/>
    <sheet name="СОМ 210-ОСА-040-Н" sheetId="389" r:id="rId20"/>
    <sheet name="СОМ 220-ОСА-040-Н" sheetId="411" r:id="rId21"/>
    <sheet name="СОМ 300-ОСА-040-Н" sheetId="434" r:id="rId22"/>
    <sheet name="СОМ 320-ОСА-040-Н" sheetId="456" r:id="rId23"/>
    <sheet name="СОМ 400-ОСА-040-Н" sheetId="478" r:id="rId24"/>
    <sheet name="СОМ 420-ОСА-040-Н" sheetId="500" r:id="rId25"/>
    <sheet name="СОМ 600-ОСА-040-Н" sheetId="522" r:id="rId26"/>
    <sheet name="СОМ 100-ОСА-045-Ц " sheetId="256" r:id="rId27"/>
    <sheet name="СОМ 110-ОСА-045-Ц" sheetId="279" r:id="rId28"/>
    <sheet name="СОМ 120-ОСА-045-Ц" sheetId="302" r:id="rId29"/>
    <sheet name="СОМ 140-ОСА-045-Ц" sheetId="324" r:id="rId30"/>
    <sheet name="СОМ 150-ОСА-045-Ц" sheetId="346" r:id="rId31"/>
    <sheet name="СОМ 200-ОСА-045-Ц" sheetId="368" r:id="rId32"/>
    <sheet name="СОМ 210-ОСА-045-Ц" sheetId="390" r:id="rId33"/>
    <sheet name="СОМ 220-ОСА-045-Ц" sheetId="412" r:id="rId34"/>
    <sheet name="СОМ 300-ОСА-045-Ц" sheetId="436" r:id="rId35"/>
    <sheet name="СОМ 320-ОСА-045-Ц" sheetId="457" r:id="rId36"/>
    <sheet name="СОМ 400-ОСА-045-Ц" sheetId="479" r:id="rId37"/>
    <sheet name="СОМ 420-ОСА-045-Ц" sheetId="501" r:id="rId38"/>
    <sheet name="СОМ 600-ОСА-045-Ц" sheetId="523" r:id="rId39"/>
    <sheet name="СОМ 100-ОСА-045-Н" sheetId="257" r:id="rId40"/>
    <sheet name="СОМ 110-ОСА-045-Н" sheetId="280" r:id="rId41"/>
    <sheet name="СОМ 120-ОСА-045-Н" sheetId="303" r:id="rId42"/>
    <sheet name="СОМ 140-ОСА-045-Н" sheetId="325" r:id="rId43"/>
    <sheet name="СОМ 150-ОСА-045-Н" sheetId="347" r:id="rId44"/>
    <sheet name="СОМ 200-ОСА-045-Н" sheetId="369" r:id="rId45"/>
    <sheet name="СОМ 210-ОСА-045-Н" sheetId="391" r:id="rId46"/>
    <sheet name="СОМ 220-ОСА-045-Н" sheetId="413" r:id="rId47"/>
    <sheet name="СОМ 300-ОСА-045-Н" sheetId="435" r:id="rId48"/>
    <sheet name="СОМ 320-ОСА-045-Н" sheetId="458" r:id="rId49"/>
    <sheet name="СОМ 400-ОСА-045-Н" sheetId="480" r:id="rId50"/>
    <sheet name="СОМ 420-ОСА-045-Н" sheetId="502" r:id="rId51"/>
    <sheet name="СОМ 600-ОСА-045-Н" sheetId="524" r:id="rId52"/>
    <sheet name="СОМ 100-ОСА-050-Ц" sheetId="258" r:id="rId53"/>
    <sheet name="СОМ 110-ОСА-050-Ц" sheetId="281" r:id="rId54"/>
    <sheet name="СОМ 120-ОСА-050-Ц" sheetId="304" r:id="rId55"/>
    <sheet name="СОМ 140-ОСА-050-Ц" sheetId="326" r:id="rId56"/>
    <sheet name="СОМ 150-ОСА-050-Ц" sheetId="348" r:id="rId57"/>
    <sheet name="СОМ 200-ОСА-050-Ц" sheetId="370" r:id="rId58"/>
    <sheet name="СОМ 210-ОСА-050-Ц" sheetId="392" r:id="rId59"/>
    <sheet name="СОМ 220-ОСА-050-Ц" sheetId="414" r:id="rId60"/>
    <sheet name="СОМ 300-ОСА-050-Ц" sheetId="437" r:id="rId61"/>
    <sheet name="СОМ 320-ОСА-050-Ц" sheetId="459" r:id="rId62"/>
    <sheet name="СОМ 400-ОСА-050-Ц" sheetId="481" r:id="rId63"/>
    <sheet name="СОМ 420-ОСА-050-Ц" sheetId="503" r:id="rId64"/>
    <sheet name="СОМ 600-ОСА-050-Ц" sheetId="525" r:id="rId65"/>
    <sheet name="СОМ 100-ОСА-050-Н" sheetId="259" r:id="rId66"/>
    <sheet name="СОМ 110-ОСА-050-Н" sheetId="282" r:id="rId67"/>
    <sheet name="СОМ 120-ОСА-050-Н" sheetId="305" r:id="rId68"/>
    <sheet name="СОМ 140-ОСА-050-Н" sheetId="327" r:id="rId69"/>
    <sheet name="СОМ 150-ОСА-050-Н" sheetId="349" r:id="rId70"/>
    <sheet name="СОМ 200-ОСА-050-Н" sheetId="371" r:id="rId71"/>
    <sheet name="СОМ 210-ОСА-050-Н" sheetId="393" r:id="rId72"/>
    <sheet name="СОМ 220-ОСА-050-Н" sheetId="415" r:id="rId73"/>
    <sheet name="СОМ 300-ОСА-050-Н" sheetId="438" r:id="rId74"/>
    <sheet name="СОМ 320-ОСА-050-Н" sheetId="460" r:id="rId75"/>
    <sheet name="СОМ 400-ОСА-050-Н" sheetId="482" r:id="rId76"/>
    <sheet name="СОМ 420-ОСА-050-Н" sheetId="504" r:id="rId77"/>
    <sheet name="СОМ 600-ОСА-050-Н" sheetId="526" r:id="rId78"/>
    <sheet name="СОМ 100-ОСА-056-Ц" sheetId="260" r:id="rId79"/>
    <sheet name="СОМ 110-ОСА-056-Ц" sheetId="283" r:id="rId80"/>
    <sheet name="СОМ 120-ОСА-056-Ц" sheetId="306" r:id="rId81"/>
    <sheet name="СОМ 140-ОСА-056-Ц" sheetId="328" r:id="rId82"/>
    <sheet name="СОМ 150-ОСА-056-Ц" sheetId="350" r:id="rId83"/>
    <sheet name="СОМ 200-ОСА-056-Ц" sheetId="372" r:id="rId84"/>
    <sheet name="СОМ 210-ОСА-056-Ц" sheetId="394" r:id="rId85"/>
    <sheet name="СОМ 220-ОСА-056-Ц" sheetId="416" r:id="rId86"/>
    <sheet name="СОМ 300-ОСА-056-Ц" sheetId="439" r:id="rId87"/>
    <sheet name="СОМ 320-ОСА-056-Ц" sheetId="461" r:id="rId88"/>
    <sheet name="СОМ 400-ОСА-056-Ц" sheetId="483" r:id="rId89"/>
    <sheet name="СОМ 420-ОСА-056-Ц" sheetId="505" r:id="rId90"/>
    <sheet name="СОМ 600-ОСА-056-Ц" sheetId="527" r:id="rId91"/>
    <sheet name="СОМ 100-ОСА-056-Н" sheetId="261" r:id="rId92"/>
    <sheet name="СОМ 110-ОСА-056-Н" sheetId="284" r:id="rId93"/>
    <sheet name="СОМ 120-ОСА-056-Н" sheetId="307" r:id="rId94"/>
    <sheet name="СОМ 140-ОСА-056-Н" sheetId="329" r:id="rId95"/>
    <sheet name="СОМ 150-ОСА-056-Н" sheetId="351" r:id="rId96"/>
    <sheet name="СОМ 200-ОСА-056-Н" sheetId="373" r:id="rId97"/>
    <sheet name="СОМ 210-ОСА-056-Н" sheetId="395" r:id="rId98"/>
    <sheet name="СОМ 220-ОСА-056-Н" sheetId="417" r:id="rId99"/>
    <sheet name="СОМ 300-ОСА-056-Н" sheetId="440" r:id="rId100"/>
    <sheet name="СОМ 320-ОСА-056-Н" sheetId="462" r:id="rId101"/>
    <sheet name="СОМ 400-ОСА-056-Н" sheetId="484" r:id="rId102"/>
    <sheet name="СОМ 420-ОСА-056-Н" sheetId="506" r:id="rId103"/>
    <sheet name="СОМ 600-ОСА-056-Н" sheetId="528" r:id="rId104"/>
    <sheet name="СОМ 100-ОСА-063-Ц" sheetId="262" r:id="rId105"/>
    <sheet name="СОМ 110-ОСА-063-Ц" sheetId="285" r:id="rId106"/>
    <sheet name="СОМ 120-ОСА-063-Ц" sheetId="308" r:id="rId107"/>
    <sheet name="СОМ 140-ОСА-063-Ц" sheetId="330" r:id="rId108"/>
    <sheet name="СОМ 150-ОСА-063-Ц" sheetId="352" r:id="rId109"/>
    <sheet name="СОМ 200-ОСА-063-Ц" sheetId="374" r:id="rId110"/>
    <sheet name="СОМ 210-ОСА-063-Ц" sheetId="396" r:id="rId111"/>
    <sheet name="СОМ 220-ОСА-063-Ц" sheetId="418" r:id="rId112"/>
    <sheet name="СОМ 300-ОСА-063-Ц" sheetId="441" r:id="rId113"/>
    <sheet name="СОМ 320-ОСА-063-Ц" sheetId="463" r:id="rId114"/>
    <sheet name="СОМ 400-ОСА-063-Ц" sheetId="485" r:id="rId115"/>
    <sheet name="СОМ 420-ОСА-063-Ц" sheetId="507" r:id="rId116"/>
    <sheet name="СОМ 600-ОСА-063-Ц" sheetId="529" r:id="rId117"/>
    <sheet name="СОМ 100-ОСА-063-Н" sheetId="263" r:id="rId118"/>
    <sheet name="СОМ 110-ОСА-063-Н" sheetId="286" r:id="rId119"/>
    <sheet name="СОМ 120-ОСА-063-Н" sheetId="309" r:id="rId120"/>
    <sheet name="СОМ 140-ОСА-063-Н" sheetId="331" r:id="rId121"/>
    <sheet name="СОМ 150-ОСА-063-Н" sheetId="353" r:id="rId122"/>
    <sheet name="СОМ 200-ОСА-063-Н" sheetId="375" r:id="rId123"/>
    <sheet name="СОМ 210-ОСА-063-Н" sheetId="397" r:id="rId124"/>
    <sheet name="СОМ 220-ОСА-063-Н" sheetId="419" r:id="rId125"/>
    <sheet name="СОМ 300-ОСА-063-Н" sheetId="442" r:id="rId126"/>
    <sheet name="СОМ 320-ОСА-063-Н" sheetId="464" r:id="rId127"/>
    <sheet name="СОМ 400-ОСА-063-Н" sheetId="486" r:id="rId128"/>
    <sheet name="СОМ 420-ОСА-063-Н" sheetId="508" r:id="rId129"/>
    <sheet name="СОМ 600-ОСА-063-Н" sheetId="530" r:id="rId130"/>
    <sheet name="СОМ 100-ОСА-071-Ц" sheetId="264" r:id="rId131"/>
    <sheet name="СОМ 110-ОСА-071-Ц" sheetId="287" r:id="rId132"/>
    <sheet name="СОМ 120-ОСА-071-Ц" sheetId="310" r:id="rId133"/>
    <sheet name="СОМ 140-ОСА-071-Ц" sheetId="332" r:id="rId134"/>
    <sheet name="СОМ 150-ОСА-071-Ц" sheetId="354" r:id="rId135"/>
    <sheet name="СОМ 200-ОСА-071-Ц" sheetId="376" r:id="rId136"/>
    <sheet name="СОМ 210-ОСА-071-Ц" sheetId="398" r:id="rId137"/>
    <sheet name="СОМ 220-ОСА-071-Ц" sheetId="420" r:id="rId138"/>
    <sheet name="СОМ 300-ОСА-071-Ц" sheetId="443" r:id="rId139"/>
    <sheet name="СОМ 320-ОСА-071-Ц" sheetId="465" r:id="rId140"/>
    <sheet name="СОМ 400-ОСА-071-Ц" sheetId="487" r:id="rId141"/>
    <sheet name="СОМ 420-ОСА-071-Ц" sheetId="509" r:id="rId142"/>
    <sheet name="СОМ 600-ОСА-071-Ц" sheetId="531" r:id="rId143"/>
    <sheet name="СОМ 100-ОСА-071-Н" sheetId="265" r:id="rId144"/>
    <sheet name="СОМ 110-ОСА-071-Н" sheetId="288" r:id="rId145"/>
    <sheet name="СОМ 120-ОСА-071-Н" sheetId="311" r:id="rId146"/>
    <sheet name="СОМ 140-ОСА-071-Н" sheetId="333" r:id="rId147"/>
    <sheet name="СОМ 150-ОСА-071-Н" sheetId="355" r:id="rId148"/>
    <sheet name="СОМ 200-ОСА-071-Н" sheetId="377" r:id="rId149"/>
    <sheet name="СОМ 210-ОСА-071-Н" sheetId="399" r:id="rId150"/>
    <sheet name="СОМ 220-ОСА-071-Н" sheetId="421" r:id="rId151"/>
    <sheet name="СОМ 300-ОСА-071-Н" sheetId="444" r:id="rId152"/>
    <sheet name="СОМ 320-ОСА-071-Н" sheetId="466" r:id="rId153"/>
    <sheet name="СОМ 400-ОСА-071-Н" sheetId="488" r:id="rId154"/>
    <sheet name="СОМ 420-ОСА-071-Н" sheetId="510" r:id="rId155"/>
    <sheet name="СОМ 600-ОСА-071-Н" sheetId="532" r:id="rId156"/>
    <sheet name="СОМ 100-ОСА-080-Ц" sheetId="266" r:id="rId157"/>
    <sheet name="СОМ 110-ОСА-080-Ц" sheetId="289" r:id="rId158"/>
    <sheet name="СОМ 120-ОСА-080-Ц" sheetId="312" r:id="rId159"/>
    <sheet name="СОМ 140-ОСА-080-Ц" sheetId="334" r:id="rId160"/>
    <sheet name="СОМ 150-ОСА-080-Ц" sheetId="356" r:id="rId161"/>
    <sheet name="СОМ 200-ОСА-080-Ц" sheetId="378" r:id="rId162"/>
    <sheet name="СОМ 210-ОСА-080-Ц" sheetId="400" r:id="rId163"/>
    <sheet name="СОМ 220-ОСА-080-Ц" sheetId="422" r:id="rId164"/>
    <sheet name="СОМ 300-ОСА-080-Ц" sheetId="445" r:id="rId165"/>
    <sheet name="СОМ 320-ОСА-080-Ц" sheetId="467" r:id="rId166"/>
    <sheet name="СОМ 400-ОСА-080-Ц" sheetId="489" r:id="rId167"/>
    <sheet name="СОМ 420-ОСА-080-Ц" sheetId="511" r:id="rId168"/>
    <sheet name="СОМ 600-ОСА-080-Ц" sheetId="533" r:id="rId169"/>
    <sheet name="СОМ 100-ОСА-080-Н" sheetId="267" r:id="rId170"/>
    <sheet name="СОМ 110-ОСА-080-Н" sheetId="290" r:id="rId171"/>
    <sheet name="СОМ 120-ОСА-080-Н" sheetId="313" r:id="rId172"/>
    <sheet name="СОМ 140-ОСА-080-Н" sheetId="335" r:id="rId173"/>
    <sheet name="СОМ 150-ОСА-080-Н" sheetId="357" r:id="rId174"/>
    <sheet name="СОМ 200-ОСА-080-Н" sheetId="379" r:id="rId175"/>
    <sheet name="СОМ 210-ОСА-080-Н" sheetId="401" r:id="rId176"/>
    <sheet name="СОМ 220-ОСА-080-Н" sheetId="423" r:id="rId177"/>
    <sheet name="СОМ 300-ОСА-080-Н" sheetId="446" r:id="rId178"/>
    <sheet name="СОМ 320-ОСА-080-Н" sheetId="468" r:id="rId179"/>
    <sheet name="СОМ 400-ОСА-080-Н" sheetId="490" r:id="rId180"/>
    <sheet name="СОМ 420-ОСА-080-Н" sheetId="512" r:id="rId181"/>
    <sheet name="СОМ 600-ОСА-080-Н" sheetId="534" r:id="rId182"/>
    <sheet name="СОМ 100-ОСА-090-Ц" sheetId="268" r:id="rId183"/>
    <sheet name="СОМ 110-ОСА-090-Ц" sheetId="291" r:id="rId184"/>
    <sheet name="СОМ 120-ОСА-090-Ц" sheetId="314" r:id="rId185"/>
    <sheet name="СОМ 140-ОСА-090-Ц" sheetId="336" r:id="rId186"/>
    <sheet name="СОМ 150-ОСА-090-Ц" sheetId="358" r:id="rId187"/>
    <sheet name="СОМ 200-ОСА-090-Ц" sheetId="380" r:id="rId188"/>
    <sheet name="СОМ 210-ОСА-090-Ц" sheetId="402" r:id="rId189"/>
    <sheet name="СОМ 220-ОСА-090-Ц" sheetId="424" r:id="rId190"/>
    <sheet name="СОМ 300-ОСА-090-Ц" sheetId="447" r:id="rId191"/>
    <sheet name="СОМ 320-ОСА-090-Ц" sheetId="469" r:id="rId192"/>
    <sheet name="СОМ 400-ОСА-090-Ц" sheetId="491" r:id="rId193"/>
    <sheet name="СОМ 420-ОСА-090-Ц" sheetId="513" r:id="rId194"/>
    <sheet name="СОМ 600-ОСА-090-Ц" sheetId="535" r:id="rId195"/>
    <sheet name="СОМ 100-ОСА-090-Н" sheetId="270" r:id="rId196"/>
    <sheet name="СОМ 110-ОСА-090-Н" sheetId="292" r:id="rId197"/>
    <sheet name="СОМ 120-ОСА-090-Н" sheetId="315" r:id="rId198"/>
    <sheet name="СОМ 140-ОСА-090-Н" sheetId="337" r:id="rId199"/>
    <sheet name="СОМ 150-ОСА-090-Н" sheetId="359" r:id="rId200"/>
    <sheet name="СОМ 200-ОСА-090-Н" sheetId="381" r:id="rId201"/>
    <sheet name="СОМ 210-ОСА-090-Н" sheetId="403" r:id="rId202"/>
    <sheet name="СОМ 220-ОСА-090-Н" sheetId="425" r:id="rId203"/>
    <sheet name="СОМ 300-ОСА-090-Н" sheetId="448" r:id="rId204"/>
    <sheet name="СОМ 320-ОСА-090-Н" sheetId="470" r:id="rId205"/>
    <sheet name="СОМ 400-ОСА-090-Н" sheetId="492" r:id="rId206"/>
    <sheet name="СОМ 420-ОСА-090-Н" sheetId="514" r:id="rId207"/>
    <sheet name="СОМ 600-ОСА-090-Н" sheetId="536" r:id="rId208"/>
    <sheet name="СОМ 100-ОСА-100-Ц" sheetId="271" r:id="rId209"/>
    <sheet name="СОМ 110-ОСА-100-Ц" sheetId="293" r:id="rId210"/>
    <sheet name="СОМ 120-ОСА-100-Ц" sheetId="316" r:id="rId211"/>
    <sheet name="СОМ 140-ОСА-100-Ц" sheetId="338" r:id="rId212"/>
    <sheet name="СОМ 150-ОСА-100-Ц" sheetId="360" r:id="rId213"/>
    <sheet name="СОМ 200-ОСА-100-Ц" sheetId="382" r:id="rId214"/>
    <sheet name="СОМ 210-ОСА-100-Ц" sheetId="404" r:id="rId215"/>
    <sheet name="СОМ 220-ОСА-100-Ц" sheetId="426" r:id="rId216"/>
    <sheet name="СОМ 300-ОСА-100-Ц" sheetId="449" r:id="rId217"/>
    <sheet name="СОМ 320-ОСА-100-Ц" sheetId="471" r:id="rId218"/>
    <sheet name="СОМ 400-ОСА-100-Ц" sheetId="493" r:id="rId219"/>
    <sheet name="СОМ 420-ОСА-100-Ц" sheetId="515" r:id="rId220"/>
    <sheet name="СОМ 600-ОСА-100-Ц" sheetId="537" r:id="rId221"/>
    <sheet name="СОМ 100-ОСА-100-Н" sheetId="272" r:id="rId222"/>
    <sheet name="СОМ 110-ОСА-100-Н" sheetId="294" r:id="rId223"/>
    <sheet name="СОМ 120-ОСА-100-Н" sheetId="317" r:id="rId224"/>
    <sheet name="СОМ 140-ОСА-100-Н" sheetId="339" r:id="rId225"/>
    <sheet name="СОМ 150-ОСА-100-Н" sheetId="361" r:id="rId226"/>
    <sheet name="СОМ 200-ОСА-100-Н" sheetId="383" r:id="rId227"/>
    <sheet name="СОМ 210-ОСА-100-Н" sheetId="405" r:id="rId228"/>
    <sheet name="СОМ 220-ОСА-100-Н" sheetId="427" r:id="rId229"/>
    <sheet name="СОМ 300-ОСА-100-Н" sheetId="450" r:id="rId230"/>
    <sheet name="СОМ 320-ОСА-100-Н" sheetId="472" r:id="rId231"/>
    <sheet name="СОМ 400-ОСА-100-Н" sheetId="494" r:id="rId232"/>
    <sheet name="СОМ 420-ОСА-100-Н" sheetId="516" r:id="rId233"/>
    <sheet name="СОМ 600-ОСА-100-Н" sheetId="538" r:id="rId234"/>
    <sheet name="СОМ 100-ОСА-112-Ц" sheetId="273" r:id="rId235"/>
    <sheet name="СОМ 110-ОСА-112-Ц" sheetId="295" r:id="rId236"/>
    <sheet name="СОМ 120-ОСА-112-Ц" sheetId="318" r:id="rId237"/>
    <sheet name="СОМ 140-ОСА-112-Ц" sheetId="340" r:id="rId238"/>
    <sheet name="СОМ 150-ОСА-112-Ц" sheetId="362" r:id="rId239"/>
    <sheet name="СОМ 200-ОСА-112-Ц" sheetId="384" r:id="rId240"/>
    <sheet name="СОМ 210-ОСА-112-Ц" sheetId="406" r:id="rId241"/>
    <sheet name="СОМ 220-ОСА-112-Ц" sheetId="428" r:id="rId242"/>
    <sheet name="СОМ 300-ОСА-112-Ц" sheetId="451" r:id="rId243"/>
    <sheet name="СОМ 320-ОСА-112-Ц" sheetId="473" r:id="rId244"/>
    <sheet name="СОМ 400-ОСА-112-Ц" sheetId="495" r:id="rId245"/>
    <sheet name="СОМ 420-ОСА-112-Ц" sheetId="517" r:id="rId246"/>
    <sheet name="СОМ 600-ОСА-112-Ц" sheetId="539" r:id="rId247"/>
    <sheet name="СОМ 100-ОСА-112-Н" sheetId="274" r:id="rId248"/>
    <sheet name="СОМ 110-ОСА-112-Н" sheetId="296" r:id="rId249"/>
    <sheet name="СОМ 120-ОСА-112-Н" sheetId="319" r:id="rId250"/>
    <sheet name="СОМ 140-ОСА-112-Н" sheetId="341" r:id="rId251"/>
    <sheet name="СОМ 150-ОСА-112-Н" sheetId="363" r:id="rId252"/>
    <sheet name="СОМ 200-ОСА-112-Н" sheetId="385" r:id="rId253"/>
    <sheet name="СОМ 210-ОСА-112-Н" sheetId="407" r:id="rId254"/>
    <sheet name="СОМ 220-ОСА-112-Н" sheetId="429" r:id="rId255"/>
    <sheet name="СОМ 300-ОСА-112-Н" sheetId="452" r:id="rId256"/>
    <sheet name="СОМ 320-ОСА-112-Н" sheetId="474" r:id="rId257"/>
    <sheet name="СОМ 400-ОСА-112-Н" sheetId="496" r:id="rId258"/>
    <sheet name="СОМ 420-ОСА-112-Н" sheetId="518" r:id="rId259"/>
    <sheet name="СОМ 600-ОСА-112-Н" sheetId="540" r:id="rId260"/>
    <sheet name="СОМ 100-ОСА-125-Ц" sheetId="275" r:id="rId261"/>
    <sheet name="СОМ 110-ОСА-125-Ц" sheetId="297" r:id="rId262"/>
    <sheet name="СОМ 120-ОСА-125-Ц" sheetId="320" r:id="rId263"/>
    <sheet name="СОМ 140-ОСА-125-Ц" sheetId="342" r:id="rId264"/>
    <sheet name="СОМ 150-ОСА-125-Ц" sheetId="364" r:id="rId265"/>
    <sheet name="СОМ 200-ОСА-125-Ц" sheetId="386" r:id="rId266"/>
    <sheet name="СОМ 210-ОСА-125-Ц" sheetId="408" r:id="rId267"/>
    <sheet name="СОМ 220-ОСА-125-Ц" sheetId="430" r:id="rId268"/>
    <sheet name="СОМ 300-ОСА-125-Ц" sheetId="453" r:id="rId269"/>
    <sheet name="СОМ 320-ОСА-125-Ц" sheetId="475" r:id="rId270"/>
    <sheet name="СОМ 400-ОСА-125-Ц" sheetId="497" r:id="rId271"/>
    <sheet name="СОМ 420-ОСА-125-Ц" sheetId="519" r:id="rId272"/>
    <sheet name="СОМ 600-ОСА-125-Ц" sheetId="541" r:id="rId273"/>
    <sheet name="СОМ 100-ОСА-125-Н" sheetId="276" r:id="rId274"/>
    <sheet name="СОМ 110-ОСА-125-Н" sheetId="298" r:id="rId275"/>
    <sheet name="СОМ 120-ОСА-125-Н" sheetId="321" r:id="rId276"/>
    <sheet name="СОМ 140-ОСА-125-Н" sheetId="343" r:id="rId277"/>
    <sheet name="СОМ 150-ОСА-125-Н" sheetId="365" r:id="rId278"/>
    <sheet name="СОМ 200-ОСА-125-Н" sheetId="387" r:id="rId279"/>
    <sheet name="СОМ 210-ОСА-125-Н" sheetId="409" r:id="rId280"/>
    <sheet name="СОМ 220-ОСА-125-Н" sheetId="432" r:id="rId281"/>
    <sheet name="СОМ 300-ОСА-125-Н" sheetId="454" r:id="rId282"/>
    <sheet name="СОМ 320-ОСА-125-Н" sheetId="476" r:id="rId283"/>
    <sheet name="СОМ 400-ОСА-125-Н" sheetId="498" r:id="rId284"/>
    <sheet name="СОМ 420-ОСА-125-Н" sheetId="520" r:id="rId285"/>
    <sheet name="СОМ 600-ОСА-125-Н" sheetId="542" r:id="rId286"/>
    <sheet name="Лист177" sheetId="431" r:id="rId287"/>
  </sheets>
  <definedNames>
    <definedName name="Print_Area" localSheetId="13">'СОМ 100-ОСА-040-Н'!$A$2:$M$54</definedName>
    <definedName name="Print_Area" localSheetId="0">'СОМ 100-ОСА-040-Ц'!$A$2:$M$54</definedName>
    <definedName name="Print_Area" localSheetId="39">'СОМ 100-ОСА-045-Н'!$A$2:$M$54</definedName>
    <definedName name="Print_Area" localSheetId="26">'СОМ 100-ОСА-045-Ц '!$A$2:$M$54</definedName>
    <definedName name="Print_Area" localSheetId="65">'СОМ 100-ОСА-050-Н'!$A$2:$M$54</definedName>
    <definedName name="Print_Area" localSheetId="52">'СОМ 100-ОСА-050-Ц'!$A$2:$M$54</definedName>
    <definedName name="Print_Area" localSheetId="91">'СОМ 100-ОСА-056-Н'!$A$2:$M$54</definedName>
    <definedName name="Print_Area" localSheetId="78">'СОМ 100-ОСА-056-Ц'!$A$2:$M$54</definedName>
    <definedName name="Print_Area" localSheetId="117">'СОМ 100-ОСА-063-Н'!$A$2:$M$54</definedName>
    <definedName name="Print_Area" localSheetId="104">'СОМ 100-ОСА-063-Ц'!$A$2:$M$54</definedName>
    <definedName name="Print_Area" localSheetId="143">'СОМ 100-ОСА-071-Н'!$A$2:$M$54</definedName>
    <definedName name="Print_Area" localSheetId="130">'СОМ 100-ОСА-071-Ц'!$A$2:$M$54</definedName>
    <definedName name="Print_Area" localSheetId="169">'СОМ 100-ОСА-080-Н'!$A$2:$M$62</definedName>
    <definedName name="Print_Area" localSheetId="156">'СОМ 100-ОСА-080-Ц'!$A$2:$M$62</definedName>
    <definedName name="Print_Area" localSheetId="195">'СОМ 100-ОСА-090-Н'!$A$2:$M$62</definedName>
    <definedName name="Print_Area" localSheetId="182">'СОМ 100-ОСА-090-Ц'!$A$2:$M$62</definedName>
    <definedName name="Print_Area" localSheetId="221">'СОМ 100-ОСА-100-Н'!$A$2:$M$62</definedName>
    <definedName name="Print_Area" localSheetId="208">'СОМ 100-ОСА-100-Ц'!$A$2:$M$62</definedName>
    <definedName name="Print_Area" localSheetId="247">'СОМ 100-ОСА-112-Н'!$A$2:$M$62</definedName>
    <definedName name="Print_Area" localSheetId="234">'СОМ 100-ОСА-112-Ц'!$A$2:$M$62</definedName>
    <definedName name="Print_Area" localSheetId="273">'СОМ 100-ОСА-125-Н'!$A$2:$M$62</definedName>
    <definedName name="Print_Area" localSheetId="260">'СОМ 100-ОСА-125-Ц'!$A$2:$M$62</definedName>
    <definedName name="Print_Area" localSheetId="14">'СОМ 110-ОСА-040-Н'!$A$2:$M$54</definedName>
    <definedName name="Print_Area" localSheetId="1">'СОМ 110-ОСА-040-Ц'!$A$2:$M$54</definedName>
    <definedName name="Print_Area" localSheetId="40">'СОМ 110-ОСА-045-Н'!$A$2:$M$54</definedName>
    <definedName name="Print_Area" localSheetId="27">'СОМ 110-ОСА-045-Ц'!$A$2:$M$54</definedName>
    <definedName name="Print_Area" localSheetId="66">'СОМ 110-ОСА-050-Н'!$A$2:$M$54</definedName>
    <definedName name="Print_Area" localSheetId="53">'СОМ 110-ОСА-050-Ц'!$A$2:$M$54</definedName>
    <definedName name="Print_Area" localSheetId="92">'СОМ 110-ОСА-056-Н'!$A$2:$M$54</definedName>
    <definedName name="Print_Area" localSheetId="79">'СОМ 110-ОСА-056-Ц'!$A$2:$M$54</definedName>
    <definedName name="Print_Area" localSheetId="118">'СОМ 110-ОСА-063-Н'!$A$2:$M$54</definedName>
    <definedName name="Print_Area" localSheetId="105">'СОМ 110-ОСА-063-Ц'!$A$2:$M$54</definedName>
    <definedName name="Print_Area" localSheetId="144">'СОМ 110-ОСА-071-Н'!$A$2:$M$54</definedName>
    <definedName name="Print_Area" localSheetId="131">'СОМ 110-ОСА-071-Ц'!$A$2:$M$54</definedName>
    <definedName name="Print_Area" localSheetId="170">'СОМ 110-ОСА-080-Н'!$A$2:$M$62</definedName>
    <definedName name="Print_Area" localSheetId="157">'СОМ 110-ОСА-080-Ц'!$A$2:$M$62</definedName>
    <definedName name="Print_Area" localSheetId="196">'СОМ 110-ОСА-090-Н'!$A$2:$M$62</definedName>
    <definedName name="Print_Area" localSheetId="183">'СОМ 110-ОСА-090-Ц'!$A$2:$M$62</definedName>
    <definedName name="Print_Area" localSheetId="222">'СОМ 110-ОСА-100-Н'!$A$2:$M$62</definedName>
    <definedName name="Print_Area" localSheetId="209">'СОМ 110-ОСА-100-Ц'!$A$2:$M$62</definedName>
    <definedName name="Print_Area" localSheetId="248">'СОМ 110-ОСА-112-Н'!$A$2:$M$62</definedName>
    <definedName name="Print_Area" localSheetId="235">'СОМ 110-ОСА-112-Ц'!$A$2:$M$62</definedName>
    <definedName name="Print_Area" localSheetId="274">'СОМ 110-ОСА-125-Н'!$A$2:$M$62</definedName>
    <definedName name="Print_Area" localSheetId="261">'СОМ 110-ОСА-125-Ц'!$A$2:$M$62</definedName>
    <definedName name="Print_Area" localSheetId="15">'СОМ 120-ОСА-040-Н'!$A$2:$M$54</definedName>
    <definedName name="Print_Area" localSheetId="2">'СОМ 120-ОСА-040-Ц'!$A$2:$M$54</definedName>
    <definedName name="Print_Area" localSheetId="41">'СОМ 120-ОСА-045-Н'!$A$2:$M$54</definedName>
    <definedName name="Print_Area" localSheetId="28">'СОМ 120-ОСА-045-Ц'!$A$2:$M$54</definedName>
    <definedName name="Print_Area" localSheetId="67">'СОМ 120-ОСА-050-Н'!$A$2:$M$54</definedName>
    <definedName name="Print_Area" localSheetId="54">'СОМ 120-ОСА-050-Ц'!$A$2:$M$54</definedName>
    <definedName name="Print_Area" localSheetId="93">'СОМ 120-ОСА-056-Н'!$A$2:$M$54</definedName>
    <definedName name="Print_Area" localSheetId="80">'СОМ 120-ОСА-056-Ц'!$A$2:$M$54</definedName>
    <definedName name="Print_Area" localSheetId="119">'СОМ 120-ОСА-063-Н'!$A$2:$M$54</definedName>
    <definedName name="Print_Area" localSheetId="106">'СОМ 120-ОСА-063-Ц'!$A$2:$M$54</definedName>
    <definedName name="Print_Area" localSheetId="145">'СОМ 120-ОСА-071-Н'!$A$2:$M$54</definedName>
    <definedName name="Print_Area" localSheetId="132">'СОМ 120-ОСА-071-Ц'!$A$2:$M$54</definedName>
    <definedName name="Print_Area" localSheetId="171">'СОМ 120-ОСА-080-Н'!$A$2:$M$62</definedName>
    <definedName name="Print_Area" localSheetId="158">'СОМ 120-ОСА-080-Ц'!$A$2:$M$62</definedName>
    <definedName name="Print_Area" localSheetId="197">'СОМ 120-ОСА-090-Н'!$A$2:$M$62</definedName>
    <definedName name="Print_Area" localSheetId="184">'СОМ 120-ОСА-090-Ц'!$A$2:$M$62</definedName>
    <definedName name="Print_Area" localSheetId="223">'СОМ 120-ОСА-100-Н'!$A$2:$M$62</definedName>
    <definedName name="Print_Area" localSheetId="210">'СОМ 120-ОСА-100-Ц'!$A$2:$M$62</definedName>
    <definedName name="Print_Area" localSheetId="249">'СОМ 120-ОСА-112-Н'!$A$2:$M$62</definedName>
    <definedName name="Print_Area" localSheetId="236">'СОМ 120-ОСА-112-Ц'!$A$2:$M$62</definedName>
    <definedName name="Print_Area" localSheetId="275">'СОМ 120-ОСА-125-Н'!$A$2:$M$62</definedName>
    <definedName name="Print_Area" localSheetId="262">'СОМ 120-ОСА-125-Ц'!$A$2:$M$62</definedName>
    <definedName name="Print_Area" localSheetId="16">'СОМ 140-ОСА-040-Н'!$A$2:$M$54</definedName>
    <definedName name="Print_Area" localSheetId="3">'СОМ 140-ОСА-040-Ц'!$A$2:$M$54</definedName>
    <definedName name="Print_Area" localSheetId="42">'СОМ 140-ОСА-045-Н'!$A$2:$M$54</definedName>
    <definedName name="Print_Area" localSheetId="29">'СОМ 140-ОСА-045-Ц'!$A$2:$M$54</definedName>
    <definedName name="Print_Area" localSheetId="68">'СОМ 140-ОСА-050-Н'!$A$2:$M$54</definedName>
    <definedName name="Print_Area" localSheetId="55">'СОМ 140-ОСА-050-Ц'!$A$2:$M$54</definedName>
    <definedName name="Print_Area" localSheetId="94">'СОМ 140-ОСА-056-Н'!$A$2:$M$54</definedName>
    <definedName name="Print_Area" localSheetId="81">'СОМ 140-ОСА-056-Ц'!$A$2:$M$54</definedName>
    <definedName name="Print_Area" localSheetId="120">'СОМ 140-ОСА-063-Н'!$A$2:$M$54</definedName>
    <definedName name="Print_Area" localSheetId="107">'СОМ 140-ОСА-063-Ц'!$A$2:$M$54</definedName>
    <definedName name="Print_Area" localSheetId="146">'СОМ 140-ОСА-071-Н'!$A$2:$M$54</definedName>
    <definedName name="Print_Area" localSheetId="133">'СОМ 140-ОСА-071-Ц'!$A$2:$M$54</definedName>
    <definedName name="Print_Area" localSheetId="172">'СОМ 140-ОСА-080-Н'!$A$2:$M$62</definedName>
    <definedName name="Print_Area" localSheetId="159">'СОМ 140-ОСА-080-Ц'!$A$2:$M$62</definedName>
    <definedName name="Print_Area" localSheetId="198">'СОМ 140-ОСА-090-Н'!$A$2:$M$62</definedName>
    <definedName name="Print_Area" localSheetId="185">'СОМ 140-ОСА-090-Ц'!$A$2:$M$62</definedName>
    <definedName name="Print_Area" localSheetId="224">'СОМ 140-ОСА-100-Н'!$A$2:$M$62</definedName>
    <definedName name="Print_Area" localSheetId="211">'СОМ 140-ОСА-100-Ц'!$A$2:$M$62</definedName>
    <definedName name="Print_Area" localSheetId="250">'СОМ 140-ОСА-112-Н'!$A$2:$M$62</definedName>
    <definedName name="Print_Area" localSheetId="237">'СОМ 140-ОСА-112-Ц'!$A$2:$M$62</definedName>
    <definedName name="Print_Area" localSheetId="276">'СОМ 140-ОСА-125-Н'!$A$2:$M$62</definedName>
    <definedName name="Print_Area" localSheetId="263">'СОМ 140-ОСА-125-Ц'!$A$2:$M$62</definedName>
    <definedName name="Print_Area" localSheetId="17">'СОМ 150-ОСА-040-Н'!$A$2:$M$54</definedName>
    <definedName name="Print_Area" localSheetId="4">'СОМ 150-ОСА-040-Ц'!$A$2:$M$54</definedName>
    <definedName name="Print_Area" localSheetId="43">'СОМ 150-ОСА-045-Н'!$A$2:$M$54</definedName>
    <definedName name="Print_Area" localSheetId="30">'СОМ 150-ОСА-045-Ц'!$A$2:$M$54</definedName>
    <definedName name="Print_Area" localSheetId="69">'СОМ 150-ОСА-050-Н'!$A$2:$M$54</definedName>
    <definedName name="Print_Area" localSheetId="56">'СОМ 150-ОСА-050-Ц'!$A$2:$M$54</definedName>
    <definedName name="Print_Area" localSheetId="95">'СОМ 150-ОСА-056-Н'!$A$2:$M$54</definedName>
    <definedName name="Print_Area" localSheetId="82">'СОМ 150-ОСА-056-Ц'!$A$2:$M$54</definedName>
    <definedName name="Print_Area" localSheetId="121">'СОМ 150-ОСА-063-Н'!$A$2:$M$54</definedName>
    <definedName name="Print_Area" localSheetId="108">'СОМ 150-ОСА-063-Ц'!$A$2:$M$54</definedName>
    <definedName name="Print_Area" localSheetId="147">'СОМ 150-ОСА-071-Н'!$A$2:$M$54</definedName>
    <definedName name="Print_Area" localSheetId="134">'СОМ 150-ОСА-071-Ц'!$A$2:$M$54</definedName>
    <definedName name="Print_Area" localSheetId="173">'СОМ 150-ОСА-080-Н'!$A$2:$M$62</definedName>
    <definedName name="Print_Area" localSheetId="160">'СОМ 150-ОСА-080-Ц'!$A$2:$M$62</definedName>
    <definedName name="Print_Area" localSheetId="199">'СОМ 150-ОСА-090-Н'!$A$2:$M$62</definedName>
    <definedName name="Print_Area" localSheetId="186">'СОМ 150-ОСА-090-Ц'!$A$2:$M$62</definedName>
    <definedName name="Print_Area" localSheetId="225">'СОМ 150-ОСА-100-Н'!$A$2:$M$62</definedName>
    <definedName name="Print_Area" localSheetId="212">'СОМ 150-ОСА-100-Ц'!$A$2:$M$62</definedName>
    <definedName name="Print_Area" localSheetId="251">'СОМ 150-ОСА-112-Н'!$A$2:$M$62</definedName>
    <definedName name="Print_Area" localSheetId="238">'СОМ 150-ОСА-112-Ц'!$A$2:$M$62</definedName>
    <definedName name="Print_Area" localSheetId="277">'СОМ 150-ОСА-125-Н'!$A$2:$M$62</definedName>
    <definedName name="Print_Area" localSheetId="264">'СОМ 150-ОСА-125-Ц'!$A$2:$M$62</definedName>
    <definedName name="Print_Area" localSheetId="18">'СОМ 200-ОСА-040-Н'!$A$2:$M$54</definedName>
    <definedName name="Print_Area" localSheetId="5">'СОМ 200-ОСА-040-Ц'!$A$2:$M$54</definedName>
    <definedName name="Print_Area" localSheetId="44">'СОМ 200-ОСА-045-Н'!$A$2:$M$54</definedName>
    <definedName name="Print_Area" localSheetId="31">'СОМ 200-ОСА-045-Ц'!$A$2:$M$54</definedName>
    <definedName name="Print_Area" localSheetId="70">'СОМ 200-ОСА-050-Н'!$A$2:$M$54</definedName>
    <definedName name="Print_Area" localSheetId="57">'СОМ 200-ОСА-050-Ц'!$A$2:$M$54</definedName>
    <definedName name="Print_Area" localSheetId="96">'СОМ 200-ОСА-056-Н'!$A$2:$M$54</definedName>
    <definedName name="Print_Area" localSheetId="83">'СОМ 200-ОСА-056-Ц'!$A$2:$M$54</definedName>
    <definedName name="Print_Area" localSheetId="122">'СОМ 200-ОСА-063-Н'!$A$2:$M$54</definedName>
    <definedName name="Print_Area" localSheetId="109">'СОМ 200-ОСА-063-Ц'!$A$2:$M$54</definedName>
    <definedName name="Print_Area" localSheetId="148">'СОМ 200-ОСА-071-Н'!$A$2:$M$54</definedName>
    <definedName name="Print_Area" localSheetId="135">'СОМ 200-ОСА-071-Ц'!$A$2:$M$54</definedName>
    <definedName name="Print_Area" localSheetId="174">'СОМ 200-ОСА-080-Н'!$A$2:$M$62</definedName>
    <definedName name="Print_Area" localSheetId="161">'СОМ 200-ОСА-080-Ц'!$A$2:$M$62</definedName>
    <definedName name="Print_Area" localSheetId="200">'СОМ 200-ОСА-090-Н'!$A$2:$M$62</definedName>
    <definedName name="Print_Area" localSheetId="187">'СОМ 200-ОСА-090-Ц'!$A$2:$M$62</definedName>
    <definedName name="Print_Area" localSheetId="226">'СОМ 200-ОСА-100-Н'!$A$2:$M$62</definedName>
    <definedName name="Print_Area" localSheetId="213">'СОМ 200-ОСА-100-Ц'!$A$2:$M$62</definedName>
    <definedName name="Print_Area" localSheetId="252">'СОМ 200-ОСА-112-Н'!$A$2:$M$62</definedName>
    <definedName name="Print_Area" localSheetId="239">'СОМ 200-ОСА-112-Ц'!$A$2:$M$62</definedName>
    <definedName name="Print_Area" localSheetId="278">'СОМ 200-ОСА-125-Н'!$A$2:$M$62</definedName>
    <definedName name="Print_Area" localSheetId="265">'СОМ 200-ОСА-125-Ц'!$A$2:$M$62</definedName>
    <definedName name="Print_Area" localSheetId="19">'СОМ 210-ОСА-040-Н'!$A$2:$M$54</definedName>
    <definedName name="Print_Area" localSheetId="6">'СОМ 210-ОСА-040-Ц'!$A$2:$M$54</definedName>
    <definedName name="Print_Area" localSheetId="45">'СОМ 210-ОСА-045-Н'!$A$2:$M$54</definedName>
    <definedName name="Print_Area" localSheetId="32">'СОМ 210-ОСА-045-Ц'!$A$2:$M$54</definedName>
    <definedName name="Print_Area" localSheetId="71">'СОМ 210-ОСА-050-Н'!$A$2:$M$54</definedName>
    <definedName name="Print_Area" localSheetId="58">'СОМ 210-ОСА-050-Ц'!$A$2:$M$54</definedName>
    <definedName name="Print_Area" localSheetId="97">'СОМ 210-ОСА-056-Н'!$A$2:$M$54</definedName>
    <definedName name="Print_Area" localSheetId="84">'СОМ 210-ОСА-056-Ц'!$A$2:$M$54</definedName>
    <definedName name="Print_Area" localSheetId="123">'СОМ 210-ОСА-063-Н'!$A$2:$M$54</definedName>
    <definedName name="Print_Area" localSheetId="110">'СОМ 210-ОСА-063-Ц'!$A$2:$M$54</definedName>
    <definedName name="Print_Area" localSheetId="149">'СОМ 210-ОСА-071-Н'!$A$2:$M$54</definedName>
    <definedName name="Print_Area" localSheetId="136">'СОМ 210-ОСА-071-Ц'!$A$2:$M$54</definedName>
    <definedName name="Print_Area" localSheetId="175">'СОМ 210-ОСА-080-Н'!$A$2:$M$62</definedName>
    <definedName name="Print_Area" localSheetId="162">'СОМ 210-ОСА-080-Ц'!$A$2:$M$62</definedName>
    <definedName name="Print_Area" localSheetId="201">'СОМ 210-ОСА-090-Н'!$A$2:$M$62</definedName>
    <definedName name="Print_Area" localSheetId="188">'СОМ 210-ОСА-090-Ц'!$A$2:$M$62</definedName>
    <definedName name="Print_Area" localSheetId="227">'СОМ 210-ОСА-100-Н'!$A$2:$M$62</definedName>
    <definedName name="Print_Area" localSheetId="214">'СОМ 210-ОСА-100-Ц'!$A$2:$M$62</definedName>
    <definedName name="Print_Area" localSheetId="253">'СОМ 210-ОСА-112-Н'!$A$2:$M$62</definedName>
    <definedName name="Print_Area" localSheetId="240">'СОМ 210-ОСА-112-Ц'!$A$2:$M$62</definedName>
    <definedName name="Print_Area" localSheetId="279">'СОМ 210-ОСА-125-Н'!$A$2:$M$62</definedName>
    <definedName name="Print_Area" localSheetId="266">'СОМ 210-ОСА-125-Ц'!$A$2:$M$62</definedName>
    <definedName name="Print_Area" localSheetId="20">'СОМ 220-ОСА-040-Н'!$A$2:$M$54</definedName>
    <definedName name="Print_Area" localSheetId="7">'СОМ 220-ОСА-040-Ц'!$A$2:$M$54</definedName>
    <definedName name="Print_Area" localSheetId="46">'СОМ 220-ОСА-045-Н'!$A$2:$M$54</definedName>
    <definedName name="Print_Area" localSheetId="33">'СОМ 220-ОСА-045-Ц'!$A$2:$M$54</definedName>
    <definedName name="Print_Area" localSheetId="72">'СОМ 220-ОСА-050-Н'!$A$2:$M$54</definedName>
    <definedName name="Print_Area" localSheetId="59">'СОМ 220-ОСА-050-Ц'!$A$2:$M$54</definedName>
    <definedName name="Print_Area" localSheetId="98">'СОМ 220-ОСА-056-Н'!$A$2:$M$54</definedName>
    <definedName name="Print_Area" localSheetId="85">'СОМ 220-ОСА-056-Ц'!$A$2:$M$54</definedName>
    <definedName name="Print_Area" localSheetId="124">'СОМ 220-ОСА-063-Н'!$A$2:$M$54</definedName>
    <definedName name="Print_Area" localSheetId="111">'СОМ 220-ОСА-063-Ц'!$A$2:$M$54</definedName>
    <definedName name="Print_Area" localSheetId="150">'СОМ 220-ОСА-071-Н'!$A$2:$M$54</definedName>
    <definedName name="Print_Area" localSheetId="137">'СОМ 220-ОСА-071-Ц'!$A$2:$M$54</definedName>
    <definedName name="Print_Area" localSheetId="176">'СОМ 220-ОСА-080-Н'!$A$2:$M$62</definedName>
    <definedName name="Print_Area" localSheetId="163">'СОМ 220-ОСА-080-Ц'!$A$2:$M$62</definedName>
    <definedName name="Print_Area" localSheetId="202">'СОМ 220-ОСА-090-Н'!$A$2:$M$62</definedName>
    <definedName name="Print_Area" localSheetId="189">'СОМ 220-ОСА-090-Ц'!$A$2:$M$62</definedName>
    <definedName name="Print_Area" localSheetId="228">'СОМ 220-ОСА-100-Н'!$A$2:$M$62</definedName>
    <definedName name="Print_Area" localSheetId="215">'СОМ 220-ОСА-100-Ц'!$A$2:$M$62</definedName>
    <definedName name="Print_Area" localSheetId="254">'СОМ 220-ОСА-112-Н'!$A$2:$M$62</definedName>
    <definedName name="Print_Area" localSheetId="241">'СОМ 220-ОСА-112-Ц'!$A$2:$M$62</definedName>
    <definedName name="Print_Area" localSheetId="280">'СОМ 220-ОСА-125-Н'!$A$2:$M$62</definedName>
    <definedName name="Print_Area" localSheetId="267">'СОМ 220-ОСА-125-Ц'!$A$2:$M$62</definedName>
    <definedName name="Print_Area" localSheetId="21">'СОМ 300-ОСА-040-Н'!$A$2:$M$54</definedName>
    <definedName name="Print_Area" localSheetId="8">'СОМ 300-ОСА-040-Ц'!$A$2:$M$54</definedName>
    <definedName name="Print_Area" localSheetId="47">'СОМ 300-ОСА-045-Н'!$A$2:$M$54</definedName>
    <definedName name="Print_Area" localSheetId="34">'СОМ 300-ОСА-045-Ц'!$A$2:$M$54</definedName>
    <definedName name="Print_Area" localSheetId="73">'СОМ 300-ОСА-050-Н'!$A$2:$M$54</definedName>
    <definedName name="Print_Area" localSheetId="60">'СОМ 300-ОСА-050-Ц'!$A$2:$M$54</definedName>
    <definedName name="Print_Area" localSheetId="99">'СОМ 300-ОСА-056-Н'!$A$2:$M$54</definedName>
    <definedName name="Print_Area" localSheetId="86">'СОМ 300-ОСА-056-Ц'!$A$2:$M$54</definedName>
    <definedName name="Print_Area" localSheetId="125">'СОМ 300-ОСА-063-Н'!$A$2:$M$54</definedName>
    <definedName name="Print_Area" localSheetId="112">'СОМ 300-ОСА-063-Ц'!$A$2:$M$54</definedName>
    <definedName name="Print_Area" localSheetId="151">'СОМ 300-ОСА-071-Н'!$A$2:$M$54</definedName>
    <definedName name="Print_Area" localSheetId="138">'СОМ 300-ОСА-071-Ц'!$A$2:$M$54</definedName>
    <definedName name="Print_Area" localSheetId="177">'СОМ 300-ОСА-080-Н'!$A$2:$M$62</definedName>
    <definedName name="Print_Area" localSheetId="164">'СОМ 300-ОСА-080-Ц'!$A$2:$M$62</definedName>
    <definedName name="Print_Area" localSheetId="203">'СОМ 300-ОСА-090-Н'!$A$2:$M$62</definedName>
    <definedName name="Print_Area" localSheetId="190">'СОМ 300-ОСА-090-Ц'!$A$2:$M$62</definedName>
    <definedName name="Print_Area" localSheetId="229">'СОМ 300-ОСА-100-Н'!$A$2:$M$62</definedName>
    <definedName name="Print_Area" localSheetId="216">'СОМ 300-ОСА-100-Ц'!$A$2:$M$62</definedName>
    <definedName name="Print_Area" localSheetId="255">'СОМ 300-ОСА-112-Н'!$A$2:$M$62</definedName>
    <definedName name="Print_Area" localSheetId="242">'СОМ 300-ОСА-112-Ц'!$A$2:$M$62</definedName>
    <definedName name="Print_Area" localSheetId="281">'СОМ 300-ОСА-125-Н'!$A$2:$M$62</definedName>
    <definedName name="Print_Area" localSheetId="268">'СОМ 300-ОСА-125-Ц'!$A$2:$M$62</definedName>
    <definedName name="Print_Area" localSheetId="22">'СОМ 320-ОСА-040-Н'!$A$2:$M$54</definedName>
    <definedName name="Print_Area" localSheetId="9">'СОМ 320-ОСА-040-Ц'!$A$2:$M$54</definedName>
    <definedName name="Print_Area" localSheetId="48">'СОМ 320-ОСА-045-Н'!$A$2:$M$54</definedName>
    <definedName name="Print_Area" localSheetId="35">'СОМ 320-ОСА-045-Ц'!$A$2:$M$54</definedName>
    <definedName name="Print_Area" localSheetId="74">'СОМ 320-ОСА-050-Н'!$A$2:$M$54</definedName>
    <definedName name="Print_Area" localSheetId="61">'СОМ 320-ОСА-050-Ц'!$A$2:$M$54</definedName>
    <definedName name="Print_Area" localSheetId="100">'СОМ 320-ОСА-056-Н'!$A$2:$M$54</definedName>
    <definedName name="Print_Area" localSheetId="87">'СОМ 320-ОСА-056-Ц'!$A$2:$M$54</definedName>
    <definedName name="Print_Area" localSheetId="126">'СОМ 320-ОСА-063-Н'!$A$2:$M$54</definedName>
    <definedName name="Print_Area" localSheetId="113">'СОМ 320-ОСА-063-Ц'!$A$2:$M$54</definedName>
    <definedName name="Print_Area" localSheetId="152">'СОМ 320-ОСА-071-Н'!$A$2:$M$54</definedName>
    <definedName name="Print_Area" localSheetId="139">'СОМ 320-ОСА-071-Ц'!$A$2:$M$54</definedName>
    <definedName name="Print_Area" localSheetId="178">'СОМ 320-ОСА-080-Н'!$A$2:$M$62</definedName>
    <definedName name="Print_Area" localSheetId="165">'СОМ 320-ОСА-080-Ц'!$A$2:$M$62</definedName>
    <definedName name="Print_Area" localSheetId="204">'СОМ 320-ОСА-090-Н'!$A$2:$M$62</definedName>
    <definedName name="Print_Area" localSheetId="191">'СОМ 320-ОСА-090-Ц'!$A$2:$M$62</definedName>
    <definedName name="Print_Area" localSheetId="230">'СОМ 320-ОСА-100-Н'!$A$2:$M$62</definedName>
    <definedName name="Print_Area" localSheetId="217">'СОМ 320-ОСА-100-Ц'!$A$2:$M$62</definedName>
    <definedName name="Print_Area" localSheetId="256">'СОМ 320-ОСА-112-Н'!$A$2:$M$62</definedName>
    <definedName name="Print_Area" localSheetId="243">'СОМ 320-ОСА-112-Ц'!$A$2:$M$62</definedName>
    <definedName name="Print_Area" localSheetId="282">'СОМ 320-ОСА-125-Н'!$A$2:$M$62</definedName>
    <definedName name="Print_Area" localSheetId="269">'СОМ 320-ОСА-125-Ц'!$A$2:$M$62</definedName>
    <definedName name="Print_Area" localSheetId="23">'СОМ 400-ОСА-040-Н'!$A$2:$M$54</definedName>
    <definedName name="Print_Area" localSheetId="10">'СОМ 400-ОСА-040-Ц'!$A$2:$M$54</definedName>
    <definedName name="Print_Area" localSheetId="49">'СОМ 400-ОСА-045-Н'!$A$2:$M$54</definedName>
    <definedName name="Print_Area" localSheetId="36">'СОМ 400-ОСА-045-Ц'!$A$2:$M$54</definedName>
    <definedName name="Print_Area" localSheetId="75">'СОМ 400-ОСА-050-Н'!$A$2:$M$54</definedName>
    <definedName name="Print_Area" localSheetId="62">'СОМ 400-ОСА-050-Ц'!$A$2:$M$54</definedName>
    <definedName name="Print_Area" localSheetId="101">'СОМ 400-ОСА-056-Н'!$A$2:$M$54</definedName>
    <definedName name="Print_Area" localSheetId="88">'СОМ 400-ОСА-056-Ц'!$A$2:$M$54</definedName>
    <definedName name="Print_Area" localSheetId="127">'СОМ 400-ОСА-063-Н'!$A$2:$M$54</definedName>
    <definedName name="Print_Area" localSheetId="114">'СОМ 400-ОСА-063-Ц'!$A$2:$M$54</definedName>
    <definedName name="Print_Area" localSheetId="153">'СОМ 400-ОСА-071-Н'!$A$2:$M$54</definedName>
    <definedName name="Print_Area" localSheetId="140">'СОМ 400-ОСА-071-Ц'!$A$2:$M$54</definedName>
    <definedName name="Print_Area" localSheetId="179">'СОМ 400-ОСА-080-Н'!$A$2:$M$62</definedName>
    <definedName name="Print_Area" localSheetId="166">'СОМ 400-ОСА-080-Ц'!$A$2:$M$62</definedName>
    <definedName name="Print_Area" localSheetId="205">'СОМ 400-ОСА-090-Н'!$A$2:$M$62</definedName>
    <definedName name="Print_Area" localSheetId="192">'СОМ 400-ОСА-090-Ц'!$A$2:$M$62</definedName>
    <definedName name="Print_Area" localSheetId="231">'СОМ 400-ОСА-100-Н'!$A$2:$M$62</definedName>
    <definedName name="Print_Area" localSheetId="218">'СОМ 400-ОСА-100-Ц'!$A$2:$M$62</definedName>
    <definedName name="Print_Area" localSheetId="257">'СОМ 400-ОСА-112-Н'!$A$2:$M$62</definedName>
    <definedName name="Print_Area" localSheetId="244">'СОМ 400-ОСА-112-Ц'!$A$2:$M$62</definedName>
    <definedName name="Print_Area" localSheetId="283">'СОМ 400-ОСА-125-Н'!$A$2:$M$62</definedName>
    <definedName name="Print_Area" localSheetId="270">'СОМ 400-ОСА-125-Ц'!$A$2:$M$62</definedName>
    <definedName name="Print_Area" localSheetId="24">'СОМ 420-ОСА-040-Н'!$A$2:$M$54</definedName>
    <definedName name="Print_Area" localSheetId="11">'СОМ 420-ОСА-040-Ц'!$A$2:$M$54</definedName>
    <definedName name="Print_Area" localSheetId="50">'СОМ 420-ОСА-045-Н'!$A$2:$M$54</definedName>
    <definedName name="Print_Area" localSheetId="37">'СОМ 420-ОСА-045-Ц'!$A$2:$M$54</definedName>
    <definedName name="Print_Area" localSheetId="76">'СОМ 420-ОСА-050-Н'!$A$2:$M$54</definedName>
    <definedName name="Print_Area" localSheetId="63">'СОМ 420-ОСА-050-Ц'!$A$2:$M$54</definedName>
    <definedName name="Print_Area" localSheetId="102">'СОМ 420-ОСА-056-Н'!$A$2:$M$54</definedName>
    <definedName name="Print_Area" localSheetId="89">'СОМ 420-ОСА-056-Ц'!$A$2:$M$54</definedName>
    <definedName name="Print_Area" localSheetId="128">'СОМ 420-ОСА-063-Н'!$A$2:$M$54</definedName>
    <definedName name="Print_Area" localSheetId="115">'СОМ 420-ОСА-063-Ц'!$A$2:$M$54</definedName>
    <definedName name="Print_Area" localSheetId="154">'СОМ 420-ОСА-071-Н'!$A$2:$M$54</definedName>
    <definedName name="Print_Area" localSheetId="141">'СОМ 420-ОСА-071-Ц'!$A$2:$M$54</definedName>
    <definedName name="Print_Area" localSheetId="180">'СОМ 420-ОСА-080-Н'!$A$2:$M$62</definedName>
    <definedName name="Print_Area" localSheetId="167">'СОМ 420-ОСА-080-Ц'!$A$2:$M$62</definedName>
    <definedName name="Print_Area" localSheetId="206">'СОМ 420-ОСА-090-Н'!$A$2:$M$62</definedName>
    <definedName name="Print_Area" localSheetId="193">'СОМ 420-ОСА-090-Ц'!$A$2:$M$62</definedName>
    <definedName name="Print_Area" localSheetId="232">'СОМ 420-ОСА-100-Н'!$A$2:$M$62</definedName>
    <definedName name="Print_Area" localSheetId="219">'СОМ 420-ОСА-100-Ц'!$A$2:$M$62</definedName>
    <definedName name="Print_Area" localSheetId="258">'СОМ 420-ОСА-112-Н'!$A$2:$M$62</definedName>
    <definedName name="Print_Area" localSheetId="245">'СОМ 420-ОСА-112-Ц'!$A$2:$M$62</definedName>
    <definedName name="Print_Area" localSheetId="284">'СОМ 420-ОСА-125-Н'!$A$2:$M$62</definedName>
    <definedName name="Print_Area" localSheetId="271">'СОМ 420-ОСА-125-Ц'!$A$2:$M$62</definedName>
    <definedName name="Print_Area" localSheetId="25">'СОМ 600-ОСА-040-Н'!$A$2:$M$54</definedName>
    <definedName name="Print_Area" localSheetId="12">'СОМ 600-ОСА-040-Ц'!$A$2:$M$54</definedName>
    <definedName name="Print_Area" localSheetId="51">'СОМ 600-ОСА-045-Н'!$A$2:$M$54</definedName>
    <definedName name="Print_Area" localSheetId="38">'СОМ 600-ОСА-045-Ц'!$A$2:$M$54</definedName>
    <definedName name="Print_Area" localSheetId="77">'СОМ 600-ОСА-050-Н'!$A$2:$M$54</definedName>
    <definedName name="Print_Area" localSheetId="64">'СОМ 600-ОСА-050-Ц'!$A$2:$M$54</definedName>
    <definedName name="Print_Area" localSheetId="103">'СОМ 600-ОСА-056-Н'!$A$2:$M$54</definedName>
    <definedName name="Print_Area" localSheetId="90">'СОМ 600-ОСА-056-Ц'!$A$2:$M$54</definedName>
    <definedName name="Print_Area" localSheetId="129">'СОМ 600-ОСА-063-Н'!$A$2:$M$54</definedName>
    <definedName name="Print_Area" localSheetId="116">'СОМ 600-ОСА-063-Ц'!$A$2:$M$54</definedName>
    <definedName name="Print_Area" localSheetId="155">'СОМ 600-ОСА-071-Н'!$A$2:$M$54</definedName>
    <definedName name="Print_Area" localSheetId="142">'СОМ 600-ОСА-071-Ц'!$A$2:$M$54</definedName>
    <definedName name="Print_Area" localSheetId="181">'СОМ 600-ОСА-080-Н'!$A$2:$M$62</definedName>
    <definedName name="Print_Area" localSheetId="168">'СОМ 600-ОСА-080-Ц'!$A$2:$M$62</definedName>
    <definedName name="Print_Area" localSheetId="207">'СОМ 600-ОСА-090-Н'!$A$2:$M$62</definedName>
    <definedName name="Print_Area" localSheetId="194">'СОМ 600-ОСА-090-Ц'!$A$2:$M$62</definedName>
    <definedName name="Print_Area" localSheetId="233">'СОМ 600-ОСА-100-Н'!$A$2:$M$62</definedName>
    <definedName name="Print_Area" localSheetId="220">'СОМ 600-ОСА-100-Ц'!$A$2:$M$62</definedName>
    <definedName name="Print_Area" localSheetId="259">'СОМ 600-ОСА-112-Н'!$A$2:$M$62</definedName>
    <definedName name="Print_Area" localSheetId="246">'СОМ 600-ОСА-112-Ц'!$A$2:$M$62</definedName>
    <definedName name="Print_Area" localSheetId="285">'СОМ 600-ОСА-125-Н'!$A$2:$M$62</definedName>
    <definedName name="Print_Area" localSheetId="272">'СОМ 600-ОСА-125-Ц'!$A$2:$M$62</definedName>
    <definedName name="_xlnm.Print_Area" localSheetId="13">'СОМ 100-ОСА-040-Н'!$A$1:$M$54</definedName>
    <definedName name="_xlnm.Print_Area" localSheetId="0">'СОМ 100-ОСА-040-Ц'!$A$1:$M$54</definedName>
    <definedName name="_xlnm.Print_Area" localSheetId="39">'СОМ 100-ОСА-045-Н'!$A$1:$M$54</definedName>
    <definedName name="_xlnm.Print_Area" localSheetId="26">'СОМ 100-ОСА-045-Ц '!$A$1:$M$54</definedName>
    <definedName name="_xlnm.Print_Area" localSheetId="52">'СОМ 100-ОСА-050-Ц'!$A$1:$M$54</definedName>
    <definedName name="_xlnm.Print_Area" localSheetId="14">'СОМ 110-ОСА-040-Н'!$A$1:$M$54</definedName>
    <definedName name="_xlnm.Print_Area" localSheetId="1">'СОМ 110-ОСА-040-Ц'!$A$1:$M$54</definedName>
    <definedName name="_xlnm.Print_Area" localSheetId="40">'СОМ 110-ОСА-045-Н'!$A$1:$M$54</definedName>
    <definedName name="_xlnm.Print_Area" localSheetId="27">'СОМ 110-ОСА-045-Ц'!$A$1:$M$54</definedName>
    <definedName name="_xlnm.Print_Area" localSheetId="53">'СОМ 110-ОСА-050-Ц'!$A$1:$M$54</definedName>
    <definedName name="_xlnm.Print_Area" localSheetId="15">'СОМ 120-ОСА-040-Н'!$A$1:$M$54</definedName>
    <definedName name="_xlnm.Print_Area" localSheetId="2">'СОМ 120-ОСА-040-Ц'!$A$1:$M$54</definedName>
    <definedName name="_xlnm.Print_Area" localSheetId="41">'СОМ 120-ОСА-045-Н'!$A$1:$M$54</definedName>
    <definedName name="_xlnm.Print_Area" localSheetId="28">'СОМ 120-ОСА-045-Ц'!$A$1:$M$54</definedName>
    <definedName name="_xlnm.Print_Area" localSheetId="54">'СОМ 120-ОСА-050-Ц'!$A$1:$M$54</definedName>
    <definedName name="_xlnm.Print_Area" localSheetId="16">'СОМ 140-ОСА-040-Н'!$A$1:$M$54</definedName>
    <definedName name="_xlnm.Print_Area" localSheetId="3">'СОМ 140-ОСА-040-Ц'!$A$1:$M$54</definedName>
    <definedName name="_xlnm.Print_Area" localSheetId="42">'СОМ 140-ОСА-045-Н'!$A$1:$M$54</definedName>
    <definedName name="_xlnm.Print_Area" localSheetId="29">'СОМ 140-ОСА-045-Ц'!$A$1:$M$54</definedName>
    <definedName name="_xlnm.Print_Area" localSheetId="55">'СОМ 140-ОСА-050-Ц'!$A$1:$M$54</definedName>
    <definedName name="_xlnm.Print_Area" localSheetId="17">'СОМ 150-ОСА-040-Н'!$A$1:$M$54</definedName>
    <definedName name="_xlnm.Print_Area" localSheetId="4">'СОМ 150-ОСА-040-Ц'!$A$1:$M$54</definedName>
    <definedName name="_xlnm.Print_Area" localSheetId="43">'СОМ 150-ОСА-045-Н'!$A$1:$M$54</definedName>
    <definedName name="_xlnm.Print_Area" localSheetId="30">'СОМ 150-ОСА-045-Ц'!$A$1:$M$54</definedName>
    <definedName name="_xlnm.Print_Area" localSheetId="56">'СОМ 150-ОСА-050-Ц'!$A$1:$M$54</definedName>
    <definedName name="_xlnm.Print_Area" localSheetId="18">'СОМ 200-ОСА-040-Н'!$A$1:$M$54</definedName>
    <definedName name="_xlnm.Print_Area" localSheetId="5">'СОМ 200-ОСА-040-Ц'!$A$1:$M$54</definedName>
    <definedName name="_xlnm.Print_Area" localSheetId="44">'СОМ 200-ОСА-045-Н'!$A$1:$M$54</definedName>
    <definedName name="_xlnm.Print_Area" localSheetId="31">'СОМ 200-ОСА-045-Ц'!$A$1:$M$54</definedName>
    <definedName name="_xlnm.Print_Area" localSheetId="57">'СОМ 200-ОСА-050-Ц'!$A$1:$M$54</definedName>
    <definedName name="_xlnm.Print_Area" localSheetId="19">'СОМ 210-ОСА-040-Н'!$A$1:$M$54</definedName>
    <definedName name="_xlnm.Print_Area" localSheetId="6">'СОМ 210-ОСА-040-Ц'!$A$1:$M$54</definedName>
    <definedName name="_xlnm.Print_Area" localSheetId="45">'СОМ 210-ОСА-045-Н'!$A$1:$M$54</definedName>
    <definedName name="_xlnm.Print_Area" localSheetId="32">'СОМ 210-ОСА-045-Ц'!$A$1:$M$54</definedName>
    <definedName name="_xlnm.Print_Area" localSheetId="58">'СОМ 210-ОСА-050-Ц'!$A$1:$M$54</definedName>
    <definedName name="_xlnm.Print_Area" localSheetId="20">'СОМ 220-ОСА-040-Н'!$A$1:$M$54</definedName>
    <definedName name="_xlnm.Print_Area" localSheetId="7">'СОМ 220-ОСА-040-Ц'!$A$1:$M$54</definedName>
    <definedName name="_xlnm.Print_Area" localSheetId="46">'СОМ 220-ОСА-045-Н'!$A$1:$M$54</definedName>
    <definedName name="_xlnm.Print_Area" localSheetId="33">'СОМ 220-ОСА-045-Ц'!$A$1:$M$54</definedName>
    <definedName name="_xlnm.Print_Area" localSheetId="59">'СОМ 220-ОСА-050-Ц'!$A$1:$M$54</definedName>
    <definedName name="_xlnm.Print_Area" localSheetId="21">'СОМ 300-ОСА-040-Н'!$A$1:$M$54</definedName>
    <definedName name="_xlnm.Print_Area" localSheetId="8">'СОМ 300-ОСА-040-Ц'!$A$1:$M$54</definedName>
    <definedName name="_xlnm.Print_Area" localSheetId="47">'СОМ 300-ОСА-045-Н'!$A$1:$M$54</definedName>
    <definedName name="_xlnm.Print_Area" localSheetId="34">'СОМ 300-ОСА-045-Ц'!$A$1:$M$54</definedName>
    <definedName name="_xlnm.Print_Area" localSheetId="60">'СОМ 300-ОСА-050-Ц'!$A$1:$M$54</definedName>
    <definedName name="_xlnm.Print_Area" localSheetId="22">'СОМ 320-ОСА-040-Н'!$A$1:$M$54</definedName>
    <definedName name="_xlnm.Print_Area" localSheetId="9">'СОМ 320-ОСА-040-Ц'!$A$1:$M$54</definedName>
    <definedName name="_xlnm.Print_Area" localSheetId="48">'СОМ 320-ОСА-045-Н'!$A$1:$M$54</definedName>
    <definedName name="_xlnm.Print_Area" localSheetId="35">'СОМ 320-ОСА-045-Ц'!$A$1:$M$54</definedName>
    <definedName name="_xlnm.Print_Area" localSheetId="61">'СОМ 320-ОСА-050-Ц'!$A$1:$M$54</definedName>
    <definedName name="_xlnm.Print_Area" localSheetId="23">'СОМ 400-ОСА-040-Н'!$A$1:$M$54</definedName>
    <definedName name="_xlnm.Print_Area" localSheetId="10">'СОМ 400-ОСА-040-Ц'!$A$1:$M$54</definedName>
    <definedName name="_xlnm.Print_Area" localSheetId="49">'СОМ 400-ОСА-045-Н'!$A$1:$M$54</definedName>
    <definedName name="_xlnm.Print_Area" localSheetId="36">'СОМ 400-ОСА-045-Ц'!$A$1:$M$54</definedName>
    <definedName name="_xlnm.Print_Area" localSheetId="24">'СОМ 420-ОСА-040-Н'!$A$1:$M$54</definedName>
    <definedName name="_xlnm.Print_Area" localSheetId="11">'СОМ 420-ОСА-040-Ц'!$A$1:$M$54</definedName>
    <definedName name="_xlnm.Print_Area" localSheetId="50">'СОМ 420-ОСА-045-Н'!$A$1:$M$54</definedName>
    <definedName name="_xlnm.Print_Area" localSheetId="37">'СОМ 420-ОСА-045-Ц'!$A$1:$M$54</definedName>
    <definedName name="_xlnm.Print_Area" localSheetId="25">'СОМ 600-ОСА-040-Н'!$A$1:$M$54</definedName>
    <definedName name="_xlnm.Print_Area" localSheetId="12">'СОМ 600-ОСА-040-Ц'!$A$1:$M$54</definedName>
    <definedName name="_xlnm.Print_Area" localSheetId="51">'СОМ 600-ОСА-045-Н'!$A$1:$M$54</definedName>
    <definedName name="_xlnm.Print_Area" localSheetId="38">'СОМ 600-ОСА-045-Ц'!$A$1:$M$54</definedName>
  </definedNames>
  <calcPr calcId="162913" refMode="R1C1"/>
</workbook>
</file>

<file path=xl/calcChain.xml><?xml version="1.0" encoding="utf-8"?>
<calcChain xmlns="http://schemas.openxmlformats.org/spreadsheetml/2006/main">
  <c r="C59" i="542" l="1"/>
  <c r="F39" i="542"/>
  <c r="F47" i="542" s="1"/>
  <c r="F23" i="542"/>
  <c r="B16" i="542"/>
  <c r="B24" i="542" s="1"/>
  <c r="F15" i="542"/>
  <c r="F31" i="542" s="1"/>
  <c r="I13" i="542"/>
  <c r="I12" i="542"/>
  <c r="I11" i="542"/>
  <c r="C59" i="541"/>
  <c r="F39" i="541"/>
  <c r="F47" i="541" s="1"/>
  <c r="B16" i="541"/>
  <c r="B32" i="541" s="1"/>
  <c r="B40" i="541" s="1"/>
  <c r="F15" i="541"/>
  <c r="F31" i="541" s="1"/>
  <c r="I13" i="541"/>
  <c r="I12" i="541"/>
  <c r="I11" i="541"/>
  <c r="C59" i="540"/>
  <c r="F39" i="540"/>
  <c r="F47" i="540" s="1"/>
  <c r="B16" i="540"/>
  <c r="B32" i="540" s="1"/>
  <c r="B40" i="540" s="1"/>
  <c r="F15" i="540"/>
  <c r="F31" i="540" s="1"/>
  <c r="I13" i="540"/>
  <c r="I12" i="540"/>
  <c r="I11" i="540"/>
  <c r="C59" i="539"/>
  <c r="F39" i="539"/>
  <c r="F47" i="539" s="1"/>
  <c r="B16" i="539"/>
  <c r="B32" i="539" s="1"/>
  <c r="B40" i="539" s="1"/>
  <c r="F15" i="539"/>
  <c r="F31" i="539" s="1"/>
  <c r="I13" i="539"/>
  <c r="I12" i="539"/>
  <c r="I11" i="539"/>
  <c r="C59" i="538"/>
  <c r="F39" i="538"/>
  <c r="F47" i="538" s="1"/>
  <c r="B16" i="538"/>
  <c r="B24" i="538" s="1"/>
  <c r="F15" i="538"/>
  <c r="F31" i="538" s="1"/>
  <c r="I13" i="538"/>
  <c r="I12" i="538"/>
  <c r="I11" i="538"/>
  <c r="C59" i="537"/>
  <c r="F39" i="537"/>
  <c r="F47" i="537" s="1"/>
  <c r="B16" i="537"/>
  <c r="B32" i="537" s="1"/>
  <c r="B40" i="537" s="1"/>
  <c r="F15" i="537"/>
  <c r="F31" i="537" s="1"/>
  <c r="I13" i="537"/>
  <c r="I12" i="537"/>
  <c r="I11" i="537"/>
  <c r="C59" i="536"/>
  <c r="F39" i="536"/>
  <c r="F47" i="536" s="1"/>
  <c r="B16" i="536"/>
  <c r="B32" i="536" s="1"/>
  <c r="B40" i="536" s="1"/>
  <c r="F15" i="536"/>
  <c r="F31" i="536" s="1"/>
  <c r="I13" i="536"/>
  <c r="I12" i="536"/>
  <c r="I11" i="536"/>
  <c r="C59" i="535"/>
  <c r="F39" i="535"/>
  <c r="F47" i="535" s="1"/>
  <c r="B16" i="535"/>
  <c r="B32" i="535" s="1"/>
  <c r="B40" i="535" s="1"/>
  <c r="F15" i="535"/>
  <c r="F31" i="535" s="1"/>
  <c r="I13" i="535"/>
  <c r="I12" i="535"/>
  <c r="I11" i="535"/>
  <c r="C59" i="534"/>
  <c r="F39" i="534"/>
  <c r="F47" i="534" s="1"/>
  <c r="B16" i="534"/>
  <c r="B24" i="534" s="1"/>
  <c r="F15" i="534"/>
  <c r="F31" i="534" s="1"/>
  <c r="I13" i="534"/>
  <c r="I12" i="534"/>
  <c r="I11" i="534"/>
  <c r="C59" i="533"/>
  <c r="F39" i="533"/>
  <c r="F47" i="533" s="1"/>
  <c r="B16" i="533"/>
  <c r="B24" i="533" s="1"/>
  <c r="F15" i="533"/>
  <c r="F31" i="533" s="1"/>
  <c r="I13" i="533"/>
  <c r="I12" i="533"/>
  <c r="I11" i="533"/>
  <c r="C51" i="532"/>
  <c r="F39" i="532"/>
  <c r="F47" i="532" s="1"/>
  <c r="B16" i="532"/>
  <c r="B32" i="532" s="1"/>
  <c r="B40" i="532" s="1"/>
  <c r="B48" i="532" s="1"/>
  <c r="F15" i="532"/>
  <c r="F31" i="532" s="1"/>
  <c r="I13" i="532"/>
  <c r="I12" i="532"/>
  <c r="I11" i="532"/>
  <c r="C51" i="531"/>
  <c r="F39" i="531"/>
  <c r="F47" i="531" s="1"/>
  <c r="B16" i="531"/>
  <c r="B32" i="531" s="1"/>
  <c r="B40" i="531" s="1"/>
  <c r="B48" i="531" s="1"/>
  <c r="F15" i="531"/>
  <c r="F31" i="531" s="1"/>
  <c r="I13" i="531"/>
  <c r="I12" i="531"/>
  <c r="I11" i="531"/>
  <c r="C51" i="530"/>
  <c r="F39" i="530"/>
  <c r="F47" i="530" s="1"/>
  <c r="B16" i="530"/>
  <c r="B32" i="530" s="1"/>
  <c r="B40" i="530" s="1"/>
  <c r="B48" i="530" s="1"/>
  <c r="F15" i="530"/>
  <c r="F23" i="530" s="1"/>
  <c r="I13" i="530"/>
  <c r="I12" i="530"/>
  <c r="I11" i="530"/>
  <c r="C51" i="529"/>
  <c r="F39" i="529"/>
  <c r="F47" i="529" s="1"/>
  <c r="B16" i="529"/>
  <c r="B32" i="529" s="1"/>
  <c r="B40" i="529" s="1"/>
  <c r="B48" i="529" s="1"/>
  <c r="F15" i="529"/>
  <c r="F23" i="529" s="1"/>
  <c r="I13" i="529"/>
  <c r="I12" i="529"/>
  <c r="I11" i="529"/>
  <c r="C51" i="528"/>
  <c r="F39" i="528"/>
  <c r="F47" i="528" s="1"/>
  <c r="B16" i="528"/>
  <c r="B32" i="528" s="1"/>
  <c r="B40" i="528" s="1"/>
  <c r="B48" i="528" s="1"/>
  <c r="F15" i="528"/>
  <c r="F31" i="528" s="1"/>
  <c r="I13" i="528"/>
  <c r="I12" i="528"/>
  <c r="I11" i="528"/>
  <c r="C51" i="527"/>
  <c r="F39" i="527"/>
  <c r="F47" i="527" s="1"/>
  <c r="B16" i="527"/>
  <c r="B32" i="527" s="1"/>
  <c r="B40" i="527" s="1"/>
  <c r="B48" i="527" s="1"/>
  <c r="F15" i="527"/>
  <c r="F31" i="527" s="1"/>
  <c r="I13" i="527"/>
  <c r="I12" i="527"/>
  <c r="I11" i="527"/>
  <c r="C51" i="526"/>
  <c r="F39" i="526"/>
  <c r="F47" i="526" s="1"/>
  <c r="B16" i="526"/>
  <c r="B32" i="526" s="1"/>
  <c r="B40" i="526" s="1"/>
  <c r="B48" i="526" s="1"/>
  <c r="F15" i="526"/>
  <c r="F31" i="526" s="1"/>
  <c r="I13" i="526"/>
  <c r="I12" i="526"/>
  <c r="I11" i="526"/>
  <c r="C51" i="525"/>
  <c r="F39" i="525"/>
  <c r="F47" i="525" s="1"/>
  <c r="B16" i="525"/>
  <c r="B32" i="525" s="1"/>
  <c r="B40" i="525" s="1"/>
  <c r="B48" i="525" s="1"/>
  <c r="F15" i="525"/>
  <c r="F31" i="525" s="1"/>
  <c r="I13" i="525"/>
  <c r="I12" i="525"/>
  <c r="I11" i="525"/>
  <c r="C51" i="524"/>
  <c r="F39" i="524"/>
  <c r="F47" i="524" s="1"/>
  <c r="B16" i="524"/>
  <c r="B32" i="524" s="1"/>
  <c r="B40" i="524" s="1"/>
  <c r="B48" i="524" s="1"/>
  <c r="F15" i="524"/>
  <c r="F31" i="524" s="1"/>
  <c r="I13" i="524"/>
  <c r="I12" i="524"/>
  <c r="I11" i="524"/>
  <c r="C51" i="523"/>
  <c r="F39" i="523"/>
  <c r="F47" i="523" s="1"/>
  <c r="B16" i="523"/>
  <c r="B32" i="523" s="1"/>
  <c r="B40" i="523" s="1"/>
  <c r="B48" i="523" s="1"/>
  <c r="F15" i="523"/>
  <c r="F23" i="523" s="1"/>
  <c r="I13" i="523"/>
  <c r="I12" i="523"/>
  <c r="I11" i="523"/>
  <c r="C51" i="522"/>
  <c r="F39" i="522"/>
  <c r="F47" i="522" s="1"/>
  <c r="B16" i="522"/>
  <c r="B32" i="522" s="1"/>
  <c r="B40" i="522" s="1"/>
  <c r="B48" i="522" s="1"/>
  <c r="F15" i="522"/>
  <c r="F31" i="522" s="1"/>
  <c r="I13" i="522"/>
  <c r="I12" i="522"/>
  <c r="I11" i="522"/>
  <c r="C51" i="521"/>
  <c r="F39" i="521"/>
  <c r="F47" i="521" s="1"/>
  <c r="B16" i="521"/>
  <c r="B32" i="521" s="1"/>
  <c r="B40" i="521" s="1"/>
  <c r="B48" i="521" s="1"/>
  <c r="F15" i="521"/>
  <c r="F23" i="521" s="1"/>
  <c r="I13" i="521"/>
  <c r="I12" i="521"/>
  <c r="I11" i="521"/>
  <c r="C59" i="520"/>
  <c r="F39" i="520"/>
  <c r="F47" i="520" s="1"/>
  <c r="B16" i="520"/>
  <c r="B32" i="520" s="1"/>
  <c r="B40" i="520" s="1"/>
  <c r="F15" i="520"/>
  <c r="F31" i="520" s="1"/>
  <c r="I13" i="520"/>
  <c r="I12" i="520"/>
  <c r="I11" i="520"/>
  <c r="C59" i="519"/>
  <c r="F39" i="519"/>
  <c r="F47" i="519" s="1"/>
  <c r="B16" i="519"/>
  <c r="B24" i="519" s="1"/>
  <c r="F15" i="519"/>
  <c r="F31" i="519" s="1"/>
  <c r="I13" i="519"/>
  <c r="I12" i="519"/>
  <c r="I11" i="519"/>
  <c r="C59" i="518"/>
  <c r="F39" i="518"/>
  <c r="F47" i="518" s="1"/>
  <c r="B16" i="518"/>
  <c r="B24" i="518" s="1"/>
  <c r="F15" i="518"/>
  <c r="F31" i="518" s="1"/>
  <c r="I13" i="518"/>
  <c r="I12" i="518"/>
  <c r="I11" i="518"/>
  <c r="C59" i="517"/>
  <c r="F39" i="517"/>
  <c r="F47" i="517" s="1"/>
  <c r="B16" i="517"/>
  <c r="B24" i="517" s="1"/>
  <c r="F15" i="517"/>
  <c r="F31" i="517" s="1"/>
  <c r="I13" i="517"/>
  <c r="I12" i="517"/>
  <c r="I11" i="517"/>
  <c r="C59" i="516"/>
  <c r="F39" i="516"/>
  <c r="F47" i="516" s="1"/>
  <c r="B16" i="516"/>
  <c r="B24" i="516" s="1"/>
  <c r="F15" i="516"/>
  <c r="F31" i="516" s="1"/>
  <c r="I13" i="516"/>
  <c r="I12" i="516"/>
  <c r="I11" i="516"/>
  <c r="C59" i="515"/>
  <c r="F39" i="515"/>
  <c r="F47" i="515" s="1"/>
  <c r="B16" i="515"/>
  <c r="B24" i="515" s="1"/>
  <c r="F15" i="515"/>
  <c r="F31" i="515" s="1"/>
  <c r="I13" i="515"/>
  <c r="I12" i="515"/>
  <c r="I11" i="515"/>
  <c r="C59" i="514"/>
  <c r="F39" i="514"/>
  <c r="F47" i="514" s="1"/>
  <c r="B16" i="514"/>
  <c r="B24" i="514" s="1"/>
  <c r="F15" i="514"/>
  <c r="F31" i="514" s="1"/>
  <c r="I13" i="514"/>
  <c r="I12" i="514"/>
  <c r="I11" i="514"/>
  <c r="C59" i="513"/>
  <c r="F39" i="513"/>
  <c r="F47" i="513" s="1"/>
  <c r="B16" i="513"/>
  <c r="B32" i="513" s="1"/>
  <c r="B40" i="513" s="1"/>
  <c r="F15" i="513"/>
  <c r="F31" i="513" s="1"/>
  <c r="I13" i="513"/>
  <c r="I12" i="513"/>
  <c r="I11" i="513"/>
  <c r="C59" i="512"/>
  <c r="F39" i="512"/>
  <c r="F55" i="512" s="1"/>
  <c r="B16" i="512"/>
  <c r="B24" i="512" s="1"/>
  <c r="F15" i="512"/>
  <c r="F31" i="512" s="1"/>
  <c r="I13" i="512"/>
  <c r="I12" i="512"/>
  <c r="I11" i="512"/>
  <c r="C59" i="511"/>
  <c r="F39" i="511"/>
  <c r="F47" i="511" s="1"/>
  <c r="B16" i="511"/>
  <c r="B24" i="511" s="1"/>
  <c r="F15" i="511"/>
  <c r="F31" i="511" s="1"/>
  <c r="I13" i="511"/>
  <c r="I12" i="511"/>
  <c r="I11" i="511"/>
  <c r="C51" i="510"/>
  <c r="F39" i="510"/>
  <c r="F47" i="510" s="1"/>
  <c r="B16" i="510"/>
  <c r="B32" i="510" s="1"/>
  <c r="B40" i="510" s="1"/>
  <c r="B48" i="510" s="1"/>
  <c r="F15" i="510"/>
  <c r="F23" i="510" s="1"/>
  <c r="I13" i="510"/>
  <c r="I12" i="510"/>
  <c r="I11" i="510"/>
  <c r="C51" i="509"/>
  <c r="F39" i="509"/>
  <c r="F47" i="509" s="1"/>
  <c r="B16" i="509"/>
  <c r="B32" i="509" s="1"/>
  <c r="B40" i="509" s="1"/>
  <c r="B48" i="509" s="1"/>
  <c r="F15" i="509"/>
  <c r="F23" i="509" s="1"/>
  <c r="I13" i="509"/>
  <c r="I12" i="509"/>
  <c r="I11" i="509"/>
  <c r="C51" i="508"/>
  <c r="F39" i="508"/>
  <c r="F47" i="508" s="1"/>
  <c r="B16" i="508"/>
  <c r="B32" i="508" s="1"/>
  <c r="B40" i="508" s="1"/>
  <c r="B48" i="508" s="1"/>
  <c r="F15" i="508"/>
  <c r="F31" i="508" s="1"/>
  <c r="I13" i="508"/>
  <c r="I12" i="508"/>
  <c r="I11" i="508"/>
  <c r="C51" i="507"/>
  <c r="F39" i="507"/>
  <c r="F47" i="507" s="1"/>
  <c r="B16" i="507"/>
  <c r="B32" i="507" s="1"/>
  <c r="B40" i="507" s="1"/>
  <c r="B48" i="507" s="1"/>
  <c r="F15" i="507"/>
  <c r="F31" i="507" s="1"/>
  <c r="I13" i="507"/>
  <c r="I12" i="507"/>
  <c r="I11" i="507"/>
  <c r="C51" i="506"/>
  <c r="F39" i="506"/>
  <c r="F47" i="506" s="1"/>
  <c r="B16" i="506"/>
  <c r="B32" i="506" s="1"/>
  <c r="B40" i="506" s="1"/>
  <c r="B48" i="506" s="1"/>
  <c r="F15" i="506"/>
  <c r="F23" i="506" s="1"/>
  <c r="I13" i="506"/>
  <c r="I12" i="506"/>
  <c r="I11" i="506"/>
  <c r="C51" i="505"/>
  <c r="F39" i="505"/>
  <c r="F47" i="505" s="1"/>
  <c r="B16" i="505"/>
  <c r="B24" i="505" s="1"/>
  <c r="F15" i="505"/>
  <c r="F23" i="505" s="1"/>
  <c r="I13" i="505"/>
  <c r="I12" i="505"/>
  <c r="I11" i="505"/>
  <c r="C51" i="504"/>
  <c r="F39" i="504"/>
  <c r="F47" i="504" s="1"/>
  <c r="B16" i="504"/>
  <c r="B32" i="504" s="1"/>
  <c r="B40" i="504" s="1"/>
  <c r="B48" i="504" s="1"/>
  <c r="F15" i="504"/>
  <c r="F23" i="504" s="1"/>
  <c r="I13" i="504"/>
  <c r="I12" i="504"/>
  <c r="I11" i="504"/>
  <c r="C51" i="503"/>
  <c r="F39" i="503"/>
  <c r="F47" i="503" s="1"/>
  <c r="B16" i="503"/>
  <c r="B32" i="503" s="1"/>
  <c r="B40" i="503" s="1"/>
  <c r="B48" i="503" s="1"/>
  <c r="F15" i="503"/>
  <c r="F23" i="503" s="1"/>
  <c r="I13" i="503"/>
  <c r="I12" i="503"/>
  <c r="I11" i="503"/>
  <c r="C51" i="502"/>
  <c r="F39" i="502"/>
  <c r="F47" i="502" s="1"/>
  <c r="B16" i="502"/>
  <c r="B32" i="502" s="1"/>
  <c r="B40" i="502" s="1"/>
  <c r="B48" i="502" s="1"/>
  <c r="F15" i="502"/>
  <c r="F31" i="502" s="1"/>
  <c r="I13" i="502"/>
  <c r="I12" i="502"/>
  <c r="I11" i="502"/>
  <c r="C51" i="501"/>
  <c r="F39" i="501"/>
  <c r="F47" i="501" s="1"/>
  <c r="B16" i="501"/>
  <c r="B24" i="501" s="1"/>
  <c r="F15" i="501"/>
  <c r="F23" i="501" s="1"/>
  <c r="I13" i="501"/>
  <c r="I12" i="501"/>
  <c r="I11" i="501"/>
  <c r="C51" i="500"/>
  <c r="F39" i="500"/>
  <c r="F47" i="500" s="1"/>
  <c r="B16" i="500"/>
  <c r="B32" i="500" s="1"/>
  <c r="B40" i="500" s="1"/>
  <c r="B48" i="500" s="1"/>
  <c r="F15" i="500"/>
  <c r="F31" i="500" s="1"/>
  <c r="I13" i="500"/>
  <c r="I12" i="500"/>
  <c r="I11" i="500"/>
  <c r="C51" i="499"/>
  <c r="F39" i="499"/>
  <c r="F47" i="499" s="1"/>
  <c r="B16" i="499"/>
  <c r="B32" i="499" s="1"/>
  <c r="B40" i="499" s="1"/>
  <c r="B48" i="499" s="1"/>
  <c r="F15" i="499"/>
  <c r="F23" i="499" s="1"/>
  <c r="I13" i="499"/>
  <c r="I12" i="499"/>
  <c r="I11" i="499"/>
  <c r="C59" i="498"/>
  <c r="F39" i="498"/>
  <c r="F47" i="498" s="1"/>
  <c r="B16" i="498"/>
  <c r="B24" i="498" s="1"/>
  <c r="F15" i="498"/>
  <c r="F31" i="498" s="1"/>
  <c r="I13" i="498"/>
  <c r="I12" i="498"/>
  <c r="I11" i="498"/>
  <c r="C59" i="497"/>
  <c r="F39" i="497"/>
  <c r="F47" i="497" s="1"/>
  <c r="B16" i="497"/>
  <c r="B24" i="497" s="1"/>
  <c r="F15" i="497"/>
  <c r="F31" i="497" s="1"/>
  <c r="I13" i="497"/>
  <c r="I12" i="497"/>
  <c r="I11" i="497"/>
  <c r="C59" i="496"/>
  <c r="F39" i="496"/>
  <c r="F47" i="496" s="1"/>
  <c r="B16" i="496"/>
  <c r="B32" i="496" s="1"/>
  <c r="B40" i="496" s="1"/>
  <c r="F15" i="496"/>
  <c r="F31" i="496" s="1"/>
  <c r="I13" i="496"/>
  <c r="I12" i="496"/>
  <c r="I11" i="496"/>
  <c r="C59" i="495"/>
  <c r="F39" i="495"/>
  <c r="F47" i="495" s="1"/>
  <c r="B16" i="495"/>
  <c r="B24" i="495" s="1"/>
  <c r="F15" i="495"/>
  <c r="F31" i="495" s="1"/>
  <c r="I13" i="495"/>
  <c r="I12" i="495"/>
  <c r="I11" i="495"/>
  <c r="C59" i="494"/>
  <c r="F39" i="494"/>
  <c r="F47" i="494" s="1"/>
  <c r="B16" i="494"/>
  <c r="B32" i="494" s="1"/>
  <c r="B40" i="494" s="1"/>
  <c r="F15" i="494"/>
  <c r="F31" i="494" s="1"/>
  <c r="I13" i="494"/>
  <c r="I12" i="494"/>
  <c r="I11" i="494"/>
  <c r="C59" i="493"/>
  <c r="F39" i="493"/>
  <c r="F47" i="493" s="1"/>
  <c r="B16" i="493"/>
  <c r="B32" i="493" s="1"/>
  <c r="B40" i="493" s="1"/>
  <c r="F15" i="493"/>
  <c r="F31" i="493" s="1"/>
  <c r="I13" i="493"/>
  <c r="I12" i="493"/>
  <c r="I11" i="493"/>
  <c r="C59" i="492"/>
  <c r="F39" i="492"/>
  <c r="F47" i="492" s="1"/>
  <c r="B16" i="492"/>
  <c r="B24" i="492" s="1"/>
  <c r="F15" i="492"/>
  <c r="F31" i="492" s="1"/>
  <c r="I13" i="492"/>
  <c r="I12" i="492"/>
  <c r="I11" i="492"/>
  <c r="C59" i="491"/>
  <c r="F39" i="491"/>
  <c r="F47" i="491" s="1"/>
  <c r="B16" i="491"/>
  <c r="B24" i="491" s="1"/>
  <c r="F15" i="491"/>
  <c r="F31" i="491" s="1"/>
  <c r="I13" i="491"/>
  <c r="I12" i="491"/>
  <c r="I11" i="491"/>
  <c r="C59" i="490"/>
  <c r="F39" i="490"/>
  <c r="F47" i="490" s="1"/>
  <c r="B16" i="490"/>
  <c r="B24" i="490" s="1"/>
  <c r="F15" i="490"/>
  <c r="F31" i="490" s="1"/>
  <c r="I13" i="490"/>
  <c r="I12" i="490"/>
  <c r="I11" i="490"/>
  <c r="C59" i="489"/>
  <c r="F39" i="489"/>
  <c r="F47" i="489" s="1"/>
  <c r="B16" i="489"/>
  <c r="B32" i="489" s="1"/>
  <c r="B40" i="489" s="1"/>
  <c r="F15" i="489"/>
  <c r="F31" i="489" s="1"/>
  <c r="I13" i="489"/>
  <c r="I12" i="489"/>
  <c r="I11" i="489"/>
  <c r="C51" i="488"/>
  <c r="F39" i="488"/>
  <c r="F47" i="488" s="1"/>
  <c r="B16" i="488"/>
  <c r="B32" i="488" s="1"/>
  <c r="B40" i="488" s="1"/>
  <c r="B48" i="488" s="1"/>
  <c r="F15" i="488"/>
  <c r="F23" i="488" s="1"/>
  <c r="I13" i="488"/>
  <c r="I12" i="488"/>
  <c r="I11" i="488"/>
  <c r="C51" i="487"/>
  <c r="F39" i="487"/>
  <c r="F47" i="487" s="1"/>
  <c r="B16" i="487"/>
  <c r="B32" i="487" s="1"/>
  <c r="B40" i="487" s="1"/>
  <c r="B48" i="487" s="1"/>
  <c r="F15" i="487"/>
  <c r="F23" i="487" s="1"/>
  <c r="I13" i="487"/>
  <c r="I12" i="487"/>
  <c r="I11" i="487"/>
  <c r="C51" i="486"/>
  <c r="F39" i="486"/>
  <c r="F47" i="486" s="1"/>
  <c r="B16" i="486"/>
  <c r="B32" i="486" s="1"/>
  <c r="B40" i="486" s="1"/>
  <c r="B48" i="486" s="1"/>
  <c r="F15" i="486"/>
  <c r="F31" i="486" s="1"/>
  <c r="I13" i="486"/>
  <c r="I12" i="486"/>
  <c r="I11" i="486"/>
  <c r="C51" i="485"/>
  <c r="F39" i="485"/>
  <c r="F47" i="485" s="1"/>
  <c r="B16" i="485"/>
  <c r="B32" i="485" s="1"/>
  <c r="B40" i="485" s="1"/>
  <c r="B48" i="485" s="1"/>
  <c r="F15" i="485"/>
  <c r="F23" i="485" s="1"/>
  <c r="I13" i="485"/>
  <c r="I12" i="485"/>
  <c r="I11" i="485"/>
  <c r="C51" i="484"/>
  <c r="F39" i="484"/>
  <c r="F47" i="484" s="1"/>
  <c r="B16" i="484"/>
  <c r="B32" i="484" s="1"/>
  <c r="B40" i="484" s="1"/>
  <c r="B48" i="484" s="1"/>
  <c r="F15" i="484"/>
  <c r="F23" i="484" s="1"/>
  <c r="I13" i="484"/>
  <c r="I12" i="484"/>
  <c r="I11" i="484"/>
  <c r="C51" i="483"/>
  <c r="F39" i="483"/>
  <c r="F47" i="483" s="1"/>
  <c r="B16" i="483"/>
  <c r="B32" i="483" s="1"/>
  <c r="B40" i="483" s="1"/>
  <c r="B48" i="483" s="1"/>
  <c r="F15" i="483"/>
  <c r="F31" i="483" s="1"/>
  <c r="I13" i="483"/>
  <c r="I12" i="483"/>
  <c r="I11" i="483"/>
  <c r="C51" i="482"/>
  <c r="F39" i="482"/>
  <c r="F47" i="482" s="1"/>
  <c r="B16" i="482"/>
  <c r="B32" i="482" s="1"/>
  <c r="B40" i="482" s="1"/>
  <c r="B48" i="482" s="1"/>
  <c r="F15" i="482"/>
  <c r="F23" i="482" s="1"/>
  <c r="I13" i="482"/>
  <c r="I12" i="482"/>
  <c r="I11" i="482"/>
  <c r="C51" i="481"/>
  <c r="F39" i="481"/>
  <c r="F47" i="481" s="1"/>
  <c r="B16" i="481"/>
  <c r="B32" i="481" s="1"/>
  <c r="B40" i="481" s="1"/>
  <c r="B48" i="481" s="1"/>
  <c r="F15" i="481"/>
  <c r="F31" i="481" s="1"/>
  <c r="I13" i="481"/>
  <c r="I12" i="481"/>
  <c r="I11" i="481"/>
  <c r="C51" i="480"/>
  <c r="F39" i="480"/>
  <c r="F47" i="480" s="1"/>
  <c r="B16" i="480"/>
  <c r="B32" i="480" s="1"/>
  <c r="B40" i="480" s="1"/>
  <c r="B48" i="480" s="1"/>
  <c r="F15" i="480"/>
  <c r="F31" i="480" s="1"/>
  <c r="I13" i="480"/>
  <c r="I12" i="480"/>
  <c r="I11" i="480"/>
  <c r="C51" i="479"/>
  <c r="F39" i="479"/>
  <c r="F47" i="479" s="1"/>
  <c r="B16" i="479"/>
  <c r="B32" i="479" s="1"/>
  <c r="B40" i="479" s="1"/>
  <c r="B48" i="479" s="1"/>
  <c r="F15" i="479"/>
  <c r="F23" i="479" s="1"/>
  <c r="I13" i="479"/>
  <c r="I12" i="479"/>
  <c r="I11" i="479"/>
  <c r="C51" i="478"/>
  <c r="F39" i="478"/>
  <c r="F47" i="478" s="1"/>
  <c r="B16" i="478"/>
  <c r="B32" i="478" s="1"/>
  <c r="B40" i="478" s="1"/>
  <c r="B48" i="478" s="1"/>
  <c r="F15" i="478"/>
  <c r="F23" i="478" s="1"/>
  <c r="I13" i="478"/>
  <c r="I12" i="478"/>
  <c r="I11" i="478"/>
  <c r="C51" i="477"/>
  <c r="F39" i="477"/>
  <c r="F47" i="477" s="1"/>
  <c r="B16" i="477"/>
  <c r="B32" i="477" s="1"/>
  <c r="B40" i="477" s="1"/>
  <c r="B48" i="477" s="1"/>
  <c r="F15" i="477"/>
  <c r="F23" i="477" s="1"/>
  <c r="I13" i="477"/>
  <c r="I12" i="477"/>
  <c r="I11" i="477"/>
  <c r="C59" i="476"/>
  <c r="F39" i="476"/>
  <c r="F47" i="476" s="1"/>
  <c r="B16" i="476"/>
  <c r="B32" i="476" s="1"/>
  <c r="B40" i="476" s="1"/>
  <c r="F15" i="476"/>
  <c r="F31" i="476" s="1"/>
  <c r="I13" i="476"/>
  <c r="I12" i="476"/>
  <c r="I11" i="476"/>
  <c r="C59" i="475"/>
  <c r="F39" i="475"/>
  <c r="F47" i="475" s="1"/>
  <c r="B16" i="475"/>
  <c r="B32" i="475" s="1"/>
  <c r="B40" i="475" s="1"/>
  <c r="F15" i="475"/>
  <c r="F31" i="475" s="1"/>
  <c r="I13" i="475"/>
  <c r="I12" i="475"/>
  <c r="I11" i="475"/>
  <c r="C59" i="474"/>
  <c r="F39" i="474"/>
  <c r="F47" i="474" s="1"/>
  <c r="B16" i="474"/>
  <c r="B24" i="474" s="1"/>
  <c r="F15" i="474"/>
  <c r="F31" i="474" s="1"/>
  <c r="I13" i="474"/>
  <c r="I12" i="474"/>
  <c r="I11" i="474"/>
  <c r="C59" i="473"/>
  <c r="F39" i="473"/>
  <c r="F55" i="473" s="1"/>
  <c r="B16" i="473"/>
  <c r="B24" i="473" s="1"/>
  <c r="F15" i="473"/>
  <c r="F23" i="473" s="1"/>
  <c r="I13" i="473"/>
  <c r="I12" i="473"/>
  <c r="I11" i="473"/>
  <c r="C59" i="472"/>
  <c r="F39" i="472"/>
  <c r="F47" i="472" s="1"/>
  <c r="B16" i="472"/>
  <c r="B32" i="472" s="1"/>
  <c r="B40" i="472" s="1"/>
  <c r="F15" i="472"/>
  <c r="F31" i="472" s="1"/>
  <c r="I13" i="472"/>
  <c r="I12" i="472"/>
  <c r="I11" i="472"/>
  <c r="C59" i="471"/>
  <c r="F39" i="471"/>
  <c r="F47" i="471" s="1"/>
  <c r="B16" i="471"/>
  <c r="B32" i="471" s="1"/>
  <c r="B40" i="471" s="1"/>
  <c r="F15" i="471"/>
  <c r="F31" i="471" s="1"/>
  <c r="I13" i="471"/>
  <c r="I12" i="471"/>
  <c r="I11" i="471"/>
  <c r="C59" i="470"/>
  <c r="F39" i="470"/>
  <c r="F47" i="470" s="1"/>
  <c r="B16" i="470"/>
  <c r="B32" i="470" s="1"/>
  <c r="B40" i="470" s="1"/>
  <c r="F15" i="470"/>
  <c r="F31" i="470" s="1"/>
  <c r="I13" i="470"/>
  <c r="I12" i="470"/>
  <c r="I11" i="470"/>
  <c r="C59" i="469"/>
  <c r="F39" i="469"/>
  <c r="F55" i="469" s="1"/>
  <c r="B16" i="469"/>
  <c r="B32" i="469" s="1"/>
  <c r="B40" i="469" s="1"/>
  <c r="F15" i="469"/>
  <c r="F23" i="469" s="1"/>
  <c r="I13" i="469"/>
  <c r="I12" i="469"/>
  <c r="I11" i="469"/>
  <c r="C59" i="468"/>
  <c r="F39" i="468"/>
  <c r="F47" i="468" s="1"/>
  <c r="B16" i="468"/>
  <c r="B24" i="468" s="1"/>
  <c r="F15" i="468"/>
  <c r="F31" i="468" s="1"/>
  <c r="I13" i="468"/>
  <c r="I12" i="468"/>
  <c r="I11" i="468"/>
  <c r="C59" i="467"/>
  <c r="F39" i="467"/>
  <c r="F47" i="467" s="1"/>
  <c r="B16" i="467"/>
  <c r="B24" i="467" s="1"/>
  <c r="F15" i="467"/>
  <c r="F31" i="467" s="1"/>
  <c r="I13" i="467"/>
  <c r="I12" i="467"/>
  <c r="I11" i="467"/>
  <c r="C51" i="466"/>
  <c r="F39" i="466"/>
  <c r="F47" i="466" s="1"/>
  <c r="B16" i="466"/>
  <c r="B32" i="466" s="1"/>
  <c r="B40" i="466" s="1"/>
  <c r="B48" i="466" s="1"/>
  <c r="F15" i="466"/>
  <c r="F23" i="466" s="1"/>
  <c r="I13" i="466"/>
  <c r="I12" i="466"/>
  <c r="I11" i="466"/>
  <c r="C51" i="465"/>
  <c r="F39" i="465"/>
  <c r="F47" i="465" s="1"/>
  <c r="B16" i="465"/>
  <c r="B32" i="465" s="1"/>
  <c r="B40" i="465" s="1"/>
  <c r="B48" i="465" s="1"/>
  <c r="F15" i="465"/>
  <c r="F31" i="465" s="1"/>
  <c r="I13" i="465"/>
  <c r="I12" i="465"/>
  <c r="I11" i="465"/>
  <c r="C51" i="464"/>
  <c r="F39" i="464"/>
  <c r="F47" i="464" s="1"/>
  <c r="B16" i="464"/>
  <c r="B32" i="464" s="1"/>
  <c r="B40" i="464" s="1"/>
  <c r="B48" i="464" s="1"/>
  <c r="F15" i="464"/>
  <c r="F23" i="464" s="1"/>
  <c r="I13" i="464"/>
  <c r="I12" i="464"/>
  <c r="I11" i="464"/>
  <c r="C51" i="463"/>
  <c r="F39" i="463"/>
  <c r="F47" i="463" s="1"/>
  <c r="B16" i="463"/>
  <c r="B32" i="463" s="1"/>
  <c r="B40" i="463" s="1"/>
  <c r="B48" i="463" s="1"/>
  <c r="F15" i="463"/>
  <c r="F23" i="463" s="1"/>
  <c r="I13" i="463"/>
  <c r="I12" i="463"/>
  <c r="I11" i="463"/>
  <c r="C51" i="462"/>
  <c r="F39" i="462"/>
  <c r="F47" i="462" s="1"/>
  <c r="B16" i="462"/>
  <c r="B32" i="462" s="1"/>
  <c r="B40" i="462" s="1"/>
  <c r="B48" i="462" s="1"/>
  <c r="F15" i="462"/>
  <c r="F31" i="462" s="1"/>
  <c r="I13" i="462"/>
  <c r="I12" i="462"/>
  <c r="I11" i="462"/>
  <c r="C51" i="461"/>
  <c r="F39" i="461"/>
  <c r="F47" i="461" s="1"/>
  <c r="B16" i="461"/>
  <c r="B32" i="461" s="1"/>
  <c r="B40" i="461" s="1"/>
  <c r="B48" i="461" s="1"/>
  <c r="F15" i="461"/>
  <c r="F23" i="461" s="1"/>
  <c r="I13" i="461"/>
  <c r="I12" i="461"/>
  <c r="I11" i="461"/>
  <c r="C51" i="460"/>
  <c r="F39" i="460"/>
  <c r="F47" i="460" s="1"/>
  <c r="B16" i="460"/>
  <c r="B32" i="460" s="1"/>
  <c r="B40" i="460" s="1"/>
  <c r="B48" i="460" s="1"/>
  <c r="F15" i="460"/>
  <c r="F23" i="460" s="1"/>
  <c r="I13" i="460"/>
  <c r="I12" i="460"/>
  <c r="I11" i="460"/>
  <c r="C51" i="459"/>
  <c r="F39" i="459"/>
  <c r="F47" i="459" s="1"/>
  <c r="B16" i="459"/>
  <c r="B32" i="459" s="1"/>
  <c r="B40" i="459" s="1"/>
  <c r="B48" i="459" s="1"/>
  <c r="F15" i="459"/>
  <c r="F23" i="459" s="1"/>
  <c r="I13" i="459"/>
  <c r="I12" i="459"/>
  <c r="I11" i="459"/>
  <c r="C51" i="458"/>
  <c r="F39" i="458"/>
  <c r="F47" i="458" s="1"/>
  <c r="B16" i="458"/>
  <c r="B32" i="458" s="1"/>
  <c r="B40" i="458" s="1"/>
  <c r="B48" i="458" s="1"/>
  <c r="F15" i="458"/>
  <c r="F23" i="458" s="1"/>
  <c r="I13" i="458"/>
  <c r="I12" i="458"/>
  <c r="I11" i="458"/>
  <c r="C51" i="457"/>
  <c r="F39" i="457"/>
  <c r="F47" i="457" s="1"/>
  <c r="B16" i="457"/>
  <c r="B32" i="457" s="1"/>
  <c r="B40" i="457" s="1"/>
  <c r="B48" i="457" s="1"/>
  <c r="F15" i="457"/>
  <c r="F31" i="457" s="1"/>
  <c r="I13" i="457"/>
  <c r="I12" i="457"/>
  <c r="I11" i="457"/>
  <c r="C51" i="456"/>
  <c r="F39" i="456"/>
  <c r="F47" i="456" s="1"/>
  <c r="B16" i="456"/>
  <c r="B32" i="456" s="1"/>
  <c r="B40" i="456" s="1"/>
  <c r="B48" i="456" s="1"/>
  <c r="F15" i="456"/>
  <c r="F23" i="456" s="1"/>
  <c r="I13" i="456"/>
  <c r="I12" i="456"/>
  <c r="I11" i="456"/>
  <c r="C51" i="455"/>
  <c r="F39" i="455"/>
  <c r="F47" i="455" s="1"/>
  <c r="B16" i="455"/>
  <c r="B32" i="455" s="1"/>
  <c r="B40" i="455" s="1"/>
  <c r="B48" i="455" s="1"/>
  <c r="F15" i="455"/>
  <c r="F23" i="455" s="1"/>
  <c r="I13" i="455"/>
  <c r="I12" i="455"/>
  <c r="I11" i="455"/>
  <c r="C59" i="454"/>
  <c r="F39" i="454"/>
  <c r="F47" i="454" s="1"/>
  <c r="B16" i="454"/>
  <c r="B24" i="454" s="1"/>
  <c r="F15" i="454"/>
  <c r="F31" i="454" s="1"/>
  <c r="I13" i="454"/>
  <c r="I12" i="454"/>
  <c r="I11" i="454"/>
  <c r="C59" i="453"/>
  <c r="F39" i="453"/>
  <c r="F47" i="453" s="1"/>
  <c r="B16" i="453"/>
  <c r="B24" i="453" s="1"/>
  <c r="F15" i="453"/>
  <c r="F31" i="453" s="1"/>
  <c r="I13" i="453"/>
  <c r="I12" i="453"/>
  <c r="I11" i="453"/>
  <c r="C59" i="452"/>
  <c r="F39" i="452"/>
  <c r="F47" i="452" s="1"/>
  <c r="B16" i="452"/>
  <c r="B24" i="452" s="1"/>
  <c r="F15" i="452"/>
  <c r="F31" i="452" s="1"/>
  <c r="I13" i="452"/>
  <c r="I12" i="452"/>
  <c r="I11" i="452"/>
  <c r="C59" i="451"/>
  <c r="F39" i="451"/>
  <c r="F47" i="451" s="1"/>
  <c r="B16" i="451"/>
  <c r="B32" i="451" s="1"/>
  <c r="B40" i="451" s="1"/>
  <c r="F15" i="451"/>
  <c r="F31" i="451" s="1"/>
  <c r="I13" i="451"/>
  <c r="I12" i="451"/>
  <c r="I11" i="451"/>
  <c r="C59" i="450"/>
  <c r="F39" i="450"/>
  <c r="F47" i="450" s="1"/>
  <c r="B16" i="450"/>
  <c r="B24" i="450" s="1"/>
  <c r="F15" i="450"/>
  <c r="F31" i="450" s="1"/>
  <c r="I13" i="450"/>
  <c r="I12" i="450"/>
  <c r="I11" i="450"/>
  <c r="C59" i="449"/>
  <c r="F39" i="449"/>
  <c r="F47" i="449" s="1"/>
  <c r="B16" i="449"/>
  <c r="B24" i="449" s="1"/>
  <c r="F15" i="449"/>
  <c r="F31" i="449" s="1"/>
  <c r="I13" i="449"/>
  <c r="I12" i="449"/>
  <c r="I11" i="449"/>
  <c r="C59" i="448"/>
  <c r="F39" i="448"/>
  <c r="F55" i="448" s="1"/>
  <c r="B16" i="448"/>
  <c r="B24" i="448" s="1"/>
  <c r="F15" i="448"/>
  <c r="F31" i="448" s="1"/>
  <c r="I13" i="448"/>
  <c r="I12" i="448"/>
  <c r="I11" i="448"/>
  <c r="C59" i="447"/>
  <c r="F39" i="447"/>
  <c r="F47" i="447" s="1"/>
  <c r="B16" i="447"/>
  <c r="B24" i="447" s="1"/>
  <c r="F15" i="447"/>
  <c r="F31" i="447" s="1"/>
  <c r="I13" i="447"/>
  <c r="I12" i="447"/>
  <c r="I11" i="447"/>
  <c r="C59" i="446"/>
  <c r="F39" i="446"/>
  <c r="F47" i="446" s="1"/>
  <c r="B16" i="446"/>
  <c r="B24" i="446" s="1"/>
  <c r="F15" i="446"/>
  <c r="F31" i="446" s="1"/>
  <c r="I13" i="446"/>
  <c r="I12" i="446"/>
  <c r="I11" i="446"/>
  <c r="C59" i="445"/>
  <c r="F39" i="445"/>
  <c r="F55" i="445" s="1"/>
  <c r="B16" i="445"/>
  <c r="B32" i="445" s="1"/>
  <c r="B40" i="445" s="1"/>
  <c r="F15" i="445"/>
  <c r="F31" i="445" s="1"/>
  <c r="I13" i="445"/>
  <c r="I12" i="445"/>
  <c r="I11" i="445"/>
  <c r="C51" i="444"/>
  <c r="F39" i="444"/>
  <c r="F47" i="444" s="1"/>
  <c r="B16" i="444"/>
  <c r="B32" i="444" s="1"/>
  <c r="B40" i="444" s="1"/>
  <c r="B48" i="444" s="1"/>
  <c r="F15" i="444"/>
  <c r="F23" i="444" s="1"/>
  <c r="I13" i="444"/>
  <c r="I12" i="444"/>
  <c r="I11" i="444"/>
  <c r="C51" i="443"/>
  <c r="F39" i="443"/>
  <c r="F47" i="443" s="1"/>
  <c r="B16" i="443"/>
  <c r="B32" i="443" s="1"/>
  <c r="B40" i="443" s="1"/>
  <c r="B48" i="443" s="1"/>
  <c r="F15" i="443"/>
  <c r="F23" i="443" s="1"/>
  <c r="I13" i="443"/>
  <c r="I12" i="443"/>
  <c r="I11" i="443"/>
  <c r="C51" i="442"/>
  <c r="F39" i="442"/>
  <c r="F47" i="442" s="1"/>
  <c r="B16" i="442"/>
  <c r="B32" i="442" s="1"/>
  <c r="B40" i="442" s="1"/>
  <c r="B48" i="442" s="1"/>
  <c r="F15" i="442"/>
  <c r="F31" i="442" s="1"/>
  <c r="I13" i="442"/>
  <c r="I12" i="442"/>
  <c r="I11" i="442"/>
  <c r="C51" i="441"/>
  <c r="F39" i="441"/>
  <c r="F47" i="441" s="1"/>
  <c r="B16" i="441"/>
  <c r="B32" i="441" s="1"/>
  <c r="B40" i="441" s="1"/>
  <c r="B48" i="441" s="1"/>
  <c r="F15" i="441"/>
  <c r="F31" i="441" s="1"/>
  <c r="I13" i="441"/>
  <c r="I12" i="441"/>
  <c r="I11" i="441"/>
  <c r="C51" i="440"/>
  <c r="F39" i="440"/>
  <c r="F47" i="440" s="1"/>
  <c r="B16" i="440"/>
  <c r="B32" i="440" s="1"/>
  <c r="B40" i="440" s="1"/>
  <c r="B48" i="440" s="1"/>
  <c r="F15" i="440"/>
  <c r="F31" i="440" s="1"/>
  <c r="I13" i="440"/>
  <c r="I12" i="440"/>
  <c r="I11" i="440"/>
  <c r="C51" i="439"/>
  <c r="F39" i="439"/>
  <c r="F47" i="439" s="1"/>
  <c r="B16" i="439"/>
  <c r="B32" i="439" s="1"/>
  <c r="B40" i="439" s="1"/>
  <c r="B48" i="439" s="1"/>
  <c r="F15" i="439"/>
  <c r="F31" i="439" s="1"/>
  <c r="I13" i="439"/>
  <c r="I12" i="439"/>
  <c r="I11" i="439"/>
  <c r="C51" i="438"/>
  <c r="F39" i="438"/>
  <c r="F47" i="438" s="1"/>
  <c r="B16" i="438"/>
  <c r="B32" i="438" s="1"/>
  <c r="B40" i="438" s="1"/>
  <c r="B48" i="438" s="1"/>
  <c r="F15" i="438"/>
  <c r="F23" i="438" s="1"/>
  <c r="I13" i="438"/>
  <c r="I12" i="438"/>
  <c r="I11" i="438"/>
  <c r="C51" i="437"/>
  <c r="F39" i="437"/>
  <c r="F47" i="437" s="1"/>
  <c r="B16" i="437"/>
  <c r="B32" i="437" s="1"/>
  <c r="B40" i="437" s="1"/>
  <c r="B48" i="437" s="1"/>
  <c r="F15" i="437"/>
  <c r="F31" i="437" s="1"/>
  <c r="I13" i="437"/>
  <c r="I12" i="437"/>
  <c r="I11" i="437"/>
  <c r="C51" i="436"/>
  <c r="F39" i="436"/>
  <c r="F47" i="436" s="1"/>
  <c r="B16" i="436"/>
  <c r="B32" i="436" s="1"/>
  <c r="B40" i="436" s="1"/>
  <c r="B48" i="436" s="1"/>
  <c r="F15" i="436"/>
  <c r="F31" i="436" s="1"/>
  <c r="I13" i="436"/>
  <c r="I12" i="436"/>
  <c r="I11" i="436"/>
  <c r="C51" i="435"/>
  <c r="F39" i="435"/>
  <c r="F47" i="435" s="1"/>
  <c r="B16" i="435"/>
  <c r="B32" i="435" s="1"/>
  <c r="B40" i="435" s="1"/>
  <c r="B48" i="435" s="1"/>
  <c r="F15" i="435"/>
  <c r="F23" i="435" s="1"/>
  <c r="I13" i="435"/>
  <c r="I12" i="435"/>
  <c r="I11" i="435"/>
  <c r="C51" i="434"/>
  <c r="F39" i="434"/>
  <c r="F47" i="434" s="1"/>
  <c r="B16" i="434"/>
  <c r="B32" i="434" s="1"/>
  <c r="B40" i="434" s="1"/>
  <c r="B48" i="434" s="1"/>
  <c r="F15" i="434"/>
  <c r="F23" i="434" s="1"/>
  <c r="I13" i="434"/>
  <c r="I12" i="434"/>
  <c r="I11" i="434"/>
  <c r="C51" i="433"/>
  <c r="F39" i="433"/>
  <c r="F47" i="433" s="1"/>
  <c r="B16" i="433"/>
  <c r="B32" i="433" s="1"/>
  <c r="B40" i="433" s="1"/>
  <c r="B48" i="433" s="1"/>
  <c r="F15" i="433"/>
  <c r="F31" i="433" s="1"/>
  <c r="I13" i="433"/>
  <c r="I12" i="433"/>
  <c r="I11" i="433"/>
  <c r="C59" i="432"/>
  <c r="F39" i="432"/>
  <c r="F47" i="432" s="1"/>
  <c r="B16" i="432"/>
  <c r="B24" i="432" s="1"/>
  <c r="F15" i="432"/>
  <c r="F31" i="432" s="1"/>
  <c r="I13" i="432"/>
  <c r="I12" i="432"/>
  <c r="I11" i="432"/>
  <c r="C59" i="430"/>
  <c r="F39" i="430"/>
  <c r="F55" i="430" s="1"/>
  <c r="B16" i="430"/>
  <c r="B24" i="430" s="1"/>
  <c r="F15" i="430"/>
  <c r="F31" i="430" s="1"/>
  <c r="I13" i="430"/>
  <c r="I12" i="430"/>
  <c r="I11" i="430"/>
  <c r="C59" i="429"/>
  <c r="F39" i="429"/>
  <c r="F55" i="429" s="1"/>
  <c r="B16" i="429"/>
  <c r="B32" i="429" s="1"/>
  <c r="B40" i="429" s="1"/>
  <c r="F15" i="429"/>
  <c r="F31" i="429" s="1"/>
  <c r="I13" i="429"/>
  <c r="I12" i="429"/>
  <c r="I11" i="429"/>
  <c r="C59" i="428"/>
  <c r="F39" i="428"/>
  <c r="F47" i="428" s="1"/>
  <c r="B16" i="428"/>
  <c r="B24" i="428" s="1"/>
  <c r="F15" i="428"/>
  <c r="F31" i="428" s="1"/>
  <c r="I13" i="428"/>
  <c r="I12" i="428"/>
  <c r="I11" i="428"/>
  <c r="C59" i="427"/>
  <c r="F39" i="427"/>
  <c r="F47" i="427" s="1"/>
  <c r="B16" i="427"/>
  <c r="B24" i="427" s="1"/>
  <c r="F15" i="427"/>
  <c r="F31" i="427" s="1"/>
  <c r="I13" i="427"/>
  <c r="I12" i="427"/>
  <c r="I11" i="427"/>
  <c r="C59" i="426"/>
  <c r="F39" i="426"/>
  <c r="F55" i="426" s="1"/>
  <c r="B16" i="426"/>
  <c r="B24" i="426" s="1"/>
  <c r="F15" i="426"/>
  <c r="F31" i="426" s="1"/>
  <c r="I13" i="426"/>
  <c r="I12" i="426"/>
  <c r="I11" i="426"/>
  <c r="C59" i="425"/>
  <c r="F39" i="425"/>
  <c r="F55" i="425" s="1"/>
  <c r="B16" i="425"/>
  <c r="B24" i="425" s="1"/>
  <c r="F15" i="425"/>
  <c r="F31" i="425" s="1"/>
  <c r="I13" i="425"/>
  <c r="I12" i="425"/>
  <c r="I11" i="425"/>
  <c r="C59" i="424"/>
  <c r="F39" i="424"/>
  <c r="F47" i="424" s="1"/>
  <c r="B16" i="424"/>
  <c r="B24" i="424" s="1"/>
  <c r="F15" i="424"/>
  <c r="F31" i="424" s="1"/>
  <c r="I13" i="424"/>
  <c r="I12" i="424"/>
  <c r="I11" i="424"/>
  <c r="C59" i="423"/>
  <c r="F39" i="423"/>
  <c r="F47" i="423" s="1"/>
  <c r="B16" i="423"/>
  <c r="B24" i="423" s="1"/>
  <c r="F15" i="423"/>
  <c r="F31" i="423" s="1"/>
  <c r="I13" i="423"/>
  <c r="I12" i="423"/>
  <c r="I11" i="423"/>
  <c r="C59" i="422"/>
  <c r="F39" i="422"/>
  <c r="F47" i="422" s="1"/>
  <c r="B16" i="422"/>
  <c r="B24" i="422" s="1"/>
  <c r="F15" i="422"/>
  <c r="F31" i="422" s="1"/>
  <c r="I13" i="422"/>
  <c r="I12" i="422"/>
  <c r="I11" i="422"/>
  <c r="C51" i="421"/>
  <c r="F39" i="421"/>
  <c r="F47" i="421" s="1"/>
  <c r="B16" i="421"/>
  <c r="B32" i="421" s="1"/>
  <c r="B40" i="421" s="1"/>
  <c r="B48" i="421" s="1"/>
  <c r="F15" i="421"/>
  <c r="F31" i="421" s="1"/>
  <c r="I13" i="421"/>
  <c r="I12" i="421"/>
  <c r="I11" i="421"/>
  <c r="C51" i="420"/>
  <c r="F39" i="420"/>
  <c r="F47" i="420" s="1"/>
  <c r="B16" i="420"/>
  <c r="B32" i="420" s="1"/>
  <c r="B40" i="420" s="1"/>
  <c r="B48" i="420" s="1"/>
  <c r="F15" i="420"/>
  <c r="F23" i="420" s="1"/>
  <c r="I13" i="420"/>
  <c r="I12" i="420"/>
  <c r="I11" i="420"/>
  <c r="C51" i="419"/>
  <c r="F39" i="419"/>
  <c r="F47" i="419" s="1"/>
  <c r="B16" i="419"/>
  <c r="B32" i="419" s="1"/>
  <c r="B40" i="419" s="1"/>
  <c r="B48" i="419" s="1"/>
  <c r="F15" i="419"/>
  <c r="F31" i="419" s="1"/>
  <c r="I13" i="419"/>
  <c r="I12" i="419"/>
  <c r="I11" i="419"/>
  <c r="C51" i="418"/>
  <c r="F39" i="418"/>
  <c r="F47" i="418" s="1"/>
  <c r="B16" i="418"/>
  <c r="B32" i="418" s="1"/>
  <c r="B40" i="418" s="1"/>
  <c r="B48" i="418" s="1"/>
  <c r="F15" i="418"/>
  <c r="F31" i="418" s="1"/>
  <c r="I13" i="418"/>
  <c r="I12" i="418"/>
  <c r="I11" i="418"/>
  <c r="C51" i="417"/>
  <c r="F39" i="417"/>
  <c r="F47" i="417" s="1"/>
  <c r="B16" i="417"/>
  <c r="B32" i="417" s="1"/>
  <c r="B40" i="417" s="1"/>
  <c r="B48" i="417" s="1"/>
  <c r="F15" i="417"/>
  <c r="F31" i="417" s="1"/>
  <c r="I13" i="417"/>
  <c r="I12" i="417"/>
  <c r="I11" i="417"/>
  <c r="C51" i="416"/>
  <c r="F39" i="416"/>
  <c r="F47" i="416" s="1"/>
  <c r="B16" i="416"/>
  <c r="B32" i="416" s="1"/>
  <c r="B40" i="416" s="1"/>
  <c r="B48" i="416" s="1"/>
  <c r="F15" i="416"/>
  <c r="F31" i="416" s="1"/>
  <c r="I13" i="416"/>
  <c r="I12" i="416"/>
  <c r="I11" i="416"/>
  <c r="C51" i="415"/>
  <c r="F39" i="415"/>
  <c r="F47" i="415" s="1"/>
  <c r="B16" i="415"/>
  <c r="B32" i="415" s="1"/>
  <c r="B40" i="415" s="1"/>
  <c r="B48" i="415" s="1"/>
  <c r="F15" i="415"/>
  <c r="F31" i="415" s="1"/>
  <c r="I13" i="415"/>
  <c r="I12" i="415"/>
  <c r="I11" i="415"/>
  <c r="C51" i="414"/>
  <c r="F39" i="414"/>
  <c r="F47" i="414" s="1"/>
  <c r="B16" i="414"/>
  <c r="B32" i="414" s="1"/>
  <c r="B40" i="414" s="1"/>
  <c r="B48" i="414" s="1"/>
  <c r="F15" i="414"/>
  <c r="F31" i="414" s="1"/>
  <c r="I13" i="414"/>
  <c r="I12" i="414"/>
  <c r="I11" i="414"/>
  <c r="C51" i="413"/>
  <c r="F39" i="413"/>
  <c r="F47" i="413" s="1"/>
  <c r="B16" i="413"/>
  <c r="B32" i="413" s="1"/>
  <c r="B40" i="413" s="1"/>
  <c r="B48" i="413" s="1"/>
  <c r="F15" i="413"/>
  <c r="F31" i="413" s="1"/>
  <c r="I13" i="413"/>
  <c r="I12" i="413"/>
  <c r="I11" i="413"/>
  <c r="C51" i="412"/>
  <c r="F39" i="412"/>
  <c r="F47" i="412" s="1"/>
  <c r="B16" i="412"/>
  <c r="B32" i="412" s="1"/>
  <c r="B40" i="412" s="1"/>
  <c r="B48" i="412" s="1"/>
  <c r="F15" i="412"/>
  <c r="F31" i="412" s="1"/>
  <c r="I13" i="412"/>
  <c r="I12" i="412"/>
  <c r="I11" i="412"/>
  <c r="C51" i="411"/>
  <c r="F39" i="411"/>
  <c r="F47" i="411" s="1"/>
  <c r="B16" i="411"/>
  <c r="B32" i="411" s="1"/>
  <c r="B40" i="411" s="1"/>
  <c r="B48" i="411" s="1"/>
  <c r="F15" i="411"/>
  <c r="F31" i="411" s="1"/>
  <c r="I13" i="411"/>
  <c r="I12" i="411"/>
  <c r="I11" i="411"/>
  <c r="C51" i="410"/>
  <c r="F39" i="410"/>
  <c r="F47" i="410" s="1"/>
  <c r="B16" i="410"/>
  <c r="B32" i="410" s="1"/>
  <c r="B40" i="410" s="1"/>
  <c r="B48" i="410" s="1"/>
  <c r="F15" i="410"/>
  <c r="F23" i="410" s="1"/>
  <c r="I13" i="410"/>
  <c r="I12" i="410"/>
  <c r="I11" i="410"/>
  <c r="C59" i="409"/>
  <c r="F39" i="409"/>
  <c r="F47" i="409" s="1"/>
  <c r="B16" i="409"/>
  <c r="B24" i="409" s="1"/>
  <c r="F15" i="409"/>
  <c r="F31" i="409" s="1"/>
  <c r="I13" i="409"/>
  <c r="I12" i="409"/>
  <c r="I11" i="409"/>
  <c r="C59" i="408"/>
  <c r="F39" i="408"/>
  <c r="F47" i="408" s="1"/>
  <c r="B16" i="408"/>
  <c r="B24" i="408" s="1"/>
  <c r="F15" i="408"/>
  <c r="F31" i="408" s="1"/>
  <c r="I13" i="408"/>
  <c r="I12" i="408"/>
  <c r="I11" i="408"/>
  <c r="C59" i="407"/>
  <c r="F39" i="407"/>
  <c r="F47" i="407" s="1"/>
  <c r="B16" i="407"/>
  <c r="B32" i="407" s="1"/>
  <c r="B40" i="407" s="1"/>
  <c r="F15" i="407"/>
  <c r="F31" i="407" s="1"/>
  <c r="I13" i="407"/>
  <c r="I12" i="407"/>
  <c r="I11" i="407"/>
  <c r="C59" i="406"/>
  <c r="F39" i="406"/>
  <c r="F47" i="406" s="1"/>
  <c r="B16" i="406"/>
  <c r="B24" i="406" s="1"/>
  <c r="F15" i="406"/>
  <c r="F31" i="406" s="1"/>
  <c r="I13" i="406"/>
  <c r="I12" i="406"/>
  <c r="I11" i="406"/>
  <c r="C59" i="405"/>
  <c r="F39" i="405"/>
  <c r="F47" i="405" s="1"/>
  <c r="B16" i="405"/>
  <c r="B32" i="405" s="1"/>
  <c r="B40" i="405" s="1"/>
  <c r="F15" i="405"/>
  <c r="F31" i="405" s="1"/>
  <c r="I13" i="405"/>
  <c r="I12" i="405"/>
  <c r="I11" i="405"/>
  <c r="C59" i="404"/>
  <c r="F39" i="404"/>
  <c r="F47" i="404" s="1"/>
  <c r="B16" i="404"/>
  <c r="B32" i="404" s="1"/>
  <c r="B40" i="404" s="1"/>
  <c r="F15" i="404"/>
  <c r="F31" i="404" s="1"/>
  <c r="I13" i="404"/>
  <c r="I12" i="404"/>
  <c r="I11" i="404"/>
  <c r="C59" i="403"/>
  <c r="F39" i="403"/>
  <c r="F47" i="403" s="1"/>
  <c r="B16" i="403"/>
  <c r="B24" i="403" s="1"/>
  <c r="F15" i="403"/>
  <c r="F31" i="403" s="1"/>
  <c r="I13" i="403"/>
  <c r="I12" i="403"/>
  <c r="I11" i="403"/>
  <c r="C59" i="402"/>
  <c r="F39" i="402"/>
  <c r="F47" i="402" s="1"/>
  <c r="B16" i="402"/>
  <c r="B32" i="402" s="1"/>
  <c r="B40" i="402" s="1"/>
  <c r="F15" i="402"/>
  <c r="F31" i="402" s="1"/>
  <c r="I13" i="402"/>
  <c r="I12" i="402"/>
  <c r="I11" i="402"/>
  <c r="C59" i="401"/>
  <c r="F39" i="401"/>
  <c r="F47" i="401" s="1"/>
  <c r="B16" i="401"/>
  <c r="B32" i="401" s="1"/>
  <c r="B40" i="401" s="1"/>
  <c r="F15" i="401"/>
  <c r="F31" i="401" s="1"/>
  <c r="I13" i="401"/>
  <c r="I12" i="401"/>
  <c r="I11" i="401"/>
  <c r="C59" i="400"/>
  <c r="F39" i="400"/>
  <c r="F47" i="400" s="1"/>
  <c r="B16" i="400"/>
  <c r="B24" i="400" s="1"/>
  <c r="F15" i="400"/>
  <c r="F31" i="400" s="1"/>
  <c r="I13" i="400"/>
  <c r="I12" i="400"/>
  <c r="I11" i="400"/>
  <c r="C51" i="399"/>
  <c r="F39" i="399"/>
  <c r="F47" i="399" s="1"/>
  <c r="B16" i="399"/>
  <c r="B32" i="399" s="1"/>
  <c r="B40" i="399" s="1"/>
  <c r="B48" i="399" s="1"/>
  <c r="F15" i="399"/>
  <c r="F31" i="399" s="1"/>
  <c r="I13" i="399"/>
  <c r="I12" i="399"/>
  <c r="I11" i="399"/>
  <c r="C51" i="398"/>
  <c r="F39" i="398"/>
  <c r="F47" i="398" s="1"/>
  <c r="B16" i="398"/>
  <c r="B32" i="398" s="1"/>
  <c r="B40" i="398" s="1"/>
  <c r="B48" i="398" s="1"/>
  <c r="F15" i="398"/>
  <c r="F31" i="398" s="1"/>
  <c r="I13" i="398"/>
  <c r="I12" i="398"/>
  <c r="I11" i="398"/>
  <c r="C51" i="397"/>
  <c r="F39" i="397"/>
  <c r="F47" i="397" s="1"/>
  <c r="B16" i="397"/>
  <c r="B32" i="397" s="1"/>
  <c r="B40" i="397" s="1"/>
  <c r="B48" i="397" s="1"/>
  <c r="F15" i="397"/>
  <c r="F31" i="397" s="1"/>
  <c r="I13" i="397"/>
  <c r="I12" i="397"/>
  <c r="I11" i="397"/>
  <c r="C51" i="396"/>
  <c r="F39" i="396"/>
  <c r="F47" i="396" s="1"/>
  <c r="B16" i="396"/>
  <c r="B32" i="396" s="1"/>
  <c r="B40" i="396" s="1"/>
  <c r="B48" i="396" s="1"/>
  <c r="F15" i="396"/>
  <c r="F31" i="396" s="1"/>
  <c r="I13" i="396"/>
  <c r="I12" i="396"/>
  <c r="I11" i="396"/>
  <c r="C51" i="395"/>
  <c r="F39" i="395"/>
  <c r="F47" i="395" s="1"/>
  <c r="B16" i="395"/>
  <c r="B32" i="395" s="1"/>
  <c r="B40" i="395" s="1"/>
  <c r="B48" i="395" s="1"/>
  <c r="F15" i="395"/>
  <c r="F23" i="395" s="1"/>
  <c r="I13" i="395"/>
  <c r="I12" i="395"/>
  <c r="I11" i="395"/>
  <c r="C51" i="394"/>
  <c r="F39" i="394"/>
  <c r="F47" i="394" s="1"/>
  <c r="B16" i="394"/>
  <c r="B32" i="394" s="1"/>
  <c r="B40" i="394" s="1"/>
  <c r="B48" i="394" s="1"/>
  <c r="F15" i="394"/>
  <c r="F31" i="394" s="1"/>
  <c r="I13" i="394"/>
  <c r="I12" i="394"/>
  <c r="I11" i="394"/>
  <c r="C51" i="393"/>
  <c r="F39" i="393"/>
  <c r="F47" i="393" s="1"/>
  <c r="B16" i="393"/>
  <c r="B32" i="393" s="1"/>
  <c r="B40" i="393" s="1"/>
  <c r="B48" i="393" s="1"/>
  <c r="F15" i="393"/>
  <c r="F23" i="393" s="1"/>
  <c r="I13" i="393"/>
  <c r="I12" i="393"/>
  <c r="I11" i="393"/>
  <c r="C51" i="392"/>
  <c r="F39" i="392"/>
  <c r="F47" i="392" s="1"/>
  <c r="B16" i="392"/>
  <c r="B32" i="392" s="1"/>
  <c r="B40" i="392" s="1"/>
  <c r="B48" i="392" s="1"/>
  <c r="F15" i="392"/>
  <c r="F31" i="392" s="1"/>
  <c r="I13" i="392"/>
  <c r="I12" i="392"/>
  <c r="I11" i="392"/>
  <c r="C51" i="391"/>
  <c r="F39" i="391"/>
  <c r="F47" i="391" s="1"/>
  <c r="B16" i="391"/>
  <c r="B24" i="391" s="1"/>
  <c r="F15" i="391"/>
  <c r="F23" i="391" s="1"/>
  <c r="I13" i="391"/>
  <c r="I12" i="391"/>
  <c r="I11" i="391"/>
  <c r="C51" i="390"/>
  <c r="F39" i="390"/>
  <c r="F47" i="390" s="1"/>
  <c r="B16" i="390"/>
  <c r="B32" i="390" s="1"/>
  <c r="B40" i="390" s="1"/>
  <c r="B48" i="390" s="1"/>
  <c r="F15" i="390"/>
  <c r="F31" i="390" s="1"/>
  <c r="I13" i="390"/>
  <c r="I12" i="390"/>
  <c r="I11" i="390"/>
  <c r="C51" i="389"/>
  <c r="F39" i="389"/>
  <c r="F47" i="389" s="1"/>
  <c r="B16" i="389"/>
  <c r="B32" i="389" s="1"/>
  <c r="B40" i="389" s="1"/>
  <c r="B48" i="389" s="1"/>
  <c r="F15" i="389"/>
  <c r="F31" i="389" s="1"/>
  <c r="I13" i="389"/>
  <c r="I12" i="389"/>
  <c r="I11" i="389"/>
  <c r="C51" i="388"/>
  <c r="F39" i="388"/>
  <c r="F47" i="388" s="1"/>
  <c r="B16" i="388"/>
  <c r="B32" i="388" s="1"/>
  <c r="B40" i="388" s="1"/>
  <c r="B48" i="388" s="1"/>
  <c r="F15" i="388"/>
  <c r="F31" i="388" s="1"/>
  <c r="I13" i="388"/>
  <c r="I12" i="388"/>
  <c r="I11" i="388"/>
  <c r="C59" i="387"/>
  <c r="F39" i="387"/>
  <c r="F55" i="387" s="1"/>
  <c r="B16" i="387"/>
  <c r="B24" i="387" s="1"/>
  <c r="F15" i="387"/>
  <c r="F31" i="387" s="1"/>
  <c r="I13" i="387"/>
  <c r="I12" i="387"/>
  <c r="I11" i="387"/>
  <c r="C59" i="386"/>
  <c r="F39" i="386"/>
  <c r="F55" i="386" s="1"/>
  <c r="B16" i="386"/>
  <c r="B24" i="386" s="1"/>
  <c r="F15" i="386"/>
  <c r="F31" i="386" s="1"/>
  <c r="I13" i="386"/>
  <c r="I12" i="386"/>
  <c r="I11" i="386"/>
  <c r="C59" i="385"/>
  <c r="F39" i="385"/>
  <c r="F47" i="385" s="1"/>
  <c r="B16" i="385"/>
  <c r="B24" i="385" s="1"/>
  <c r="F15" i="385"/>
  <c r="F31" i="385" s="1"/>
  <c r="I13" i="385"/>
  <c r="I12" i="385"/>
  <c r="I11" i="385"/>
  <c r="C59" i="384"/>
  <c r="F39" i="384"/>
  <c r="F47" i="384" s="1"/>
  <c r="B16" i="384"/>
  <c r="B24" i="384" s="1"/>
  <c r="F15" i="384"/>
  <c r="F31" i="384" s="1"/>
  <c r="I13" i="384"/>
  <c r="I12" i="384"/>
  <c r="I11" i="384"/>
  <c r="C59" i="383"/>
  <c r="F39" i="383"/>
  <c r="F47" i="383" s="1"/>
  <c r="B16" i="383"/>
  <c r="B24" i="383" s="1"/>
  <c r="F15" i="383"/>
  <c r="F31" i="383" s="1"/>
  <c r="I13" i="383"/>
  <c r="I12" i="383"/>
  <c r="I11" i="383"/>
  <c r="C59" i="382"/>
  <c r="F39" i="382"/>
  <c r="F55" i="382" s="1"/>
  <c r="B16" i="382"/>
  <c r="B24" i="382" s="1"/>
  <c r="F15" i="382"/>
  <c r="F31" i="382" s="1"/>
  <c r="I13" i="382"/>
  <c r="I12" i="382"/>
  <c r="I11" i="382"/>
  <c r="C59" i="381"/>
  <c r="F39" i="381"/>
  <c r="F47" i="381" s="1"/>
  <c r="B16" i="381"/>
  <c r="B32" i="381" s="1"/>
  <c r="B40" i="381" s="1"/>
  <c r="F15" i="381"/>
  <c r="F31" i="381" s="1"/>
  <c r="I13" i="381"/>
  <c r="I12" i="381"/>
  <c r="I11" i="381"/>
  <c r="C59" i="380"/>
  <c r="F39" i="380"/>
  <c r="F55" i="380" s="1"/>
  <c r="B16" i="380"/>
  <c r="B24" i="380" s="1"/>
  <c r="F15" i="380"/>
  <c r="F31" i="380" s="1"/>
  <c r="I13" i="380"/>
  <c r="I12" i="380"/>
  <c r="I11" i="380"/>
  <c r="C59" i="379"/>
  <c r="F39" i="379"/>
  <c r="F47" i="379" s="1"/>
  <c r="B16" i="379"/>
  <c r="B24" i="379" s="1"/>
  <c r="F15" i="379"/>
  <c r="F31" i="379" s="1"/>
  <c r="I13" i="379"/>
  <c r="I12" i="379"/>
  <c r="I11" i="379"/>
  <c r="C59" i="378"/>
  <c r="F39" i="378"/>
  <c r="F55" i="378" s="1"/>
  <c r="B16" i="378"/>
  <c r="B32" i="378" s="1"/>
  <c r="B40" i="378" s="1"/>
  <c r="F15" i="378"/>
  <c r="F31" i="378" s="1"/>
  <c r="I13" i="378"/>
  <c r="I12" i="378"/>
  <c r="I11" i="378"/>
  <c r="C51" i="377"/>
  <c r="F39" i="377"/>
  <c r="F47" i="377" s="1"/>
  <c r="B16" i="377"/>
  <c r="B32" i="377" s="1"/>
  <c r="B40" i="377" s="1"/>
  <c r="B48" i="377" s="1"/>
  <c r="F15" i="377"/>
  <c r="F23" i="377" s="1"/>
  <c r="I13" i="377"/>
  <c r="I12" i="377"/>
  <c r="I11" i="377"/>
  <c r="C51" i="376"/>
  <c r="F39" i="376"/>
  <c r="F47" i="376" s="1"/>
  <c r="B16" i="376"/>
  <c r="B32" i="376" s="1"/>
  <c r="B40" i="376" s="1"/>
  <c r="B48" i="376" s="1"/>
  <c r="F15" i="376"/>
  <c r="F31" i="376" s="1"/>
  <c r="I13" i="376"/>
  <c r="I12" i="376"/>
  <c r="I11" i="376"/>
  <c r="C51" i="375"/>
  <c r="F39" i="375"/>
  <c r="F47" i="375" s="1"/>
  <c r="B16" i="375"/>
  <c r="B32" i="375" s="1"/>
  <c r="B40" i="375" s="1"/>
  <c r="B48" i="375" s="1"/>
  <c r="F15" i="375"/>
  <c r="F31" i="375" s="1"/>
  <c r="I13" i="375"/>
  <c r="I12" i="375"/>
  <c r="I11" i="375"/>
  <c r="C51" i="374"/>
  <c r="F39" i="374"/>
  <c r="F47" i="374" s="1"/>
  <c r="B16" i="374"/>
  <c r="B24" i="374" s="1"/>
  <c r="F15" i="374"/>
  <c r="F23" i="374" s="1"/>
  <c r="I13" i="374"/>
  <c r="I12" i="374"/>
  <c r="I11" i="374"/>
  <c r="C51" i="373"/>
  <c r="F39" i="373"/>
  <c r="F47" i="373" s="1"/>
  <c r="B16" i="373"/>
  <c r="B32" i="373" s="1"/>
  <c r="B40" i="373" s="1"/>
  <c r="B48" i="373" s="1"/>
  <c r="F15" i="373"/>
  <c r="F31" i="373" s="1"/>
  <c r="I13" i="373"/>
  <c r="I12" i="373"/>
  <c r="I11" i="373"/>
  <c r="C51" i="372"/>
  <c r="F39" i="372"/>
  <c r="F47" i="372" s="1"/>
  <c r="B16" i="372"/>
  <c r="B32" i="372" s="1"/>
  <c r="B40" i="372" s="1"/>
  <c r="B48" i="372" s="1"/>
  <c r="F15" i="372"/>
  <c r="F23" i="372" s="1"/>
  <c r="I13" i="372"/>
  <c r="I12" i="372"/>
  <c r="I11" i="372"/>
  <c r="C51" i="371"/>
  <c r="F39" i="371"/>
  <c r="F47" i="371" s="1"/>
  <c r="B16" i="371"/>
  <c r="B32" i="371" s="1"/>
  <c r="B40" i="371" s="1"/>
  <c r="B48" i="371" s="1"/>
  <c r="F15" i="371"/>
  <c r="F31" i="371" s="1"/>
  <c r="I13" i="371"/>
  <c r="I12" i="371"/>
  <c r="I11" i="371"/>
  <c r="C51" i="370"/>
  <c r="F39" i="370"/>
  <c r="F47" i="370" s="1"/>
  <c r="B16" i="370"/>
  <c r="B32" i="370" s="1"/>
  <c r="B40" i="370" s="1"/>
  <c r="B48" i="370" s="1"/>
  <c r="F15" i="370"/>
  <c r="F31" i="370" s="1"/>
  <c r="I13" i="370"/>
  <c r="I12" i="370"/>
  <c r="I11" i="370"/>
  <c r="C51" i="369"/>
  <c r="F39" i="369"/>
  <c r="F47" i="369" s="1"/>
  <c r="B16" i="369"/>
  <c r="B32" i="369" s="1"/>
  <c r="B40" i="369" s="1"/>
  <c r="B48" i="369" s="1"/>
  <c r="F15" i="369"/>
  <c r="F31" i="369" s="1"/>
  <c r="I13" i="369"/>
  <c r="I12" i="369"/>
  <c r="I11" i="369"/>
  <c r="C51" i="368"/>
  <c r="F39" i="368"/>
  <c r="F47" i="368" s="1"/>
  <c r="B16" i="368"/>
  <c r="B32" i="368" s="1"/>
  <c r="B40" i="368" s="1"/>
  <c r="B48" i="368" s="1"/>
  <c r="F15" i="368"/>
  <c r="F31" i="368" s="1"/>
  <c r="I13" i="368"/>
  <c r="I12" i="368"/>
  <c r="I11" i="368"/>
  <c r="C51" i="367"/>
  <c r="F39" i="367"/>
  <c r="F47" i="367" s="1"/>
  <c r="B16" i="367"/>
  <c r="B32" i="367" s="1"/>
  <c r="B40" i="367" s="1"/>
  <c r="B48" i="367" s="1"/>
  <c r="F15" i="367"/>
  <c r="F31" i="367" s="1"/>
  <c r="I13" i="367"/>
  <c r="I12" i="367"/>
  <c r="I11" i="367"/>
  <c r="C51" i="366"/>
  <c r="F39" i="366"/>
  <c r="F47" i="366" s="1"/>
  <c r="B16" i="366"/>
  <c r="B32" i="366" s="1"/>
  <c r="B40" i="366" s="1"/>
  <c r="B48" i="366" s="1"/>
  <c r="F15" i="366"/>
  <c r="F23" i="366" s="1"/>
  <c r="I13" i="366"/>
  <c r="I12" i="366"/>
  <c r="I11" i="366"/>
  <c r="C59" i="365"/>
  <c r="F39" i="365"/>
  <c r="F47" i="365" s="1"/>
  <c r="B16" i="365"/>
  <c r="B24" i="365" s="1"/>
  <c r="F15" i="365"/>
  <c r="F31" i="365" s="1"/>
  <c r="I13" i="365"/>
  <c r="I12" i="365"/>
  <c r="I11" i="365"/>
  <c r="C59" i="364"/>
  <c r="F39" i="364"/>
  <c r="F47" i="364" s="1"/>
  <c r="B16" i="364"/>
  <c r="B32" i="364" s="1"/>
  <c r="B40" i="364" s="1"/>
  <c r="F15" i="364"/>
  <c r="F31" i="364" s="1"/>
  <c r="I13" i="364"/>
  <c r="I12" i="364"/>
  <c r="I11" i="364"/>
  <c r="C59" i="363"/>
  <c r="F39" i="363"/>
  <c r="F55" i="363" s="1"/>
  <c r="B16" i="363"/>
  <c r="B24" i="363" s="1"/>
  <c r="F15" i="363"/>
  <c r="F31" i="363" s="1"/>
  <c r="I13" i="363"/>
  <c r="I12" i="363"/>
  <c r="I11" i="363"/>
  <c r="C59" i="362"/>
  <c r="F39" i="362"/>
  <c r="F47" i="362" s="1"/>
  <c r="B16" i="362"/>
  <c r="B24" i="362" s="1"/>
  <c r="F15" i="362"/>
  <c r="F31" i="362" s="1"/>
  <c r="I13" i="362"/>
  <c r="I12" i="362"/>
  <c r="I11" i="362"/>
  <c r="C59" i="361"/>
  <c r="F39" i="361"/>
  <c r="F47" i="361" s="1"/>
  <c r="B16" i="361"/>
  <c r="B32" i="361" s="1"/>
  <c r="B40" i="361" s="1"/>
  <c r="F15" i="361"/>
  <c r="F31" i="361" s="1"/>
  <c r="I13" i="361"/>
  <c r="I12" i="361"/>
  <c r="I11" i="361"/>
  <c r="C59" i="360"/>
  <c r="F39" i="360"/>
  <c r="F55" i="360" s="1"/>
  <c r="B16" i="360"/>
  <c r="B32" i="360" s="1"/>
  <c r="B40" i="360" s="1"/>
  <c r="F15" i="360"/>
  <c r="F31" i="360" s="1"/>
  <c r="I13" i="360"/>
  <c r="I12" i="360"/>
  <c r="I11" i="360"/>
  <c r="C59" i="359"/>
  <c r="F39" i="359"/>
  <c r="F47" i="359" s="1"/>
  <c r="B16" i="359"/>
  <c r="B32" i="359" s="1"/>
  <c r="B40" i="359" s="1"/>
  <c r="F15" i="359"/>
  <c r="F31" i="359" s="1"/>
  <c r="I13" i="359"/>
  <c r="I12" i="359"/>
  <c r="I11" i="359"/>
  <c r="C59" i="358"/>
  <c r="F39" i="358"/>
  <c r="F55" i="358" s="1"/>
  <c r="B16" i="358"/>
  <c r="B24" i="358" s="1"/>
  <c r="F15" i="358"/>
  <c r="F31" i="358" s="1"/>
  <c r="I13" i="358"/>
  <c r="I12" i="358"/>
  <c r="I11" i="358"/>
  <c r="C59" i="357"/>
  <c r="F39" i="357"/>
  <c r="F47" i="357" s="1"/>
  <c r="B16" i="357"/>
  <c r="B24" i="357" s="1"/>
  <c r="F15" i="357"/>
  <c r="F31" i="357" s="1"/>
  <c r="I13" i="357"/>
  <c r="I12" i="357"/>
  <c r="I11" i="357"/>
  <c r="C59" i="356"/>
  <c r="F39" i="356"/>
  <c r="F55" i="356" s="1"/>
  <c r="B16" i="356"/>
  <c r="B32" i="356" s="1"/>
  <c r="B40" i="356" s="1"/>
  <c r="F15" i="356"/>
  <c r="F31" i="356" s="1"/>
  <c r="I13" i="356"/>
  <c r="I12" i="356"/>
  <c r="I11" i="356"/>
  <c r="C51" i="355"/>
  <c r="F39" i="355"/>
  <c r="F47" i="355" s="1"/>
  <c r="B16" i="355"/>
  <c r="B32" i="355" s="1"/>
  <c r="B40" i="355" s="1"/>
  <c r="B48" i="355" s="1"/>
  <c r="F15" i="355"/>
  <c r="F31" i="355" s="1"/>
  <c r="I13" i="355"/>
  <c r="I12" i="355"/>
  <c r="I11" i="355"/>
  <c r="C51" i="354"/>
  <c r="F39" i="354"/>
  <c r="F47" i="354" s="1"/>
  <c r="B16" i="354"/>
  <c r="B32" i="354" s="1"/>
  <c r="B40" i="354" s="1"/>
  <c r="B48" i="354" s="1"/>
  <c r="F15" i="354"/>
  <c r="F31" i="354" s="1"/>
  <c r="I13" i="354"/>
  <c r="I12" i="354"/>
  <c r="I11" i="354"/>
  <c r="C51" i="353"/>
  <c r="F39" i="353"/>
  <c r="F47" i="353" s="1"/>
  <c r="B16" i="353"/>
  <c r="B32" i="353" s="1"/>
  <c r="B40" i="353" s="1"/>
  <c r="B48" i="353" s="1"/>
  <c r="F15" i="353"/>
  <c r="F31" i="353" s="1"/>
  <c r="I13" i="353"/>
  <c r="I12" i="353"/>
  <c r="I11" i="353"/>
  <c r="C51" i="352"/>
  <c r="F39" i="352"/>
  <c r="F47" i="352" s="1"/>
  <c r="B16" i="352"/>
  <c r="B32" i="352" s="1"/>
  <c r="B40" i="352" s="1"/>
  <c r="B48" i="352" s="1"/>
  <c r="F15" i="352"/>
  <c r="F31" i="352" s="1"/>
  <c r="I13" i="352"/>
  <c r="I12" i="352"/>
  <c r="I11" i="352"/>
  <c r="C51" i="351"/>
  <c r="F39" i="351"/>
  <c r="F47" i="351" s="1"/>
  <c r="B16" i="351"/>
  <c r="B32" i="351" s="1"/>
  <c r="B40" i="351" s="1"/>
  <c r="B48" i="351" s="1"/>
  <c r="F15" i="351"/>
  <c r="F31" i="351" s="1"/>
  <c r="I13" i="351"/>
  <c r="I12" i="351"/>
  <c r="I11" i="351"/>
  <c r="C51" i="350"/>
  <c r="F39" i="350"/>
  <c r="F47" i="350" s="1"/>
  <c r="B16" i="350"/>
  <c r="B32" i="350" s="1"/>
  <c r="B40" i="350" s="1"/>
  <c r="B48" i="350" s="1"/>
  <c r="F15" i="350"/>
  <c r="F31" i="350" s="1"/>
  <c r="I13" i="350"/>
  <c r="I12" i="350"/>
  <c r="I11" i="350"/>
  <c r="C51" i="349"/>
  <c r="F39" i="349"/>
  <c r="F47" i="349" s="1"/>
  <c r="B16" i="349"/>
  <c r="B32" i="349" s="1"/>
  <c r="B40" i="349" s="1"/>
  <c r="B48" i="349" s="1"/>
  <c r="F15" i="349"/>
  <c r="F31" i="349" s="1"/>
  <c r="I13" i="349"/>
  <c r="I12" i="349"/>
  <c r="I11" i="349"/>
  <c r="C51" i="348"/>
  <c r="F39" i="348"/>
  <c r="F47" i="348" s="1"/>
  <c r="B16" i="348"/>
  <c r="B32" i="348" s="1"/>
  <c r="B40" i="348" s="1"/>
  <c r="B48" i="348" s="1"/>
  <c r="F15" i="348"/>
  <c r="F31" i="348" s="1"/>
  <c r="I13" i="348"/>
  <c r="I12" i="348"/>
  <c r="I11" i="348"/>
  <c r="C51" i="347"/>
  <c r="F39" i="347"/>
  <c r="F47" i="347" s="1"/>
  <c r="B16" i="347"/>
  <c r="B32" i="347" s="1"/>
  <c r="B40" i="347" s="1"/>
  <c r="B48" i="347" s="1"/>
  <c r="F15" i="347"/>
  <c r="F23" i="347" s="1"/>
  <c r="I13" i="347"/>
  <c r="I12" i="347"/>
  <c r="I11" i="347"/>
  <c r="C51" i="346"/>
  <c r="F39" i="346"/>
  <c r="F47" i="346" s="1"/>
  <c r="B16" i="346"/>
  <c r="B32" i="346" s="1"/>
  <c r="B40" i="346" s="1"/>
  <c r="B48" i="346" s="1"/>
  <c r="F15" i="346"/>
  <c r="F31" i="346" s="1"/>
  <c r="I13" i="346"/>
  <c r="I12" i="346"/>
  <c r="I11" i="346"/>
  <c r="C51" i="345"/>
  <c r="F39" i="345"/>
  <c r="F47" i="345" s="1"/>
  <c r="B16" i="345"/>
  <c r="B32" i="345" s="1"/>
  <c r="B40" i="345" s="1"/>
  <c r="B48" i="345" s="1"/>
  <c r="F15" i="345"/>
  <c r="F31" i="345" s="1"/>
  <c r="I13" i="345"/>
  <c r="I12" i="345"/>
  <c r="I11" i="345"/>
  <c r="C51" i="344"/>
  <c r="F39" i="344"/>
  <c r="F47" i="344" s="1"/>
  <c r="B16" i="344"/>
  <c r="B32" i="344" s="1"/>
  <c r="B40" i="344" s="1"/>
  <c r="B48" i="344" s="1"/>
  <c r="F15" i="344"/>
  <c r="F31" i="344" s="1"/>
  <c r="I13" i="344"/>
  <c r="I12" i="344"/>
  <c r="I11" i="344"/>
  <c r="C59" i="343"/>
  <c r="F39" i="343"/>
  <c r="F55" i="343" s="1"/>
  <c r="B16" i="343"/>
  <c r="B24" i="343" s="1"/>
  <c r="F15" i="343"/>
  <c r="F31" i="343" s="1"/>
  <c r="I13" i="343"/>
  <c r="I12" i="343"/>
  <c r="I11" i="343"/>
  <c r="C59" i="342"/>
  <c r="F39" i="342"/>
  <c r="F55" i="342" s="1"/>
  <c r="B16" i="342"/>
  <c r="B24" i="342" s="1"/>
  <c r="F15" i="342"/>
  <c r="F31" i="342" s="1"/>
  <c r="I13" i="342"/>
  <c r="I12" i="342"/>
  <c r="I11" i="342"/>
  <c r="C59" i="341"/>
  <c r="F39" i="341"/>
  <c r="F47" i="341" s="1"/>
  <c r="B16" i="341"/>
  <c r="B24" i="341" s="1"/>
  <c r="F15" i="341"/>
  <c r="F31" i="341" s="1"/>
  <c r="I13" i="341"/>
  <c r="I12" i="341"/>
  <c r="I11" i="341"/>
  <c r="C59" i="340"/>
  <c r="F39" i="340"/>
  <c r="F55" i="340" s="1"/>
  <c r="B16" i="340"/>
  <c r="B32" i="340" s="1"/>
  <c r="B40" i="340" s="1"/>
  <c r="F15" i="340"/>
  <c r="F31" i="340" s="1"/>
  <c r="I13" i="340"/>
  <c r="I12" i="340"/>
  <c r="I11" i="340"/>
  <c r="C59" i="339"/>
  <c r="F39" i="339"/>
  <c r="F55" i="339" s="1"/>
  <c r="B16" i="339"/>
  <c r="B24" i="339" s="1"/>
  <c r="F15" i="339"/>
  <c r="F31" i="339" s="1"/>
  <c r="I13" i="339"/>
  <c r="I12" i="339"/>
  <c r="I11" i="339"/>
  <c r="C59" i="338"/>
  <c r="F39" i="338"/>
  <c r="F47" i="338" s="1"/>
  <c r="B16" i="338"/>
  <c r="B24" i="338" s="1"/>
  <c r="F15" i="338"/>
  <c r="F31" i="338" s="1"/>
  <c r="I13" i="338"/>
  <c r="I12" i="338"/>
  <c r="I11" i="338"/>
  <c r="C59" i="337"/>
  <c r="F39" i="337"/>
  <c r="F47" i="337" s="1"/>
  <c r="B16" i="337"/>
  <c r="B24" i="337" s="1"/>
  <c r="F15" i="337"/>
  <c r="F31" i="337" s="1"/>
  <c r="I13" i="337"/>
  <c r="I12" i="337"/>
  <c r="I11" i="337"/>
  <c r="C59" i="336"/>
  <c r="F39" i="336"/>
  <c r="F55" i="336" s="1"/>
  <c r="B16" i="336"/>
  <c r="B32" i="336" s="1"/>
  <c r="B40" i="336" s="1"/>
  <c r="F15" i="336"/>
  <c r="F23" i="336" s="1"/>
  <c r="I13" i="336"/>
  <c r="I12" i="336"/>
  <c r="I11" i="336"/>
  <c r="C59" i="335"/>
  <c r="F39" i="335"/>
  <c r="F47" i="335" s="1"/>
  <c r="B16" i="335"/>
  <c r="B24" i="335" s="1"/>
  <c r="F15" i="335"/>
  <c r="F31" i="335" s="1"/>
  <c r="I13" i="335"/>
  <c r="I12" i="335"/>
  <c r="I11" i="335"/>
  <c r="C59" i="334"/>
  <c r="F39" i="334"/>
  <c r="F55" i="334" s="1"/>
  <c r="B16" i="334"/>
  <c r="B24" i="334" s="1"/>
  <c r="F15" i="334"/>
  <c r="F31" i="334" s="1"/>
  <c r="I13" i="334"/>
  <c r="I12" i="334"/>
  <c r="I11" i="334"/>
  <c r="C51" i="333"/>
  <c r="F39" i="333"/>
  <c r="F47" i="333" s="1"/>
  <c r="B16" i="333"/>
  <c r="B32" i="333" s="1"/>
  <c r="B40" i="333" s="1"/>
  <c r="B48" i="333" s="1"/>
  <c r="F15" i="333"/>
  <c r="F23" i="333" s="1"/>
  <c r="I13" i="333"/>
  <c r="I12" i="333"/>
  <c r="I11" i="333"/>
  <c r="C51" i="332"/>
  <c r="F39" i="332"/>
  <c r="F47" i="332" s="1"/>
  <c r="B16" i="332"/>
  <c r="B32" i="332" s="1"/>
  <c r="B40" i="332" s="1"/>
  <c r="B48" i="332" s="1"/>
  <c r="F15" i="332"/>
  <c r="F23" i="332" s="1"/>
  <c r="I13" i="332"/>
  <c r="I12" i="332"/>
  <c r="I11" i="332"/>
  <c r="C51" i="331"/>
  <c r="F39" i="331"/>
  <c r="F47" i="331" s="1"/>
  <c r="B16" i="331"/>
  <c r="B32" i="331" s="1"/>
  <c r="B40" i="331" s="1"/>
  <c r="B48" i="331" s="1"/>
  <c r="F15" i="331"/>
  <c r="F23" i="331" s="1"/>
  <c r="I13" i="331"/>
  <c r="I12" i="331"/>
  <c r="I11" i="331"/>
  <c r="C51" i="330"/>
  <c r="F39" i="330"/>
  <c r="F47" i="330" s="1"/>
  <c r="B16" i="330"/>
  <c r="B32" i="330" s="1"/>
  <c r="B40" i="330" s="1"/>
  <c r="B48" i="330" s="1"/>
  <c r="F15" i="330"/>
  <c r="F31" i="330" s="1"/>
  <c r="I13" i="330"/>
  <c r="I12" i="330"/>
  <c r="I11" i="330"/>
  <c r="C51" i="329"/>
  <c r="F39" i="329"/>
  <c r="F47" i="329" s="1"/>
  <c r="B16" i="329"/>
  <c r="B32" i="329" s="1"/>
  <c r="B40" i="329" s="1"/>
  <c r="B48" i="329" s="1"/>
  <c r="F15" i="329"/>
  <c r="F31" i="329" s="1"/>
  <c r="I13" i="329"/>
  <c r="I12" i="329"/>
  <c r="I11" i="329"/>
  <c r="C51" i="328"/>
  <c r="F39" i="328"/>
  <c r="F47" i="328" s="1"/>
  <c r="B16" i="328"/>
  <c r="B32" i="328" s="1"/>
  <c r="B40" i="328" s="1"/>
  <c r="B48" i="328" s="1"/>
  <c r="F15" i="328"/>
  <c r="F31" i="328" s="1"/>
  <c r="I13" i="328"/>
  <c r="I12" i="328"/>
  <c r="I11" i="328"/>
  <c r="C51" i="327"/>
  <c r="F39" i="327"/>
  <c r="F47" i="327" s="1"/>
  <c r="B16" i="327"/>
  <c r="B32" i="327" s="1"/>
  <c r="B40" i="327" s="1"/>
  <c r="B48" i="327" s="1"/>
  <c r="F15" i="327"/>
  <c r="F31" i="327" s="1"/>
  <c r="I13" i="327"/>
  <c r="I12" i="327"/>
  <c r="I11" i="327"/>
  <c r="C51" i="326"/>
  <c r="F39" i="326"/>
  <c r="F47" i="326" s="1"/>
  <c r="B16" i="326"/>
  <c r="B32" i="326" s="1"/>
  <c r="B40" i="326" s="1"/>
  <c r="B48" i="326" s="1"/>
  <c r="F15" i="326"/>
  <c r="F31" i="326" s="1"/>
  <c r="I13" i="326"/>
  <c r="I12" i="326"/>
  <c r="I11" i="326"/>
  <c r="C51" i="325"/>
  <c r="F39" i="325"/>
  <c r="F47" i="325" s="1"/>
  <c r="B16" i="325"/>
  <c r="B32" i="325" s="1"/>
  <c r="B40" i="325" s="1"/>
  <c r="B48" i="325" s="1"/>
  <c r="F15" i="325"/>
  <c r="F31" i="325" s="1"/>
  <c r="I13" i="325"/>
  <c r="I12" i="325"/>
  <c r="I11" i="325"/>
  <c r="C51" i="324"/>
  <c r="F39" i="324"/>
  <c r="F47" i="324" s="1"/>
  <c r="B16" i="324"/>
  <c r="B32" i="324" s="1"/>
  <c r="B40" i="324" s="1"/>
  <c r="B48" i="324" s="1"/>
  <c r="F15" i="324"/>
  <c r="F31" i="324" s="1"/>
  <c r="I13" i="324"/>
  <c r="I12" i="324"/>
  <c r="I11" i="324"/>
  <c r="C51" i="323"/>
  <c r="F39" i="323"/>
  <c r="F47" i="323" s="1"/>
  <c r="B16" i="323"/>
  <c r="B24" i="323" s="1"/>
  <c r="F15" i="323"/>
  <c r="F23" i="323" s="1"/>
  <c r="I13" i="323"/>
  <c r="I12" i="323"/>
  <c r="I11" i="323"/>
  <c r="C51" i="322"/>
  <c r="F39" i="322"/>
  <c r="F47" i="322" s="1"/>
  <c r="B16" i="322"/>
  <c r="B32" i="322" s="1"/>
  <c r="B40" i="322" s="1"/>
  <c r="B48" i="322" s="1"/>
  <c r="F15" i="322"/>
  <c r="F23" i="322" s="1"/>
  <c r="I13" i="322"/>
  <c r="I12" i="322"/>
  <c r="I11" i="322"/>
  <c r="C59" i="321"/>
  <c r="F39" i="321"/>
  <c r="F47" i="321" s="1"/>
  <c r="B16" i="321"/>
  <c r="B32" i="321" s="1"/>
  <c r="B40" i="321" s="1"/>
  <c r="F15" i="321"/>
  <c r="F31" i="321" s="1"/>
  <c r="I13" i="321"/>
  <c r="I12" i="321"/>
  <c r="I11" i="321"/>
  <c r="C59" i="320"/>
  <c r="F39" i="320"/>
  <c r="F55" i="320" s="1"/>
  <c r="B16" i="320"/>
  <c r="B24" i="320" s="1"/>
  <c r="F15" i="320"/>
  <c r="F31" i="320" s="1"/>
  <c r="I13" i="320"/>
  <c r="I12" i="320"/>
  <c r="I11" i="320"/>
  <c r="C59" i="319"/>
  <c r="F39" i="319"/>
  <c r="F47" i="319" s="1"/>
  <c r="B16" i="319"/>
  <c r="B24" i="319" s="1"/>
  <c r="F15" i="319"/>
  <c r="F31" i="319" s="1"/>
  <c r="I13" i="319"/>
  <c r="I12" i="319"/>
  <c r="I11" i="319"/>
  <c r="C59" i="318"/>
  <c r="F39" i="318"/>
  <c r="F55" i="318" s="1"/>
  <c r="B16" i="318"/>
  <c r="B24" i="318" s="1"/>
  <c r="F15" i="318"/>
  <c r="F31" i="318" s="1"/>
  <c r="I13" i="318"/>
  <c r="I12" i="318"/>
  <c r="I11" i="318"/>
  <c r="C59" i="317"/>
  <c r="F39" i="317"/>
  <c r="F55" i="317" s="1"/>
  <c r="B16" i="317"/>
  <c r="B24" i="317" s="1"/>
  <c r="F15" i="317"/>
  <c r="F31" i="317" s="1"/>
  <c r="I13" i="317"/>
  <c r="I12" i="317"/>
  <c r="I11" i="317"/>
  <c r="C59" i="316"/>
  <c r="F39" i="316"/>
  <c r="F47" i="316" s="1"/>
  <c r="B16" i="316"/>
  <c r="B24" i="316" s="1"/>
  <c r="F15" i="316"/>
  <c r="F31" i="316" s="1"/>
  <c r="I13" i="316"/>
  <c r="I12" i="316"/>
  <c r="I11" i="316"/>
  <c r="C59" i="315"/>
  <c r="F39" i="315"/>
  <c r="F55" i="315" s="1"/>
  <c r="B16" i="315"/>
  <c r="B32" i="315" s="1"/>
  <c r="B40" i="315" s="1"/>
  <c r="F15" i="315"/>
  <c r="F31" i="315" s="1"/>
  <c r="I13" i="315"/>
  <c r="I12" i="315"/>
  <c r="I11" i="315"/>
  <c r="C59" i="314"/>
  <c r="F39" i="314"/>
  <c r="F47" i="314" s="1"/>
  <c r="B16" i="314"/>
  <c r="B32" i="314" s="1"/>
  <c r="B40" i="314" s="1"/>
  <c r="F15" i="314"/>
  <c r="F31" i="314" s="1"/>
  <c r="I13" i="314"/>
  <c r="I12" i="314"/>
  <c r="I11" i="314"/>
  <c r="C59" i="313"/>
  <c r="F39" i="313"/>
  <c r="F47" i="313" s="1"/>
  <c r="B16" i="313"/>
  <c r="B24" i="313" s="1"/>
  <c r="F15" i="313"/>
  <c r="F31" i="313" s="1"/>
  <c r="I13" i="313"/>
  <c r="I12" i="313"/>
  <c r="I11" i="313"/>
  <c r="C59" i="312"/>
  <c r="F39" i="312"/>
  <c r="F47" i="312" s="1"/>
  <c r="B16" i="312"/>
  <c r="B24" i="312" s="1"/>
  <c r="F15" i="312"/>
  <c r="F31" i="312" s="1"/>
  <c r="I13" i="312"/>
  <c r="I12" i="312"/>
  <c r="I11" i="312"/>
  <c r="C51" i="311"/>
  <c r="F39" i="311"/>
  <c r="F47" i="311" s="1"/>
  <c r="B16" i="311"/>
  <c r="B32" i="311" s="1"/>
  <c r="B40" i="311" s="1"/>
  <c r="B48" i="311" s="1"/>
  <c r="F15" i="311"/>
  <c r="F31" i="311" s="1"/>
  <c r="I13" i="311"/>
  <c r="I12" i="311"/>
  <c r="I11" i="311"/>
  <c r="C51" i="310"/>
  <c r="F39" i="310"/>
  <c r="F47" i="310" s="1"/>
  <c r="B16" i="310"/>
  <c r="B32" i="310" s="1"/>
  <c r="B40" i="310" s="1"/>
  <c r="B48" i="310" s="1"/>
  <c r="F15" i="310"/>
  <c r="F31" i="310" s="1"/>
  <c r="I13" i="310"/>
  <c r="I12" i="310"/>
  <c r="I11" i="310"/>
  <c r="C51" i="309"/>
  <c r="F39" i="309"/>
  <c r="F47" i="309" s="1"/>
  <c r="B16" i="309"/>
  <c r="B32" i="309" s="1"/>
  <c r="B40" i="309" s="1"/>
  <c r="B48" i="309" s="1"/>
  <c r="F15" i="309"/>
  <c r="F31" i="309" s="1"/>
  <c r="I13" i="309"/>
  <c r="I12" i="309"/>
  <c r="I11" i="309"/>
  <c r="C51" i="308"/>
  <c r="F39" i="308"/>
  <c r="F47" i="308" s="1"/>
  <c r="B16" i="308"/>
  <c r="B32" i="308" s="1"/>
  <c r="B40" i="308" s="1"/>
  <c r="B48" i="308" s="1"/>
  <c r="F15" i="308"/>
  <c r="F31" i="308" s="1"/>
  <c r="I13" i="308"/>
  <c r="I12" i="308"/>
  <c r="I11" i="308"/>
  <c r="C51" i="307"/>
  <c r="F39" i="307"/>
  <c r="F47" i="307" s="1"/>
  <c r="B16" i="307"/>
  <c r="B24" i="307" s="1"/>
  <c r="F15" i="307"/>
  <c r="F31" i="307" s="1"/>
  <c r="I13" i="307"/>
  <c r="I12" i="307"/>
  <c r="I11" i="307"/>
  <c r="C51" i="306"/>
  <c r="F39" i="306"/>
  <c r="F47" i="306" s="1"/>
  <c r="B16" i="306"/>
  <c r="B32" i="306" s="1"/>
  <c r="B40" i="306" s="1"/>
  <c r="B48" i="306" s="1"/>
  <c r="F15" i="306"/>
  <c r="F31" i="306" s="1"/>
  <c r="I13" i="306"/>
  <c r="I12" i="306"/>
  <c r="I11" i="306"/>
  <c r="C51" i="305"/>
  <c r="F39" i="305"/>
  <c r="F47" i="305" s="1"/>
  <c r="B16" i="305"/>
  <c r="B32" i="305" s="1"/>
  <c r="B40" i="305" s="1"/>
  <c r="B48" i="305" s="1"/>
  <c r="F15" i="305"/>
  <c r="F23" i="305" s="1"/>
  <c r="I13" i="305"/>
  <c r="I12" i="305"/>
  <c r="I11" i="305"/>
  <c r="C51" i="304"/>
  <c r="F39" i="304"/>
  <c r="F47" i="304" s="1"/>
  <c r="B16" i="304"/>
  <c r="B32" i="304" s="1"/>
  <c r="B40" i="304" s="1"/>
  <c r="B48" i="304" s="1"/>
  <c r="F15" i="304"/>
  <c r="F31" i="304" s="1"/>
  <c r="I13" i="304"/>
  <c r="I12" i="304"/>
  <c r="I11" i="304"/>
  <c r="C51" i="303"/>
  <c r="F39" i="303"/>
  <c r="F47" i="303" s="1"/>
  <c r="B16" i="303"/>
  <c r="B32" i="303" s="1"/>
  <c r="B40" i="303" s="1"/>
  <c r="B48" i="303" s="1"/>
  <c r="F15" i="303"/>
  <c r="F31" i="303" s="1"/>
  <c r="I13" i="303"/>
  <c r="I12" i="303"/>
  <c r="I11" i="303"/>
  <c r="C51" i="302"/>
  <c r="F39" i="302"/>
  <c r="F47" i="302" s="1"/>
  <c r="B16" i="302"/>
  <c r="B32" i="302" s="1"/>
  <c r="B40" i="302" s="1"/>
  <c r="B48" i="302" s="1"/>
  <c r="F15" i="302"/>
  <c r="F23" i="302" s="1"/>
  <c r="I13" i="302"/>
  <c r="I12" i="302"/>
  <c r="I11" i="302"/>
  <c r="C51" i="301"/>
  <c r="F39" i="301"/>
  <c r="F47" i="301" s="1"/>
  <c r="B16" i="301"/>
  <c r="B32" i="301" s="1"/>
  <c r="B40" i="301" s="1"/>
  <c r="B48" i="301" s="1"/>
  <c r="F15" i="301"/>
  <c r="F31" i="301" s="1"/>
  <c r="I13" i="301"/>
  <c r="I12" i="301"/>
  <c r="I11" i="301"/>
  <c r="C51" i="299"/>
  <c r="F39" i="299"/>
  <c r="F47" i="299" s="1"/>
  <c r="B16" i="299"/>
  <c r="B32" i="299" s="1"/>
  <c r="B40" i="299" s="1"/>
  <c r="B48" i="299" s="1"/>
  <c r="F15" i="299"/>
  <c r="F31" i="299" s="1"/>
  <c r="I13" i="299"/>
  <c r="I12" i="299"/>
  <c r="I11" i="299"/>
  <c r="C59" i="298"/>
  <c r="F39" i="298"/>
  <c r="F47" i="298" s="1"/>
  <c r="B16" i="298"/>
  <c r="B32" i="298" s="1"/>
  <c r="B40" i="298" s="1"/>
  <c r="F15" i="298"/>
  <c r="F31" i="298" s="1"/>
  <c r="I13" i="298"/>
  <c r="I12" i="298"/>
  <c r="I11" i="298"/>
  <c r="C59" i="297"/>
  <c r="F39" i="297"/>
  <c r="F47" i="297" s="1"/>
  <c r="B16" i="297"/>
  <c r="B24" i="297" s="1"/>
  <c r="F15" i="297"/>
  <c r="F31" i="297" s="1"/>
  <c r="I13" i="297"/>
  <c r="I12" i="297"/>
  <c r="I11" i="297"/>
  <c r="C59" i="296"/>
  <c r="F39" i="296"/>
  <c r="F47" i="296" s="1"/>
  <c r="B16" i="296"/>
  <c r="B24" i="296" s="1"/>
  <c r="F15" i="296"/>
  <c r="F31" i="296" s="1"/>
  <c r="I13" i="296"/>
  <c r="I12" i="296"/>
  <c r="I11" i="296"/>
  <c r="C59" i="295"/>
  <c r="F39" i="295"/>
  <c r="F55" i="295" s="1"/>
  <c r="B16" i="295"/>
  <c r="B24" i="295" s="1"/>
  <c r="F15" i="295"/>
  <c r="F31" i="295" s="1"/>
  <c r="I13" i="295"/>
  <c r="I12" i="295"/>
  <c r="I11" i="295"/>
  <c r="C59" i="294"/>
  <c r="F39" i="294"/>
  <c r="F47" i="294" s="1"/>
  <c r="B16" i="294"/>
  <c r="B24" i="294" s="1"/>
  <c r="F15" i="294"/>
  <c r="F31" i="294" s="1"/>
  <c r="I13" i="294"/>
  <c r="I12" i="294"/>
  <c r="I11" i="294"/>
  <c r="C59" i="293"/>
  <c r="F39" i="293"/>
  <c r="F55" i="293" s="1"/>
  <c r="B16" i="293"/>
  <c r="B24" i="293" s="1"/>
  <c r="F15" i="293"/>
  <c r="F31" i="293" s="1"/>
  <c r="I13" i="293"/>
  <c r="I12" i="293"/>
  <c r="I11" i="293"/>
  <c r="C59" i="292"/>
  <c r="F39" i="292"/>
  <c r="F47" i="292" s="1"/>
  <c r="B16" i="292"/>
  <c r="B24" i="292" s="1"/>
  <c r="F15" i="292"/>
  <c r="F31" i="292" s="1"/>
  <c r="I13" i="292"/>
  <c r="I12" i="292"/>
  <c r="I11" i="292"/>
  <c r="C59" i="291"/>
  <c r="F39" i="291"/>
  <c r="F47" i="291" s="1"/>
  <c r="B16" i="291"/>
  <c r="B24" i="291" s="1"/>
  <c r="F15" i="291"/>
  <c r="F31" i="291" s="1"/>
  <c r="I13" i="291"/>
  <c r="I12" i="291"/>
  <c r="I11" i="291"/>
  <c r="C59" i="290"/>
  <c r="F39" i="290"/>
  <c r="F47" i="290" s="1"/>
  <c r="B16" i="290"/>
  <c r="B24" i="290" s="1"/>
  <c r="F15" i="290"/>
  <c r="F31" i="290" s="1"/>
  <c r="I13" i="290"/>
  <c r="I12" i="290"/>
  <c r="I11" i="290"/>
  <c r="C59" i="289"/>
  <c r="F39" i="289"/>
  <c r="F55" i="289" s="1"/>
  <c r="B16" i="289"/>
  <c r="B24" i="289" s="1"/>
  <c r="F15" i="289"/>
  <c r="F31" i="289" s="1"/>
  <c r="I13" i="289"/>
  <c r="I12" i="289"/>
  <c r="I11" i="289"/>
  <c r="C51" i="288"/>
  <c r="F39" i="288"/>
  <c r="F47" i="288" s="1"/>
  <c r="B16" i="288"/>
  <c r="B32" i="288" s="1"/>
  <c r="B40" i="288" s="1"/>
  <c r="B48" i="288" s="1"/>
  <c r="F15" i="288"/>
  <c r="F31" i="288" s="1"/>
  <c r="I13" i="288"/>
  <c r="I12" i="288"/>
  <c r="I11" i="288"/>
  <c r="C51" i="287"/>
  <c r="F39" i="287"/>
  <c r="F47" i="287" s="1"/>
  <c r="B16" i="287"/>
  <c r="B32" i="287" s="1"/>
  <c r="B40" i="287" s="1"/>
  <c r="B48" i="287" s="1"/>
  <c r="F15" i="287"/>
  <c r="F31" i="287" s="1"/>
  <c r="I13" i="287"/>
  <c r="I12" i="287"/>
  <c r="I11" i="287"/>
  <c r="C51" i="286"/>
  <c r="F39" i="286"/>
  <c r="F47" i="286" s="1"/>
  <c r="B16" i="286"/>
  <c r="B32" i="286" s="1"/>
  <c r="B40" i="286" s="1"/>
  <c r="B48" i="286" s="1"/>
  <c r="F15" i="286"/>
  <c r="F23" i="286" s="1"/>
  <c r="I13" i="286"/>
  <c r="I12" i="286"/>
  <c r="I11" i="286"/>
  <c r="C51" i="285"/>
  <c r="F39" i="285"/>
  <c r="F47" i="285" s="1"/>
  <c r="B16" i="285"/>
  <c r="B32" i="285" s="1"/>
  <c r="B40" i="285" s="1"/>
  <c r="B48" i="285" s="1"/>
  <c r="F15" i="285"/>
  <c r="F31" i="285" s="1"/>
  <c r="I13" i="285"/>
  <c r="I12" i="285"/>
  <c r="I11" i="285"/>
  <c r="C51" i="284"/>
  <c r="F39" i="284"/>
  <c r="F47" i="284" s="1"/>
  <c r="B16" i="284"/>
  <c r="B32" i="284" s="1"/>
  <c r="B40" i="284" s="1"/>
  <c r="B48" i="284" s="1"/>
  <c r="F15" i="284"/>
  <c r="F23" i="284" s="1"/>
  <c r="I13" i="284"/>
  <c r="I12" i="284"/>
  <c r="I11" i="284"/>
  <c r="C51" i="283"/>
  <c r="F39" i="283"/>
  <c r="F47" i="283" s="1"/>
  <c r="B16" i="283"/>
  <c r="B24" i="283" s="1"/>
  <c r="F15" i="283"/>
  <c r="F23" i="283" s="1"/>
  <c r="I13" i="283"/>
  <c r="I12" i="283"/>
  <c r="I11" i="283"/>
  <c r="C51" i="282"/>
  <c r="F39" i="282"/>
  <c r="F47" i="282" s="1"/>
  <c r="B16" i="282"/>
  <c r="B32" i="282" s="1"/>
  <c r="B40" i="282" s="1"/>
  <c r="B48" i="282" s="1"/>
  <c r="F15" i="282"/>
  <c r="F23" i="282" s="1"/>
  <c r="I13" i="282"/>
  <c r="I12" i="282"/>
  <c r="I11" i="282"/>
  <c r="C51" i="281"/>
  <c r="F39" i="281"/>
  <c r="F47" i="281" s="1"/>
  <c r="B16" i="281"/>
  <c r="B32" i="281" s="1"/>
  <c r="B40" i="281" s="1"/>
  <c r="B48" i="281" s="1"/>
  <c r="F15" i="281"/>
  <c r="F31" i="281" s="1"/>
  <c r="I13" i="281"/>
  <c r="I12" i="281"/>
  <c r="I11" i="281"/>
  <c r="C51" i="280"/>
  <c r="F39" i="280"/>
  <c r="F47" i="280" s="1"/>
  <c r="B16" i="280"/>
  <c r="B32" i="280" s="1"/>
  <c r="B40" i="280" s="1"/>
  <c r="B48" i="280" s="1"/>
  <c r="F15" i="280"/>
  <c r="F31" i="280" s="1"/>
  <c r="I13" i="280"/>
  <c r="I12" i="280"/>
  <c r="I11" i="280"/>
  <c r="C51" i="279"/>
  <c r="F39" i="279"/>
  <c r="F47" i="279" s="1"/>
  <c r="B16" i="279"/>
  <c r="B24" i="279" s="1"/>
  <c r="F15" i="279"/>
  <c r="F23" i="279" s="1"/>
  <c r="I13" i="279"/>
  <c r="I12" i="279"/>
  <c r="I11" i="279"/>
  <c r="C51" i="278"/>
  <c r="F39" i="278"/>
  <c r="F47" i="278" s="1"/>
  <c r="B16" i="278"/>
  <c r="B32" i="278" s="1"/>
  <c r="B40" i="278" s="1"/>
  <c r="B48" i="278" s="1"/>
  <c r="F15" i="278"/>
  <c r="F31" i="278" s="1"/>
  <c r="I13" i="278"/>
  <c r="I12" i="278"/>
  <c r="I11" i="278"/>
  <c r="C51" i="277"/>
  <c r="F39" i="277"/>
  <c r="F47" i="277" s="1"/>
  <c r="B16" i="277"/>
  <c r="B24" i="277" s="1"/>
  <c r="F15" i="277"/>
  <c r="F23" i="277" s="1"/>
  <c r="I13" i="277"/>
  <c r="I12" i="277"/>
  <c r="I11" i="277"/>
  <c r="C59" i="270"/>
  <c r="C51" i="257"/>
  <c r="C51" i="256"/>
  <c r="C51" i="255"/>
  <c r="C51" i="9"/>
  <c r="C59" i="276"/>
  <c r="F39" i="276"/>
  <c r="F47" i="276" s="1"/>
  <c r="B16" i="276"/>
  <c r="B32" i="276" s="1"/>
  <c r="B40" i="276" s="1"/>
  <c r="F15" i="276"/>
  <c r="F31" i="276" s="1"/>
  <c r="I13" i="276"/>
  <c r="I12" i="276"/>
  <c r="I11" i="276"/>
  <c r="C59" i="275"/>
  <c r="F39" i="275"/>
  <c r="F47" i="275" s="1"/>
  <c r="B16" i="275"/>
  <c r="B24" i="275" s="1"/>
  <c r="F15" i="275"/>
  <c r="F31" i="275" s="1"/>
  <c r="I13" i="275"/>
  <c r="I12" i="275"/>
  <c r="I11" i="275"/>
  <c r="C59" i="274"/>
  <c r="F39" i="274"/>
  <c r="F47" i="274" s="1"/>
  <c r="B16" i="274"/>
  <c r="B32" i="274" s="1"/>
  <c r="B40" i="274" s="1"/>
  <c r="F15" i="274"/>
  <c r="F31" i="274" s="1"/>
  <c r="I13" i="274"/>
  <c r="I12" i="274"/>
  <c r="I11" i="274"/>
  <c r="C59" i="273"/>
  <c r="F39" i="273"/>
  <c r="F55" i="273" s="1"/>
  <c r="B16" i="273"/>
  <c r="B24" i="273" s="1"/>
  <c r="F15" i="273"/>
  <c r="F31" i="273" s="1"/>
  <c r="I13" i="273"/>
  <c r="I12" i="273"/>
  <c r="I11" i="273"/>
  <c r="C59" i="272"/>
  <c r="F39" i="272"/>
  <c r="F55" i="272" s="1"/>
  <c r="B16" i="272"/>
  <c r="B24" i="272" s="1"/>
  <c r="F15" i="272"/>
  <c r="F31" i="272" s="1"/>
  <c r="I13" i="272"/>
  <c r="I12" i="272"/>
  <c r="I11" i="272"/>
  <c r="C59" i="271"/>
  <c r="F39" i="271"/>
  <c r="F55" i="271" s="1"/>
  <c r="B16" i="271"/>
  <c r="B32" i="271" s="1"/>
  <c r="B40" i="271" s="1"/>
  <c r="B56" i="271" s="1"/>
  <c r="F15" i="271"/>
  <c r="F31" i="271" s="1"/>
  <c r="I13" i="271"/>
  <c r="I12" i="271"/>
  <c r="I11" i="271"/>
  <c r="F39" i="270"/>
  <c r="F47" i="270" s="1"/>
  <c r="B16" i="270"/>
  <c r="B32" i="270" s="1"/>
  <c r="B40" i="270" s="1"/>
  <c r="B56" i="270" s="1"/>
  <c r="F15" i="270"/>
  <c r="F23" i="270" s="1"/>
  <c r="I13" i="270"/>
  <c r="I12" i="270"/>
  <c r="I11" i="270"/>
  <c r="C59" i="268"/>
  <c r="F39" i="268"/>
  <c r="F55" i="268" s="1"/>
  <c r="B16" i="268"/>
  <c r="B32" i="268" s="1"/>
  <c r="B40" i="268" s="1"/>
  <c r="B56" i="268" s="1"/>
  <c r="F15" i="268"/>
  <c r="F31" i="268" s="1"/>
  <c r="I13" i="268"/>
  <c r="I12" i="268"/>
  <c r="I11" i="268"/>
  <c r="C59" i="267"/>
  <c r="F39" i="267"/>
  <c r="F47" i="267" s="1"/>
  <c r="B16" i="267"/>
  <c r="B32" i="267" s="1"/>
  <c r="B40" i="267" s="1"/>
  <c r="B56" i="267" s="1"/>
  <c r="F15" i="267"/>
  <c r="F31" i="267" s="1"/>
  <c r="I13" i="267"/>
  <c r="I12" i="267"/>
  <c r="I11" i="267"/>
  <c r="I13" i="266"/>
  <c r="I12" i="266"/>
  <c r="I11" i="266"/>
  <c r="C59" i="266"/>
  <c r="F39" i="266"/>
  <c r="F55" i="266" s="1"/>
  <c r="B16" i="266"/>
  <c r="B32" i="266" s="1"/>
  <c r="B40" i="266" s="1"/>
  <c r="B56" i="266" s="1"/>
  <c r="F15" i="266"/>
  <c r="F31" i="266" s="1"/>
  <c r="C51" i="265"/>
  <c r="F39" i="265"/>
  <c r="F47" i="265" s="1"/>
  <c r="B16" i="265"/>
  <c r="B32" i="265" s="1"/>
  <c r="B40" i="265" s="1"/>
  <c r="B48" i="265" s="1"/>
  <c r="F15" i="265"/>
  <c r="F31" i="265" s="1"/>
  <c r="I13" i="265"/>
  <c r="I12" i="265"/>
  <c r="I11" i="265"/>
  <c r="C51" i="264"/>
  <c r="I13" i="264"/>
  <c r="I12" i="264"/>
  <c r="I11" i="264"/>
  <c r="F39" i="264"/>
  <c r="F47" i="264" s="1"/>
  <c r="B16" i="264"/>
  <c r="B24" i="264" s="1"/>
  <c r="F15" i="264"/>
  <c r="F23" i="264" s="1"/>
  <c r="C51" i="263"/>
  <c r="F39" i="263"/>
  <c r="F47" i="263" s="1"/>
  <c r="B16" i="263"/>
  <c r="B32" i="263" s="1"/>
  <c r="B40" i="263" s="1"/>
  <c r="B48" i="263" s="1"/>
  <c r="F15" i="263"/>
  <c r="F31" i="263" s="1"/>
  <c r="I13" i="263"/>
  <c r="I12" i="263"/>
  <c r="I11" i="263"/>
  <c r="I13" i="262"/>
  <c r="I12" i="262"/>
  <c r="I11" i="262"/>
  <c r="C51" i="262"/>
  <c r="F39" i="262"/>
  <c r="F47" i="262" s="1"/>
  <c r="B16" i="262"/>
  <c r="B32" i="262" s="1"/>
  <c r="B40" i="262" s="1"/>
  <c r="B48" i="262" s="1"/>
  <c r="F15" i="262"/>
  <c r="F23" i="262" s="1"/>
  <c r="C51" i="261"/>
  <c r="F39" i="261"/>
  <c r="F47" i="261" s="1"/>
  <c r="B16" i="261"/>
  <c r="B32" i="261" s="1"/>
  <c r="B40" i="261" s="1"/>
  <c r="B48" i="261" s="1"/>
  <c r="F15" i="261"/>
  <c r="F23" i="261" s="1"/>
  <c r="I13" i="261"/>
  <c r="I12" i="261"/>
  <c r="I11" i="261"/>
  <c r="I13" i="260"/>
  <c r="I12" i="260"/>
  <c r="I11" i="260"/>
  <c r="C51" i="260"/>
  <c r="F39" i="260"/>
  <c r="F47" i="260" s="1"/>
  <c r="B16" i="260"/>
  <c r="B32" i="260" s="1"/>
  <c r="B40" i="260" s="1"/>
  <c r="B48" i="260" s="1"/>
  <c r="F15" i="260"/>
  <c r="F23" i="260" s="1"/>
  <c r="C51" i="259"/>
  <c r="F39" i="259"/>
  <c r="F47" i="259" s="1"/>
  <c r="B16" i="259"/>
  <c r="B24" i="259" s="1"/>
  <c r="F15" i="259"/>
  <c r="F31" i="259" s="1"/>
  <c r="I13" i="259"/>
  <c r="I12" i="259"/>
  <c r="I11" i="259"/>
  <c r="C51" i="258"/>
  <c r="I13" i="258"/>
  <c r="I12" i="258"/>
  <c r="I11" i="258"/>
  <c r="F39" i="258"/>
  <c r="F47" i="258" s="1"/>
  <c r="B16" i="258"/>
  <c r="B24" i="258" s="1"/>
  <c r="F15" i="258"/>
  <c r="F23" i="258" s="1"/>
  <c r="F39" i="257"/>
  <c r="F47" i="257" s="1"/>
  <c r="B16" i="257"/>
  <c r="B32" i="257" s="1"/>
  <c r="B40" i="257" s="1"/>
  <c r="B48" i="257" s="1"/>
  <c r="F15" i="257"/>
  <c r="F23" i="257" s="1"/>
  <c r="I13" i="257"/>
  <c r="I12" i="257"/>
  <c r="I11" i="257"/>
  <c r="F39" i="256"/>
  <c r="F47" i="256" s="1"/>
  <c r="B16" i="256"/>
  <c r="B32" i="256" s="1"/>
  <c r="B40" i="256" s="1"/>
  <c r="B48" i="256" s="1"/>
  <c r="F15" i="256"/>
  <c r="F31" i="256" s="1"/>
  <c r="I13" i="256"/>
  <c r="I12" i="256"/>
  <c r="I11" i="256"/>
  <c r="F39" i="255"/>
  <c r="F47" i="255" s="1"/>
  <c r="B16" i="255"/>
  <c r="B32" i="255" s="1"/>
  <c r="B40" i="255" s="1"/>
  <c r="B48" i="255" s="1"/>
  <c r="F15" i="255"/>
  <c r="F31" i="255" s="1"/>
  <c r="I13" i="255"/>
  <c r="I12" i="255"/>
  <c r="I11" i="255"/>
  <c r="B32" i="542" l="1"/>
  <c r="B40" i="542" s="1"/>
  <c r="F55" i="542"/>
  <c r="B56" i="541"/>
  <c r="B48" i="541"/>
  <c r="F23" i="540"/>
  <c r="F23" i="541"/>
  <c r="F55" i="541"/>
  <c r="B24" i="541"/>
  <c r="B24" i="540"/>
  <c r="B56" i="540"/>
  <c r="B48" i="540"/>
  <c r="F55" i="540"/>
  <c r="B56" i="539"/>
  <c r="B48" i="539"/>
  <c r="F23" i="537"/>
  <c r="F23" i="538"/>
  <c r="F23" i="539"/>
  <c r="F55" i="539"/>
  <c r="B24" i="539"/>
  <c r="F55" i="538"/>
  <c r="B32" i="538"/>
  <c r="B40" i="538" s="1"/>
  <c r="B24" i="537"/>
  <c r="B56" i="537"/>
  <c r="B48" i="537"/>
  <c r="F55" i="537"/>
  <c r="B24" i="535"/>
  <c r="B56" i="536"/>
  <c r="B48" i="536"/>
  <c r="F23" i="536"/>
  <c r="F55" i="536"/>
  <c r="F55" i="535"/>
  <c r="B24" i="536"/>
  <c r="F23" i="531"/>
  <c r="F23" i="532"/>
  <c r="F23" i="533"/>
  <c r="F23" i="534"/>
  <c r="F23" i="535"/>
  <c r="B56" i="535"/>
  <c r="B48" i="535"/>
  <c r="B32" i="534"/>
  <c r="B40" i="534" s="1"/>
  <c r="F55" i="534"/>
  <c r="B32" i="533"/>
  <c r="B40" i="533" s="1"/>
  <c r="F55" i="533"/>
  <c r="B24" i="532"/>
  <c r="B24" i="531"/>
  <c r="B24" i="530"/>
  <c r="F31" i="530"/>
  <c r="B24" i="529"/>
  <c r="F31" i="529"/>
  <c r="F23" i="528"/>
  <c r="B24" i="528"/>
  <c r="F23" i="527"/>
  <c r="B24" i="527"/>
  <c r="B24" i="525"/>
  <c r="F23" i="526"/>
  <c r="B24" i="526"/>
  <c r="F23" i="525"/>
  <c r="F23" i="522"/>
  <c r="F23" i="524"/>
  <c r="B24" i="524"/>
  <c r="B24" i="523"/>
  <c r="F31" i="523"/>
  <c r="B24" i="522"/>
  <c r="B24" i="521"/>
  <c r="F31" i="521"/>
  <c r="F23" i="519"/>
  <c r="F23" i="520"/>
  <c r="B56" i="520"/>
  <c r="B48" i="520"/>
  <c r="F23" i="517"/>
  <c r="F23" i="518"/>
  <c r="F55" i="520"/>
  <c r="B24" i="520"/>
  <c r="B32" i="519"/>
  <c r="B40" i="519" s="1"/>
  <c r="F55" i="519"/>
  <c r="F55" i="518"/>
  <c r="B32" i="518"/>
  <c r="B40" i="518" s="1"/>
  <c r="F55" i="517"/>
  <c r="B32" i="517"/>
  <c r="B40" i="517" s="1"/>
  <c r="B32" i="516"/>
  <c r="B40" i="516" s="1"/>
  <c r="F23" i="516"/>
  <c r="F55" i="516"/>
  <c r="F23" i="513"/>
  <c r="F23" i="514"/>
  <c r="F23" i="515"/>
  <c r="F55" i="515"/>
  <c r="B32" i="515"/>
  <c r="B40" i="515" s="1"/>
  <c r="F55" i="514"/>
  <c r="B32" i="514"/>
  <c r="B40" i="514" s="1"/>
  <c r="B24" i="513"/>
  <c r="B56" i="513"/>
  <c r="B48" i="513"/>
  <c r="F47" i="512"/>
  <c r="F55" i="513"/>
  <c r="B32" i="512"/>
  <c r="B40" i="512" s="1"/>
  <c r="F23" i="511"/>
  <c r="F23" i="512"/>
  <c r="B32" i="511"/>
  <c r="B40" i="511" s="1"/>
  <c r="F55" i="511"/>
  <c r="B24" i="510"/>
  <c r="F31" i="510"/>
  <c r="F31" i="509"/>
  <c r="B24" i="509"/>
  <c r="F23" i="508"/>
  <c r="B24" i="508"/>
  <c r="F23" i="507"/>
  <c r="B24" i="507"/>
  <c r="B32" i="505"/>
  <c r="B40" i="505" s="1"/>
  <c r="B48" i="505" s="1"/>
  <c r="B24" i="506"/>
  <c r="F31" i="506"/>
  <c r="F31" i="505"/>
  <c r="B24" i="504"/>
  <c r="F31" i="504"/>
  <c r="B24" i="503"/>
  <c r="F31" i="503"/>
  <c r="F23" i="502"/>
  <c r="B24" i="502"/>
  <c r="B32" i="501"/>
  <c r="B40" i="501" s="1"/>
  <c r="B48" i="501" s="1"/>
  <c r="F31" i="501"/>
  <c r="F31" i="499"/>
  <c r="F23" i="500"/>
  <c r="B24" i="500"/>
  <c r="B24" i="499"/>
  <c r="F23" i="498"/>
  <c r="B32" i="498"/>
  <c r="B40" i="498" s="1"/>
  <c r="F55" i="498"/>
  <c r="F23" i="495"/>
  <c r="F23" i="496"/>
  <c r="B32" i="497"/>
  <c r="B40" i="497" s="1"/>
  <c r="B24" i="496"/>
  <c r="F23" i="497"/>
  <c r="F55" i="497"/>
  <c r="B56" i="496"/>
  <c r="B48" i="496"/>
  <c r="F55" i="496"/>
  <c r="B32" i="495"/>
  <c r="B40" i="495" s="1"/>
  <c r="F55" i="495"/>
  <c r="B24" i="494"/>
  <c r="B56" i="494"/>
  <c r="B48" i="494"/>
  <c r="F23" i="493"/>
  <c r="F23" i="494"/>
  <c r="F55" i="494"/>
  <c r="B24" i="493"/>
  <c r="B48" i="493"/>
  <c r="B56" i="493"/>
  <c r="F55" i="493"/>
  <c r="B32" i="492"/>
  <c r="B40" i="492" s="1"/>
  <c r="F23" i="489"/>
  <c r="F23" i="490"/>
  <c r="F23" i="491"/>
  <c r="F23" i="492"/>
  <c r="F55" i="492"/>
  <c r="B32" i="491"/>
  <c r="B40" i="491" s="1"/>
  <c r="F55" i="491"/>
  <c r="F55" i="490"/>
  <c r="B32" i="490"/>
  <c r="B40" i="490" s="1"/>
  <c r="B56" i="489"/>
  <c r="B48" i="489"/>
  <c r="F55" i="489"/>
  <c r="B24" i="489"/>
  <c r="B24" i="488"/>
  <c r="F31" i="488"/>
  <c r="F31" i="487"/>
  <c r="B24" i="487"/>
  <c r="F23" i="486"/>
  <c r="B24" i="486"/>
  <c r="B24" i="485"/>
  <c r="F31" i="485"/>
  <c r="B24" i="484"/>
  <c r="F31" i="484"/>
  <c r="F23" i="483"/>
  <c r="B24" i="483"/>
  <c r="F31" i="482"/>
  <c r="B24" i="482"/>
  <c r="F23" i="480"/>
  <c r="F23" i="481"/>
  <c r="B24" i="481"/>
  <c r="B24" i="480"/>
  <c r="B24" i="477"/>
  <c r="B24" i="479"/>
  <c r="F31" i="479"/>
  <c r="B24" i="478"/>
  <c r="F31" i="478"/>
  <c r="B24" i="475"/>
  <c r="F31" i="477"/>
  <c r="B56" i="476"/>
  <c r="B48" i="476"/>
  <c r="F23" i="476"/>
  <c r="F55" i="476"/>
  <c r="F55" i="475"/>
  <c r="B24" i="476"/>
  <c r="F23" i="474"/>
  <c r="F23" i="475"/>
  <c r="B56" i="475"/>
  <c r="B48" i="475"/>
  <c r="F31" i="473"/>
  <c r="B32" i="474"/>
  <c r="B40" i="474" s="1"/>
  <c r="F47" i="473"/>
  <c r="F55" i="474"/>
  <c r="B24" i="471"/>
  <c r="F23" i="472"/>
  <c r="B32" i="473"/>
  <c r="B40" i="473" s="1"/>
  <c r="B24" i="472"/>
  <c r="B56" i="472"/>
  <c r="B48" i="472"/>
  <c r="F23" i="471"/>
  <c r="F55" i="472"/>
  <c r="B56" i="471"/>
  <c r="B48" i="471"/>
  <c r="F55" i="471"/>
  <c r="B24" i="469"/>
  <c r="B56" i="470"/>
  <c r="B48" i="470"/>
  <c r="F23" i="470"/>
  <c r="F55" i="470"/>
  <c r="F47" i="469"/>
  <c r="B24" i="470"/>
  <c r="B48" i="469"/>
  <c r="B56" i="469"/>
  <c r="F31" i="469"/>
  <c r="B32" i="468"/>
  <c r="B40" i="468" s="1"/>
  <c r="F23" i="467"/>
  <c r="F23" i="468"/>
  <c r="F55" i="468"/>
  <c r="F55" i="467"/>
  <c r="B32" i="467"/>
  <c r="B40" i="467" s="1"/>
  <c r="B24" i="466"/>
  <c r="F31" i="466"/>
  <c r="F23" i="465"/>
  <c r="B24" i="465"/>
  <c r="B24" i="464"/>
  <c r="F31" i="464"/>
  <c r="B24" i="463"/>
  <c r="F31" i="463"/>
  <c r="F23" i="462"/>
  <c r="B24" i="462"/>
  <c r="B24" i="461"/>
  <c r="F55" i="453"/>
  <c r="F31" i="461"/>
  <c r="F55" i="270"/>
  <c r="B24" i="460"/>
  <c r="F31" i="460"/>
  <c r="F47" i="382"/>
  <c r="B24" i="459"/>
  <c r="F23" i="359"/>
  <c r="B24" i="393"/>
  <c r="F31" i="459"/>
  <c r="F23" i="266"/>
  <c r="B24" i="281"/>
  <c r="F47" i="320"/>
  <c r="F23" i="324"/>
  <c r="F23" i="325"/>
  <c r="B24" i="394"/>
  <c r="F47" i="445"/>
  <c r="F23" i="287"/>
  <c r="F23" i="288"/>
  <c r="F23" i="394"/>
  <c r="F23" i="396"/>
  <c r="F23" i="397"/>
  <c r="B24" i="421"/>
  <c r="B24" i="458"/>
  <c r="F23" i="316"/>
  <c r="B24" i="322"/>
  <c r="B24" i="325"/>
  <c r="F23" i="326"/>
  <c r="F23" i="327"/>
  <c r="F23" i="328"/>
  <c r="F23" i="329"/>
  <c r="F23" i="330"/>
  <c r="F23" i="428"/>
  <c r="F23" i="439"/>
  <c r="F31" i="458"/>
  <c r="F23" i="388"/>
  <c r="F23" i="403"/>
  <c r="F23" i="454"/>
  <c r="F23" i="457"/>
  <c r="B24" i="457"/>
  <c r="F55" i="267"/>
  <c r="B48" i="270"/>
  <c r="F47" i="273"/>
  <c r="F23" i="285"/>
  <c r="F47" i="343"/>
  <c r="F47" i="380"/>
  <c r="B24" i="397"/>
  <c r="F23" i="398"/>
  <c r="F23" i="401"/>
  <c r="F23" i="407"/>
  <c r="F47" i="429"/>
  <c r="F47" i="430"/>
  <c r="B24" i="445"/>
  <c r="F47" i="448"/>
  <c r="F23" i="357"/>
  <c r="F23" i="375"/>
  <c r="F47" i="378"/>
  <c r="F23" i="384"/>
  <c r="F23" i="385"/>
  <c r="F47" i="387"/>
  <c r="B24" i="388"/>
  <c r="F23" i="389"/>
  <c r="F23" i="390"/>
  <c r="F23" i="392"/>
  <c r="B24" i="398"/>
  <c r="F23" i="399"/>
  <c r="F47" i="425"/>
  <c r="F47" i="426"/>
  <c r="F23" i="436"/>
  <c r="F23" i="437"/>
  <c r="B24" i="439"/>
  <c r="F23" i="440"/>
  <c r="F23" i="441"/>
  <c r="F23" i="442"/>
  <c r="F23" i="451"/>
  <c r="F23" i="452"/>
  <c r="F23" i="453"/>
  <c r="F23" i="256"/>
  <c r="B48" i="267"/>
  <c r="B24" i="353"/>
  <c r="F23" i="354"/>
  <c r="F23" i="355"/>
  <c r="F47" i="363"/>
  <c r="F23" i="367"/>
  <c r="F23" i="368"/>
  <c r="F23" i="369"/>
  <c r="F23" i="370"/>
  <c r="F23" i="371"/>
  <c r="B24" i="372"/>
  <c r="F23" i="373"/>
  <c r="F23" i="411"/>
  <c r="F23" i="412"/>
  <c r="F23" i="413"/>
  <c r="F23" i="414"/>
  <c r="F23" i="415"/>
  <c r="F23" i="416"/>
  <c r="F23" i="417"/>
  <c r="F23" i="418"/>
  <c r="F23" i="419"/>
  <c r="F23" i="421"/>
  <c r="F23" i="433"/>
  <c r="F31" i="456"/>
  <c r="B24" i="456"/>
  <c r="F31" i="455"/>
  <c r="B24" i="455"/>
  <c r="F55" i="454"/>
  <c r="B32" i="454"/>
  <c r="B40" i="454" s="1"/>
  <c r="B32" i="453"/>
  <c r="B40" i="453" s="1"/>
  <c r="B32" i="452"/>
  <c r="B40" i="452" s="1"/>
  <c r="F55" i="452"/>
  <c r="B24" i="451"/>
  <c r="B56" i="451"/>
  <c r="B48" i="451"/>
  <c r="F55" i="451"/>
  <c r="F23" i="450"/>
  <c r="F55" i="450"/>
  <c r="B32" i="450"/>
  <c r="B40" i="450" s="1"/>
  <c r="F23" i="449"/>
  <c r="F55" i="449"/>
  <c r="B32" i="449"/>
  <c r="B40" i="449" s="1"/>
  <c r="F23" i="448"/>
  <c r="B32" i="448"/>
  <c r="B40" i="448" s="1"/>
  <c r="F23" i="447"/>
  <c r="F55" i="447"/>
  <c r="B32" i="447"/>
  <c r="B40" i="447" s="1"/>
  <c r="B32" i="446"/>
  <c r="B40" i="446" s="1"/>
  <c r="F23" i="446"/>
  <c r="F55" i="446"/>
  <c r="B56" i="445"/>
  <c r="B48" i="445"/>
  <c r="F23" i="445"/>
  <c r="B24" i="444"/>
  <c r="F31" i="444"/>
  <c r="B24" i="443"/>
  <c r="F31" i="443"/>
  <c r="B24" i="442"/>
  <c r="B24" i="441"/>
  <c r="B24" i="440"/>
  <c r="B24" i="438"/>
  <c r="F31" i="438"/>
  <c r="B24" i="437"/>
  <c r="B24" i="436"/>
  <c r="B24" i="435"/>
  <c r="F31" i="435"/>
  <c r="B24" i="434"/>
  <c r="F31" i="434"/>
  <c r="B24" i="433"/>
  <c r="F23" i="432"/>
  <c r="F55" i="432"/>
  <c r="B32" i="432"/>
  <c r="B40" i="432" s="1"/>
  <c r="B32" i="430"/>
  <c r="B40" i="430" s="1"/>
  <c r="F23" i="430"/>
  <c r="B56" i="429"/>
  <c r="B48" i="429"/>
  <c r="F23" i="429"/>
  <c r="B24" i="429"/>
  <c r="B32" i="428"/>
  <c r="B40" i="428" s="1"/>
  <c r="F55" i="428"/>
  <c r="F23" i="427"/>
  <c r="F55" i="427"/>
  <c r="B32" i="427"/>
  <c r="B40" i="427" s="1"/>
  <c r="F23" i="426"/>
  <c r="B32" i="426"/>
  <c r="B40" i="426" s="1"/>
  <c r="F23" i="425"/>
  <c r="B32" i="425"/>
  <c r="B40" i="425" s="1"/>
  <c r="F23" i="424"/>
  <c r="F55" i="424"/>
  <c r="B32" i="424"/>
  <c r="B40" i="424" s="1"/>
  <c r="F23" i="423"/>
  <c r="F55" i="423"/>
  <c r="B32" i="423"/>
  <c r="B40" i="423" s="1"/>
  <c r="F23" i="422"/>
  <c r="F55" i="422"/>
  <c r="B32" i="422"/>
  <c r="B40" i="422" s="1"/>
  <c r="B24" i="420"/>
  <c r="F31" i="420"/>
  <c r="B24" i="419"/>
  <c r="B24" i="418"/>
  <c r="B24" i="417"/>
  <c r="B24" i="416"/>
  <c r="B24" i="415"/>
  <c r="B24" i="414"/>
  <c r="B24" i="413"/>
  <c r="B24" i="412"/>
  <c r="B24" i="411"/>
  <c r="B24" i="410"/>
  <c r="F31" i="410"/>
  <c r="F23" i="409"/>
  <c r="F55" i="409"/>
  <c r="B32" i="409"/>
  <c r="B40" i="409" s="1"/>
  <c r="F23" i="408"/>
  <c r="F55" i="408"/>
  <c r="B32" i="408"/>
  <c r="B40" i="408" s="1"/>
  <c r="B56" i="407"/>
  <c r="B48" i="407"/>
  <c r="F55" i="407"/>
  <c r="B24" i="407"/>
  <c r="F23" i="406"/>
  <c r="F55" i="406"/>
  <c r="B32" i="406"/>
  <c r="B40" i="406" s="1"/>
  <c r="B56" i="405"/>
  <c r="B48" i="405"/>
  <c r="F23" i="405"/>
  <c r="F55" i="405"/>
  <c r="B24" i="405"/>
  <c r="B56" i="404"/>
  <c r="B48" i="404"/>
  <c r="F23" i="404"/>
  <c r="F55" i="404"/>
  <c r="B24" i="404"/>
  <c r="B32" i="403"/>
  <c r="B40" i="403" s="1"/>
  <c r="F55" i="403"/>
  <c r="B24" i="402"/>
  <c r="B56" i="402"/>
  <c r="B48" i="402"/>
  <c r="F23" i="402"/>
  <c r="F55" i="402"/>
  <c r="B56" i="401"/>
  <c r="B48" i="401"/>
  <c r="F55" i="401"/>
  <c r="B24" i="401"/>
  <c r="F23" i="400"/>
  <c r="F55" i="400"/>
  <c r="B32" i="400"/>
  <c r="B40" i="400" s="1"/>
  <c r="B24" i="399"/>
  <c r="B24" i="396"/>
  <c r="B24" i="395"/>
  <c r="F31" i="395"/>
  <c r="F31" i="393"/>
  <c r="B24" i="392"/>
  <c r="B32" i="391"/>
  <c r="B40" i="391" s="1"/>
  <c r="B48" i="391" s="1"/>
  <c r="F31" i="391"/>
  <c r="B24" i="390"/>
  <c r="B24" i="389"/>
  <c r="F23" i="387"/>
  <c r="B32" i="387"/>
  <c r="B40" i="387" s="1"/>
  <c r="F47" i="272"/>
  <c r="F47" i="289"/>
  <c r="F47" i="315"/>
  <c r="F47" i="317"/>
  <c r="F47" i="318"/>
  <c r="F47" i="336"/>
  <c r="F47" i="356"/>
  <c r="F47" i="358"/>
  <c r="F23" i="255"/>
  <c r="F23" i="271"/>
  <c r="B48" i="266"/>
  <c r="B48" i="268"/>
  <c r="B48" i="271"/>
  <c r="F23" i="276"/>
  <c r="F47" i="293"/>
  <c r="F23" i="306"/>
  <c r="F23" i="307"/>
  <c r="F23" i="308"/>
  <c r="F47" i="334"/>
  <c r="F23" i="341"/>
  <c r="F23" i="344"/>
  <c r="F23" i="345"/>
  <c r="F23" i="346"/>
  <c r="F23" i="348"/>
  <c r="F23" i="349"/>
  <c r="F23" i="350"/>
  <c r="F23" i="351"/>
  <c r="B24" i="375"/>
  <c r="F23" i="376"/>
  <c r="B24" i="377"/>
  <c r="F47" i="386"/>
  <c r="F47" i="295"/>
  <c r="F47" i="360"/>
  <c r="B24" i="256"/>
  <c r="F23" i="259"/>
  <c r="F23" i="263"/>
  <c r="F23" i="265"/>
  <c r="F23" i="268"/>
  <c r="B24" i="271"/>
  <c r="F23" i="272"/>
  <c r="F47" i="266"/>
  <c r="F47" i="268"/>
  <c r="F47" i="271"/>
  <c r="F23" i="274"/>
  <c r="F23" i="278"/>
  <c r="F23" i="280"/>
  <c r="F23" i="281"/>
  <c r="F23" i="297"/>
  <c r="F23" i="298"/>
  <c r="F23" i="299"/>
  <c r="F23" i="301"/>
  <c r="F23" i="304"/>
  <c r="B24" i="308"/>
  <c r="F23" i="309"/>
  <c r="F23" i="310"/>
  <c r="F23" i="311"/>
  <c r="F23" i="321"/>
  <c r="F47" i="339"/>
  <c r="F47" i="340"/>
  <c r="F47" i="342"/>
  <c r="B24" i="346"/>
  <c r="B24" i="351"/>
  <c r="F23" i="352"/>
  <c r="F23" i="353"/>
  <c r="F23" i="379"/>
  <c r="F23" i="386"/>
  <c r="B32" i="386"/>
  <c r="B40" i="386" s="1"/>
  <c r="B32" i="385"/>
  <c r="B40" i="385" s="1"/>
  <c r="F55" i="385"/>
  <c r="B32" i="384"/>
  <c r="B40" i="384" s="1"/>
  <c r="F55" i="384"/>
  <c r="B32" i="383"/>
  <c r="B40" i="383" s="1"/>
  <c r="B56" i="383" s="1"/>
  <c r="F23" i="383"/>
  <c r="F55" i="383"/>
  <c r="F23" i="382"/>
  <c r="B32" i="382"/>
  <c r="B40" i="382" s="1"/>
  <c r="B56" i="381"/>
  <c r="B48" i="381"/>
  <c r="F23" i="381"/>
  <c r="F55" i="381"/>
  <c r="B24" i="381"/>
  <c r="F23" i="380"/>
  <c r="B32" i="380"/>
  <c r="B40" i="380" s="1"/>
  <c r="B32" i="379"/>
  <c r="B40" i="379" s="1"/>
  <c r="F55" i="379"/>
  <c r="B24" i="378"/>
  <c r="B48" i="378"/>
  <c r="B56" i="378"/>
  <c r="F23" i="378"/>
  <c r="F31" i="377"/>
  <c r="B24" i="376"/>
  <c r="B32" i="374"/>
  <c r="B40" i="374" s="1"/>
  <c r="B48" i="374" s="1"/>
  <c r="F31" i="374"/>
  <c r="B24" i="373"/>
  <c r="F31" i="372"/>
  <c r="B24" i="371"/>
  <c r="B24" i="370"/>
  <c r="B24" i="369"/>
  <c r="B24" i="368"/>
  <c r="B24" i="367"/>
  <c r="B24" i="366"/>
  <c r="F31" i="366"/>
  <c r="F23" i="365"/>
  <c r="F55" i="365"/>
  <c r="B32" i="365"/>
  <c r="B40" i="365" s="1"/>
  <c r="B56" i="364"/>
  <c r="B48" i="364"/>
  <c r="F23" i="364"/>
  <c r="F55" i="364"/>
  <c r="B24" i="364"/>
  <c r="F23" i="363"/>
  <c r="B32" i="363"/>
  <c r="B40" i="363" s="1"/>
  <c r="F23" i="362"/>
  <c r="F55" i="362"/>
  <c r="B32" i="362"/>
  <c r="B40" i="362" s="1"/>
  <c r="B56" i="361"/>
  <c r="B48" i="361"/>
  <c r="F23" i="361"/>
  <c r="F55" i="361"/>
  <c r="B24" i="361"/>
  <c r="B56" i="360"/>
  <c r="B48" i="360"/>
  <c r="F23" i="360"/>
  <c r="B24" i="360"/>
  <c r="B24" i="359"/>
  <c r="B56" i="359"/>
  <c r="B48" i="359"/>
  <c r="F55" i="359"/>
  <c r="B32" i="358"/>
  <c r="B40" i="358" s="1"/>
  <c r="F23" i="358"/>
  <c r="B32" i="357"/>
  <c r="B40" i="357" s="1"/>
  <c r="F55" i="357"/>
  <c r="B56" i="356"/>
  <c r="B48" i="356"/>
  <c r="F23" i="356"/>
  <c r="B24" i="356"/>
  <c r="B24" i="355"/>
  <c r="B24" i="354"/>
  <c r="B24" i="352"/>
  <c r="B24" i="350"/>
  <c r="B24" i="349"/>
  <c r="B24" i="348"/>
  <c r="B24" i="347"/>
  <c r="F31" i="347"/>
  <c r="B24" i="345"/>
  <c r="B24" i="344"/>
  <c r="F23" i="343"/>
  <c r="B32" i="343"/>
  <c r="B40" i="343" s="1"/>
  <c r="B32" i="342"/>
  <c r="B40" i="342" s="1"/>
  <c r="F23" i="342"/>
  <c r="F55" i="341"/>
  <c r="B32" i="341"/>
  <c r="B40" i="341" s="1"/>
  <c r="B56" i="340"/>
  <c r="B48" i="340"/>
  <c r="F23" i="340"/>
  <c r="B24" i="340"/>
  <c r="B32" i="339"/>
  <c r="B40" i="339" s="1"/>
  <c r="F23" i="339"/>
  <c r="B32" i="338"/>
  <c r="B40" i="338" s="1"/>
  <c r="F23" i="338"/>
  <c r="F55" i="338"/>
  <c r="F23" i="337"/>
  <c r="F55" i="337"/>
  <c r="B32" i="337"/>
  <c r="B40" i="337" s="1"/>
  <c r="B24" i="336"/>
  <c r="B48" i="336"/>
  <c r="B56" i="336"/>
  <c r="F31" i="336"/>
  <c r="F23" i="335"/>
  <c r="F55" i="335"/>
  <c r="B32" i="335"/>
  <c r="B40" i="335" s="1"/>
  <c r="F23" i="334"/>
  <c r="B32" i="334"/>
  <c r="B40" i="334" s="1"/>
  <c r="B24" i="333"/>
  <c r="F31" i="333"/>
  <c r="F31" i="332"/>
  <c r="B24" i="332"/>
  <c r="B24" i="331"/>
  <c r="F31" i="331"/>
  <c r="B24" i="330"/>
  <c r="B24" i="329"/>
  <c r="B24" i="328"/>
  <c r="B24" i="327"/>
  <c r="B24" i="326"/>
  <c r="B24" i="324"/>
  <c r="F31" i="323"/>
  <c r="B32" i="323"/>
  <c r="B40" i="323" s="1"/>
  <c r="B48" i="323" s="1"/>
  <c r="F31" i="322"/>
  <c r="B24" i="321"/>
  <c r="B56" i="321"/>
  <c r="B48" i="321"/>
  <c r="F55" i="321"/>
  <c r="B32" i="320"/>
  <c r="B40" i="320" s="1"/>
  <c r="F23" i="320"/>
  <c r="F23" i="319"/>
  <c r="F55" i="319"/>
  <c r="B32" i="319"/>
  <c r="B40" i="319" s="1"/>
  <c r="F23" i="318"/>
  <c r="B32" i="318"/>
  <c r="B40" i="318" s="1"/>
  <c r="B32" i="317"/>
  <c r="B40" i="317" s="1"/>
  <c r="F23" i="317"/>
  <c r="B32" i="316"/>
  <c r="B40" i="316" s="1"/>
  <c r="F55" i="316"/>
  <c r="B56" i="315"/>
  <c r="B48" i="315"/>
  <c r="F23" i="315"/>
  <c r="B24" i="315"/>
  <c r="B56" i="314"/>
  <c r="B48" i="314"/>
  <c r="F23" i="314"/>
  <c r="F55" i="314"/>
  <c r="B24" i="314"/>
  <c r="F23" i="313"/>
  <c r="F55" i="313"/>
  <c r="B32" i="313"/>
  <c r="B40" i="313" s="1"/>
  <c r="F23" i="312"/>
  <c r="F55" i="312"/>
  <c r="B32" i="312"/>
  <c r="B40" i="312" s="1"/>
  <c r="B24" i="311"/>
  <c r="B24" i="310"/>
  <c r="B24" i="309"/>
  <c r="B32" i="307"/>
  <c r="B40" i="307" s="1"/>
  <c r="B48" i="307" s="1"/>
  <c r="B24" i="306"/>
  <c r="B24" i="305"/>
  <c r="F31" i="305"/>
  <c r="B24" i="304"/>
  <c r="F23" i="303"/>
  <c r="B24" i="303"/>
  <c r="B24" i="302"/>
  <c r="F31" i="302"/>
  <c r="B24" i="301"/>
  <c r="B24" i="299"/>
  <c r="B24" i="298"/>
  <c r="B56" i="298"/>
  <c r="B48" i="298"/>
  <c r="F55" i="298"/>
  <c r="F55" i="297"/>
  <c r="B32" i="297"/>
  <c r="B40" i="297" s="1"/>
  <c r="B32" i="296"/>
  <c r="B40" i="296" s="1"/>
  <c r="F23" i="296"/>
  <c r="F55" i="296"/>
  <c r="F23" i="295"/>
  <c r="B32" i="295"/>
  <c r="B40" i="295" s="1"/>
  <c r="F23" i="294"/>
  <c r="F55" i="294"/>
  <c r="B32" i="294"/>
  <c r="B40" i="294" s="1"/>
  <c r="B32" i="293"/>
  <c r="B40" i="293" s="1"/>
  <c r="F23" i="293"/>
  <c r="F23" i="292"/>
  <c r="F55" i="292"/>
  <c r="B32" i="292"/>
  <c r="B40" i="292" s="1"/>
  <c r="F23" i="291"/>
  <c r="F55" i="291"/>
  <c r="B32" i="291"/>
  <c r="B40" i="291" s="1"/>
  <c r="F23" i="290"/>
  <c r="F55" i="290"/>
  <c r="B32" i="290"/>
  <c r="B40" i="290" s="1"/>
  <c r="B32" i="289"/>
  <c r="B40" i="289" s="1"/>
  <c r="F23" i="289"/>
  <c r="B24" i="288"/>
  <c r="B24" i="287"/>
  <c r="F31" i="286"/>
  <c r="B24" i="286"/>
  <c r="B24" i="285"/>
  <c r="B24" i="284"/>
  <c r="F31" i="284"/>
  <c r="B32" i="283"/>
  <c r="B40" i="283" s="1"/>
  <c r="B48" i="283" s="1"/>
  <c r="F31" i="283"/>
  <c r="B24" i="282"/>
  <c r="F31" i="282"/>
  <c r="B24" i="280"/>
  <c r="B32" i="279"/>
  <c r="B40" i="279" s="1"/>
  <c r="B48" i="279" s="1"/>
  <c r="F31" i="279"/>
  <c r="B24" i="278"/>
  <c r="B32" i="277"/>
  <c r="B40" i="277" s="1"/>
  <c r="B48" i="277" s="1"/>
  <c r="F31" i="277"/>
  <c r="B24" i="276"/>
  <c r="B56" i="276"/>
  <c r="B48" i="276"/>
  <c r="F55" i="276"/>
  <c r="B32" i="275"/>
  <c r="B40" i="275" s="1"/>
  <c r="F23" i="275"/>
  <c r="F55" i="275"/>
  <c r="B24" i="274"/>
  <c r="B56" i="274"/>
  <c r="B48" i="274"/>
  <c r="F55" i="274"/>
  <c r="B32" i="273"/>
  <c r="B40" i="273" s="1"/>
  <c r="F23" i="273"/>
  <c r="B32" i="272"/>
  <c r="B40" i="272" s="1"/>
  <c r="F31" i="270"/>
  <c r="B24" i="270"/>
  <c r="B24" i="268"/>
  <c r="F23" i="267"/>
  <c r="B24" i="267"/>
  <c r="B24" i="266"/>
  <c r="B24" i="265"/>
  <c r="F31" i="264"/>
  <c r="B32" i="264"/>
  <c r="B40" i="264" s="1"/>
  <c r="B48" i="264" s="1"/>
  <c r="B24" i="263"/>
  <c r="B24" i="262"/>
  <c r="F31" i="262"/>
  <c r="B24" i="261"/>
  <c r="F31" i="261"/>
  <c r="B24" i="260"/>
  <c r="F31" i="260"/>
  <c r="B32" i="259"/>
  <c r="B40" i="259" s="1"/>
  <c r="B48" i="259" s="1"/>
  <c r="F31" i="258"/>
  <c r="B32" i="258"/>
  <c r="B40" i="258" s="1"/>
  <c r="B48" i="258" s="1"/>
  <c r="B24" i="257"/>
  <c r="F31" i="257"/>
  <c r="B24" i="255"/>
  <c r="B56" i="542" l="1"/>
  <c r="B48" i="542"/>
  <c r="B56" i="538"/>
  <c r="B48" i="538"/>
  <c r="B56" i="534"/>
  <c r="B48" i="534"/>
  <c r="B56" i="533"/>
  <c r="B48" i="533"/>
  <c r="B56" i="519"/>
  <c r="B48" i="519"/>
  <c r="B56" i="518"/>
  <c r="B48" i="518"/>
  <c r="B56" i="517"/>
  <c r="B48" i="517"/>
  <c r="B56" i="516"/>
  <c r="B48" i="516"/>
  <c r="B48" i="515"/>
  <c r="B56" i="515"/>
  <c r="B56" i="514"/>
  <c r="B48" i="514"/>
  <c r="B56" i="512"/>
  <c r="B48" i="512"/>
  <c r="B56" i="511"/>
  <c r="B48" i="511"/>
  <c r="B56" i="498"/>
  <c r="B48" i="498"/>
  <c r="B56" i="497"/>
  <c r="B48" i="497"/>
  <c r="B56" i="495"/>
  <c r="B48" i="495"/>
  <c r="B56" i="492"/>
  <c r="B48" i="492"/>
  <c r="B56" i="491"/>
  <c r="B48" i="491"/>
  <c r="B56" i="490"/>
  <c r="B48" i="490"/>
  <c r="B56" i="474"/>
  <c r="B48" i="474"/>
  <c r="B56" i="473"/>
  <c r="B48" i="473"/>
  <c r="B56" i="468"/>
  <c r="B48" i="468"/>
  <c r="B56" i="467"/>
  <c r="B48" i="467"/>
  <c r="B56" i="454"/>
  <c r="B48" i="454"/>
  <c r="B56" i="453"/>
  <c r="B48" i="453"/>
  <c r="B56" i="452"/>
  <c r="B48" i="452"/>
  <c r="B56" i="450"/>
  <c r="B48" i="450"/>
  <c r="B56" i="449"/>
  <c r="B48" i="449"/>
  <c r="B56" i="448"/>
  <c r="B48" i="448"/>
  <c r="B56" i="447"/>
  <c r="B48" i="447"/>
  <c r="B56" i="446"/>
  <c r="B48" i="446"/>
  <c r="B56" i="432"/>
  <c r="B48" i="432"/>
  <c r="B56" i="430"/>
  <c r="B48" i="430"/>
  <c r="B56" i="428"/>
  <c r="B48" i="428"/>
  <c r="B56" i="427"/>
  <c r="B48" i="427"/>
  <c r="B56" i="426"/>
  <c r="B48" i="426"/>
  <c r="B56" i="425"/>
  <c r="B48" i="425"/>
  <c r="B56" i="424"/>
  <c r="B48" i="424"/>
  <c r="B56" i="423"/>
  <c r="B48" i="423"/>
  <c r="B56" i="422"/>
  <c r="B48" i="422"/>
  <c r="B56" i="409"/>
  <c r="B48" i="409"/>
  <c r="B56" i="408"/>
  <c r="B48" i="408"/>
  <c r="B56" i="406"/>
  <c r="B48" i="406"/>
  <c r="B56" i="403"/>
  <c r="B48" i="403"/>
  <c r="B56" i="400"/>
  <c r="B48" i="400"/>
  <c r="B56" i="387"/>
  <c r="B48" i="387"/>
  <c r="B56" i="272"/>
  <c r="B48" i="272"/>
  <c r="B48" i="383"/>
  <c r="B56" i="386"/>
  <c r="B48" i="386"/>
  <c r="B56" i="385"/>
  <c r="B48" i="385"/>
  <c r="B56" i="384"/>
  <c r="B48" i="384"/>
  <c r="B56" i="382"/>
  <c r="B48" i="382"/>
  <c r="B56" i="380"/>
  <c r="B48" i="380"/>
  <c r="B56" i="379"/>
  <c r="B48" i="379"/>
  <c r="B56" i="365"/>
  <c r="B48" i="365"/>
  <c r="B56" i="363"/>
  <c r="B48" i="363"/>
  <c r="B56" i="362"/>
  <c r="B48" i="362"/>
  <c r="B56" i="358"/>
  <c r="B48" i="358"/>
  <c r="B56" i="357"/>
  <c r="B48" i="357"/>
  <c r="B56" i="343"/>
  <c r="B48" i="343"/>
  <c r="B56" i="342"/>
  <c r="B48" i="342"/>
  <c r="B56" i="341"/>
  <c r="B48" i="341"/>
  <c r="B56" i="339"/>
  <c r="B48" i="339"/>
  <c r="B56" i="338"/>
  <c r="B48" i="338"/>
  <c r="B56" i="337"/>
  <c r="B48" i="337"/>
  <c r="B56" i="335"/>
  <c r="B48" i="335"/>
  <c r="B56" i="334"/>
  <c r="B48" i="334"/>
  <c r="B56" i="320"/>
  <c r="B48" i="320"/>
  <c r="B56" i="319"/>
  <c r="B48" i="319"/>
  <c r="B56" i="318"/>
  <c r="B48" i="318"/>
  <c r="B56" i="317"/>
  <c r="B48" i="317"/>
  <c r="B56" i="316"/>
  <c r="B48" i="316"/>
  <c r="B56" i="313"/>
  <c r="B48" i="313"/>
  <c r="B56" i="312"/>
  <c r="B48" i="312"/>
  <c r="B56" i="297"/>
  <c r="B48" i="297"/>
  <c r="B56" i="296"/>
  <c r="B48" i="296"/>
  <c r="B56" i="295"/>
  <c r="B48" i="295"/>
  <c r="B56" i="294"/>
  <c r="B48" i="294"/>
  <c r="B56" i="293"/>
  <c r="B48" i="293"/>
  <c r="B56" i="292"/>
  <c r="B48" i="292"/>
  <c r="B56" i="291"/>
  <c r="B48" i="291"/>
  <c r="B56" i="290"/>
  <c r="B48" i="290"/>
  <c r="B56" i="289"/>
  <c r="B48" i="289"/>
  <c r="B56" i="275"/>
  <c r="B48" i="275"/>
  <c r="B56" i="273"/>
  <c r="B48" i="273"/>
  <c r="I13" i="9"/>
  <c r="I12" i="9" l="1"/>
  <c r="I11" i="9" l="1"/>
  <c r="F15" i="9"/>
  <c r="B16" i="9"/>
  <c r="F39" i="9"/>
  <c r="F47" i="9" s="1"/>
  <c r="F31" i="9" l="1"/>
  <c r="F23" i="9"/>
  <c r="B32" i="9"/>
  <c r="B40" i="9" s="1"/>
  <c r="B48" i="9" s="1"/>
  <c r="B24" i="9"/>
</calcChain>
</file>

<file path=xl/sharedStrings.xml><?xml version="1.0" encoding="utf-8"?>
<sst xmlns="http://schemas.openxmlformats.org/spreadsheetml/2006/main" count="13520" uniqueCount="459">
  <si>
    <t xml:space="preserve"> _ _ _ _ _ _ _ _ _  _ _ _ _ _ _ _ _ _ _ _ _ _ _ _ _ _ _ _ _ _ _ _ _  _ _ _ _ _ _ _ _ _ _ _ _ _ _ _ _ _ _ _ _ _ _ _ _ _ _ _ _ _ _ _ _ _ _ _ _ _ _ _ _ _ _ _ _ _ _ _ _ _ _ _ _ _ _ _ _ _ _ _ _ _ _ _ _ _ _ _ _ _ _ _ _ _ _ </t>
  </si>
  <si>
    <t>Мастер заготовительного участка____________________</t>
  </si>
  <si>
    <t>Операция                  (Исполнитель/Дата)</t>
  </si>
  <si>
    <t>Возвратный талон на изготовление</t>
  </si>
  <si>
    <t>Мастер сборочного участка____________________</t>
  </si>
  <si>
    <t>_ _ _ _ _ _ _ _ _ _ _ _ _ _ _ _ _ _ _ _ _ _ _ _ _ _ _ _ _ _ _ _ _ _ _ _ _ _ _ _ _ _ _ _ _ _ _ _ _ _ _ _ _ _ _ _ _ _ _ _ _ _ _ _ _ _ _ _ _ _ _ _ _ _ _ _ _ _ _ _ _ _ _ _ _ _ _ _ _ _ _ _ _ _ _ _ _ _ _ _ _ _ _ _ _ _ _ _</t>
  </si>
  <si>
    <t>Количество деталей, шт</t>
  </si>
  <si>
    <t>Толщина материала, мм</t>
  </si>
  <si>
    <t>Обозначение детали</t>
  </si>
  <si>
    <t>№ п/п</t>
  </si>
  <si>
    <t>Кол-во комплектов</t>
  </si>
  <si>
    <t xml:space="preserve">Заказ № </t>
  </si>
  <si>
    <t xml:space="preserve">Список деталей  </t>
  </si>
  <si>
    <t>Вальцы  _________(_____________/____________)</t>
  </si>
  <si>
    <t>Сборка_________(_____________/____________)</t>
  </si>
  <si>
    <t>Полоса ВМ-364.00.002-400</t>
  </si>
  <si>
    <t>ОЦ 1,5</t>
  </si>
  <si>
    <t>Мягкий соединитель СОМ</t>
  </si>
  <si>
    <t>СОМ 100-ОСА-040-Ц</t>
  </si>
  <si>
    <t>Полоса ВМ-364.00.002-710</t>
  </si>
  <si>
    <t>СОМ 100-ОСА-080-Ц</t>
  </si>
  <si>
    <t>СОМ 100-ОСА-050-Ц</t>
  </si>
  <si>
    <t>СОМ 100-ОСА-045-Ц</t>
  </si>
  <si>
    <t>Ножницы  _________(_____________/____________)</t>
  </si>
  <si>
    <t>Нерж 1,5</t>
  </si>
  <si>
    <t>Сопроводительная № 187</t>
  </si>
  <si>
    <t>Нерж 1,0</t>
  </si>
  <si>
    <t>СОМ 100-ОСА-071-Ц</t>
  </si>
  <si>
    <t>ОЦ 1,0</t>
  </si>
  <si>
    <t>СОМ 100-ОСА-056-Ц</t>
  </si>
  <si>
    <t>Развертка</t>
  </si>
  <si>
    <t>Дуговая сварка _________(_____________/____________)</t>
  </si>
  <si>
    <t>Фланец ВМ-364.00.001</t>
  </si>
  <si>
    <t>1257х95х1,5</t>
  </si>
  <si>
    <t>Ротор-3 _________(_____________/____________)</t>
  </si>
  <si>
    <t>Фланец ВМ-364.00.001-01</t>
  </si>
  <si>
    <t>Полоса ВМ-364.00.002-450</t>
  </si>
  <si>
    <t>1414х95х1,5</t>
  </si>
  <si>
    <t>СОМ 100-ОСА-045-Н</t>
  </si>
  <si>
    <t>Фланец ВМ-364.00.001-02</t>
  </si>
  <si>
    <t>Полоса ВМ-364.00.002-500</t>
  </si>
  <si>
    <t>1571х95х1,5</t>
  </si>
  <si>
    <t>СОМ 100-ОСА-050-Н</t>
  </si>
  <si>
    <t>Фланец ВМ-364.00.001-03</t>
  </si>
  <si>
    <t>Полоса ВМ-364.00.002-560</t>
  </si>
  <si>
    <t>1760х120х1,5</t>
  </si>
  <si>
    <t>СОМ 100-ОСА-056-Н</t>
  </si>
  <si>
    <t>СОМ 100-ОСА-063-Ц</t>
  </si>
  <si>
    <t>Фланец ВМ-364.00.001-04</t>
  </si>
  <si>
    <t>Полоса ВМ-364.00.002-630</t>
  </si>
  <si>
    <t>1980х120х1,5</t>
  </si>
  <si>
    <t>СОМ 100-ОСА-063-Н</t>
  </si>
  <si>
    <t>Фланец ВМ-364.00.001-05</t>
  </si>
  <si>
    <t>2231х120х1,5</t>
  </si>
  <si>
    <t>Фланец ВМ-364.00.001-06</t>
  </si>
  <si>
    <t>Полоса ВМ-364.00.002-800</t>
  </si>
  <si>
    <t>1257х120х1,5</t>
  </si>
  <si>
    <t>СОМ 100-ОСА-080-Н</t>
  </si>
  <si>
    <t>СОМ 100-ОСА-090-Ц</t>
  </si>
  <si>
    <t>Фланец ВМ-364.00.001-07</t>
  </si>
  <si>
    <t>Полоса ВМ-364.00.002-900</t>
  </si>
  <si>
    <t>1414х120х1,5</t>
  </si>
  <si>
    <t>СОМ 100-ОСА-090-Н</t>
  </si>
  <si>
    <t>СОМ 100-ОСА-100-Ц</t>
  </si>
  <si>
    <t>Фланец ВМ-364.00.001-08</t>
  </si>
  <si>
    <t>Полоса ВМ-364.00.002-1000</t>
  </si>
  <si>
    <t>1571х120х1,5</t>
  </si>
  <si>
    <t>СОМ 100-ОСА-100-Н</t>
  </si>
  <si>
    <t>СОМ 100-ОСА-112-Ц</t>
  </si>
  <si>
    <t>Фланец ВМ-364.00.001-09</t>
  </si>
  <si>
    <t>Полоса ВМ-364.00.002-1120</t>
  </si>
  <si>
    <t>1760х150х1,5</t>
  </si>
  <si>
    <t>СОМ 100-ОСА-112-Н</t>
  </si>
  <si>
    <t>Фланец ВМ-364.00.001-10</t>
  </si>
  <si>
    <t>Полоса ВМ-364.00.002-1250</t>
  </si>
  <si>
    <t>1964х150х1,5</t>
  </si>
  <si>
    <t>Полоса ПВХ 190,  В=1515</t>
  </si>
  <si>
    <t>СОМ 110-ОСА-040-Н</t>
  </si>
  <si>
    <t>Полоса ПВХ 190,  L=1356</t>
  </si>
  <si>
    <t>СОМ 110-ОСА-040-Ц</t>
  </si>
  <si>
    <t>СОМ 120-ОСА-040-Ц</t>
  </si>
  <si>
    <t>1250х20х1,0</t>
  </si>
  <si>
    <t>СОМ 140-ОСА-040-Ц</t>
  </si>
  <si>
    <t>СОМ 150-ОСА-040-Ц</t>
  </si>
  <si>
    <t>Материал с покрытием силикон,  L=1356</t>
  </si>
  <si>
    <t>СОМ 200-ОСА-040-Ц</t>
  </si>
  <si>
    <t>Вставка гибкая ПВХ (лента),  L=1356</t>
  </si>
  <si>
    <t>СОМ 210-ОСА-040-Ц</t>
  </si>
  <si>
    <t>СОМ 220-ОСА-040-Ц</t>
  </si>
  <si>
    <t>СОМ 300-ОСА-040-Ц</t>
  </si>
  <si>
    <t>СОМ 320-ОСА-040-Ц</t>
  </si>
  <si>
    <t>СОМ 400-ОСА-040-Ц</t>
  </si>
  <si>
    <t>СОМ 420-ОСА-040-Ц</t>
  </si>
  <si>
    <t>СОМ 600-ОСА-040-Ц</t>
  </si>
  <si>
    <t>СОМ 100-ОСА-040-Н</t>
  </si>
  <si>
    <t>СОМ 120-ОСА-040-Н</t>
  </si>
  <si>
    <t>СОМ 140-ОСА-040-Н</t>
  </si>
  <si>
    <t>СОМ 150-ОСА-040-Н</t>
  </si>
  <si>
    <t>СОМ 200-ОСА-040-Н</t>
  </si>
  <si>
    <t>СОМ 210-ОСА-040-Н</t>
  </si>
  <si>
    <t>СОМ 220-ОСА-040-Н</t>
  </si>
  <si>
    <t>СОМ 300-ОСА-040-Н</t>
  </si>
  <si>
    <t>СОМ 320-ОСА-040-Н</t>
  </si>
  <si>
    <t>СОМ 400-ОСА-040-Н</t>
  </si>
  <si>
    <t>СОМ 420-ОСА-040-Н</t>
  </si>
  <si>
    <t>СОМ 600-ОСА-040-Н</t>
  </si>
  <si>
    <t>СОМ 120-ОСА-045-Ц</t>
  </si>
  <si>
    <t>Материал с покрытием силикон,  В=1515</t>
  </si>
  <si>
    <t>СОМ 120-ОСА-045-Н</t>
  </si>
  <si>
    <t>СОМ 110-ОСА-045-Ц</t>
  </si>
  <si>
    <t>СОМ 110-ОСА-045-Н</t>
  </si>
  <si>
    <t>СОМ 140-ОСА-045-Ц</t>
  </si>
  <si>
    <t>Полоса 200мм VALMEX SIBIR,  В=1515</t>
  </si>
  <si>
    <t>СОМ 150-ОСА-045-Ц</t>
  </si>
  <si>
    <t>СОМ 150-ОСА-045-Н</t>
  </si>
  <si>
    <t>СОМ 200-ОСА-045-Ц</t>
  </si>
  <si>
    <t>Вставка гибкая ПВХ (лента),  В=1515</t>
  </si>
  <si>
    <t>СОМ 200-ОСА-045-Н</t>
  </si>
  <si>
    <t>СОМ 210-ОСА-045-Ц</t>
  </si>
  <si>
    <t>VALMEX SIBIR с двусторонним кантом,  В=1515</t>
  </si>
  <si>
    <t>СОМ 210-ОСА-045-Н</t>
  </si>
  <si>
    <t>СОМ 220-ОСА-045-Ц</t>
  </si>
  <si>
    <t>Полоса 195мм Polymar A-LUTTE,  В=1515</t>
  </si>
  <si>
    <t>СОМ 300-ОСА-045-Ц</t>
  </si>
  <si>
    <t>СОМ 300-ОСА-045-Н</t>
  </si>
  <si>
    <t>СОМ 320-ОСА-045-Ц</t>
  </si>
  <si>
    <t>СОМ 320-ОСА-045-Н</t>
  </si>
  <si>
    <t>СОМ 400-ОСА-045-Ц</t>
  </si>
  <si>
    <t>DPL-М2-400°,  В=1515</t>
  </si>
  <si>
    <t>СОМ 420-ОСА-045-Ц</t>
  </si>
  <si>
    <t>DАL-М2 -c алюм.слоем,  В=1515</t>
  </si>
  <si>
    <t>СОМ 420-ОСА-045-Н</t>
  </si>
  <si>
    <t>СОМ 600-ОСА-045-Ц</t>
  </si>
  <si>
    <t>Материал для рукава термост.600°,  В=1515</t>
  </si>
  <si>
    <t>СОМ 600-ОСА-045-Н</t>
  </si>
  <si>
    <t>Полоса ПВХ 190, мм,  В=1670</t>
  </si>
  <si>
    <t>СОМ 110-ОСА-050-Ц</t>
  </si>
  <si>
    <t>Материал с покрытием силикон,  В=1670</t>
  </si>
  <si>
    <t>СОМ 110-ОСА-050-Н</t>
  </si>
  <si>
    <t>СОМ 120-ОСА-050-Ц</t>
  </si>
  <si>
    <t>СОМ 120-ОСА-050-Н</t>
  </si>
  <si>
    <t>СОМ 140-ОСА-050-Ц</t>
  </si>
  <si>
    <t>Полоса 200мм VALMEX SIBIR,  В=1670</t>
  </si>
  <si>
    <t>СОМ 140-ОСА-050-Н</t>
  </si>
  <si>
    <t>СОМ 150-ОСА-050-Ц</t>
  </si>
  <si>
    <t>СОМ 150-ОСА-050-Н</t>
  </si>
  <si>
    <t>СОМ 200-ОСА-050-Ц</t>
  </si>
  <si>
    <t>СОМ 200-ОСА-050-Н</t>
  </si>
  <si>
    <t>Вставка гибкая ПВХ (лента),  В=1670</t>
  </si>
  <si>
    <t>СОМ 210-ОСА-050-Ц</t>
  </si>
  <si>
    <t>VALMEX SIBIR с двусторонним кантом,  В=1670</t>
  </si>
  <si>
    <t>СОМ 210-ОСА-050-Н</t>
  </si>
  <si>
    <t>СОМ 220-ОСА-050-Ц</t>
  </si>
  <si>
    <t>Полоса 195мм Polymar A-LUTTE,  В=1670</t>
  </si>
  <si>
    <t>СОМ 220-ОСА-050-Н</t>
  </si>
  <si>
    <t>СОМ 300-ОСА-050-Ц</t>
  </si>
  <si>
    <t>СОМ 300-ОСА-050-Н</t>
  </si>
  <si>
    <t>СОМ 320-ОСА-050-Ц</t>
  </si>
  <si>
    <t>СОМ 320-ОСА-050-Н</t>
  </si>
  <si>
    <t>СОМ 400-ОСА-050-Ц</t>
  </si>
  <si>
    <t>DPL-М2-400°,  В=1670</t>
  </si>
  <si>
    <t>СОМ 400-ОСА-050-Н</t>
  </si>
  <si>
    <t>СОМ 420-ОСА-050-Ц</t>
  </si>
  <si>
    <t>DАL-М2 -c алюм.слоем,  В=1670</t>
  </si>
  <si>
    <t>СОМ 420-ОСА-050-Н</t>
  </si>
  <si>
    <t>СОМ 600-ОСА-050-Ц</t>
  </si>
  <si>
    <t>Материал для рукава термост.600°,  В=1670</t>
  </si>
  <si>
    <t>СОМ 600-ОСА-050-Н</t>
  </si>
  <si>
    <t>Полоса ПВХ 190,  В=1860</t>
  </si>
  <si>
    <t>Материал с покрытием силикон,  В=1860</t>
  </si>
  <si>
    <t>СОМ 110-ОСА-056-Ц</t>
  </si>
  <si>
    <t>СОМ 110-ОСА-056-Н</t>
  </si>
  <si>
    <t>СОМ 120-ОСА-056-Ц</t>
  </si>
  <si>
    <t>СОМ 120-ОСА-056-Н</t>
  </si>
  <si>
    <t>СОМ 140-ОСА-056-Ц</t>
  </si>
  <si>
    <t>Полоса 200мм VALMEX SIBIR,  В=1860</t>
  </si>
  <si>
    <t>СОМ 140-ОСА-056-Н</t>
  </si>
  <si>
    <t>СОМ 150-ОСА-056-Ц</t>
  </si>
  <si>
    <t>СОМ 150-ОСА-056-Н</t>
  </si>
  <si>
    <t>СОМ 200-ОСА-056-Ц</t>
  </si>
  <si>
    <t>Вставка гибкая ПВХ (лента),  В=1860</t>
  </si>
  <si>
    <t>СОМ 200-ОСА-056-Н</t>
  </si>
  <si>
    <t>СОМ 210-ОСА-056-Ц</t>
  </si>
  <si>
    <t>VALMEX SIBIR с двусторонним кантом,  В=1860</t>
  </si>
  <si>
    <t>СОМ 210-ОСА-056-Н</t>
  </si>
  <si>
    <t>СОМ 220-ОСА-056-Ц</t>
  </si>
  <si>
    <t>Полоса 195мм Polymar A-LUTTE,  В=1860</t>
  </si>
  <si>
    <t>СОМ 220-ОСА-056-Н</t>
  </si>
  <si>
    <t>СОМ 300-ОСА-056-Ц</t>
  </si>
  <si>
    <t>СОМ 300-ОСА-056-Н</t>
  </si>
  <si>
    <t>СОМ 320-ОСА-056-Ц</t>
  </si>
  <si>
    <t>СОМ 320-ОСА-056-Н</t>
  </si>
  <si>
    <t>СОМ 400-ОСА-056-Ц</t>
  </si>
  <si>
    <t>DPL-М2-400°,  В=1860</t>
  </si>
  <si>
    <t>СОМ 400-ОСА-056-Н</t>
  </si>
  <si>
    <t>СОМ 420-ОСА-056-Ц</t>
  </si>
  <si>
    <t>DАL-М2 -c алюм.слоем,  В=1860</t>
  </si>
  <si>
    <t>СОМ 420-ОСА-056-Н</t>
  </si>
  <si>
    <t>СОМ 600-ОСА-056-Ц</t>
  </si>
  <si>
    <t>Материал для рукава термост.600°,  В=1860</t>
  </si>
  <si>
    <t>СОМ 600-ОСА-056-Н</t>
  </si>
  <si>
    <t>Полоса ПВХ 190,  В=2080</t>
  </si>
  <si>
    <t>СОМ 110-ОСА-063-Ц</t>
  </si>
  <si>
    <t>Материал с покрытием силикон,  В=2080</t>
  </si>
  <si>
    <t>СОМ 110-ОСА-063-Н</t>
  </si>
  <si>
    <t>СОМ 120-ОСА-063-Ц</t>
  </si>
  <si>
    <t>СОМ 120-ОСА-063-Н</t>
  </si>
  <si>
    <t>СОМ 140-ОСА-063-Ц</t>
  </si>
  <si>
    <t>Полоса 200мм VALMEX SIBIR,  В=2080</t>
  </si>
  <si>
    <t>СОМ 140-ОСА-063-Н</t>
  </si>
  <si>
    <t>СОМ 150-ОСА-063-Ц</t>
  </si>
  <si>
    <t>СОМ 150-ОСА-063-Н</t>
  </si>
  <si>
    <t>СОМ 200-ОСА-063-Ц</t>
  </si>
  <si>
    <t>Вставка гибкая ПВХ (лента),  В=2080</t>
  </si>
  <si>
    <t>СОМ 200-ОСА-063-Н</t>
  </si>
  <si>
    <t>СОМ 210-ОСА-063-Ц</t>
  </si>
  <si>
    <t>VALMEX SIBIR с двусторонним кантом,  В=2080</t>
  </si>
  <si>
    <t>СОМ 210-ОСА-063-Н</t>
  </si>
  <si>
    <t>СОМ 220-ОСА-063-Ц</t>
  </si>
  <si>
    <t>Полоса 195мм Polymar A-LUTTE,  В=2080</t>
  </si>
  <si>
    <t>СОМ 220-ОСА-063-Н</t>
  </si>
  <si>
    <t>СОМ 300-ОСА-063-Ц</t>
  </si>
  <si>
    <t>СОМ 300-ОСА-063-Н</t>
  </si>
  <si>
    <t>СОМ 320-ОСА-063-Ц</t>
  </si>
  <si>
    <t>СОМ 320-ОСА-063-Н</t>
  </si>
  <si>
    <t>СОМ 400-ОСА-063-Ц</t>
  </si>
  <si>
    <t>DPL-М2-400°,  В=2080</t>
  </si>
  <si>
    <t>СОМ 400-ОСА-063-Н</t>
  </si>
  <si>
    <t>СОМ 420-ОСА-063-Ц</t>
  </si>
  <si>
    <t>DАL-М2 -c алюм.слоем,  В=2080</t>
  </si>
  <si>
    <t>СОМ 420-ОСА-063-Н</t>
  </si>
  <si>
    <t>СОМ 600-ОСА-063-Ц</t>
  </si>
  <si>
    <t>Материал для рукава термост.600°,  В=2080</t>
  </si>
  <si>
    <t>СОМ 600-ОСА-063-Н</t>
  </si>
  <si>
    <t>Полоса ПВХ 190,  В=2612</t>
  </si>
  <si>
    <t>СОМ 110-ОСА-080-Ц</t>
  </si>
  <si>
    <t>СОМ 110-ОСА-080-Н</t>
  </si>
  <si>
    <t>Материал с покрытием силикон,  В=2612</t>
  </si>
  <si>
    <t>СОМ 120-ОСА-080-Ц</t>
  </si>
  <si>
    <t>Зав.№</t>
  </si>
  <si>
    <t>1404х20х1,0</t>
  </si>
  <si>
    <t>1561х20х1,0</t>
  </si>
  <si>
    <t>1750х20х1,0</t>
  </si>
  <si>
    <t>1970х20х1,0</t>
  </si>
  <si>
    <t>2220х20х1,0</t>
  </si>
  <si>
    <t>Полоса ПВХ 190,  В=2330</t>
  </si>
  <si>
    <t>СОМ 100-ОСА-071-Н</t>
  </si>
  <si>
    <t>1247х20х1,0</t>
  </si>
  <si>
    <t>Полоса ПВХ 190,  В=2930</t>
  </si>
  <si>
    <t>Полоса ПВХ 190,  В=3240</t>
  </si>
  <si>
    <t>Нерж  1,0</t>
  </si>
  <si>
    <t>Сварка 1  _________(_____________/____________)</t>
  </si>
  <si>
    <t>Сварка 2</t>
  </si>
  <si>
    <t>Сварка 2_________(_____________/____________)</t>
  </si>
  <si>
    <t>Сварка 1_________(_____________/____________)</t>
  </si>
  <si>
    <t>Сварка 2 _________(_____________/____________)</t>
  </si>
  <si>
    <t>Полоса ПВХ 190,  В=3617</t>
  </si>
  <si>
    <t>СОМ 100-ОСА-125-Ц</t>
  </si>
  <si>
    <t>1954х20х1,0</t>
  </si>
  <si>
    <t>Полоса ПВХ 190,  В=4025</t>
  </si>
  <si>
    <t>СОМ 100-ОСА-125-Н</t>
  </si>
  <si>
    <t>СОМ 110-ОСА-071-Ц</t>
  </si>
  <si>
    <t>Материал с покрытием силикон,  В=2330</t>
  </si>
  <si>
    <t>СОМ 110-ОСА-071-Н</t>
  </si>
  <si>
    <t>СОМ 110-ОСА-090-Ц</t>
  </si>
  <si>
    <t>Материал с покрытием силикон,  В=2930</t>
  </si>
  <si>
    <t>СОМ 110-ОСА-090-Н</t>
  </si>
  <si>
    <t>СОМ 110-ОСА-100-Ц</t>
  </si>
  <si>
    <t>Материал с покрытием силикон,  В=3240</t>
  </si>
  <si>
    <t>СОМ 110-ОСА-100-Н</t>
  </si>
  <si>
    <t>СОМ 110-ОСА-112-Ц</t>
  </si>
  <si>
    <t>Материал с покрытием силикон,  В=3617</t>
  </si>
  <si>
    <t>СОМ 110-ОСА-112-Н</t>
  </si>
  <si>
    <t>СОМ 110-ОСА-125-Ц</t>
  </si>
  <si>
    <t>Материал с покрытием силикон,  В=4025</t>
  </si>
  <si>
    <t>СОМ 110-ОСА-125-Н</t>
  </si>
  <si>
    <t>Полоса ПВХ 190,  В=1670</t>
  </si>
  <si>
    <t>СОМ 120-ОСА-071-Ц</t>
  </si>
  <si>
    <t>СОМ 120-ОСА-071-Н</t>
  </si>
  <si>
    <t>СОМ 120-ОСА-080-Н</t>
  </si>
  <si>
    <t>СОМ 120-ОСА-090-Ц</t>
  </si>
  <si>
    <t>СОМ 120-ОСА-090-Н</t>
  </si>
  <si>
    <t>СОМ 120-ОСА-100-Ц</t>
  </si>
  <si>
    <t>СОМ 120-ОСА-100-Н</t>
  </si>
  <si>
    <t>СОМ 120-ОСА-112-Ц</t>
  </si>
  <si>
    <t>СОМ 120-ОСА-112-Н</t>
  </si>
  <si>
    <t>СОМ 120-ОСА-125-Ц</t>
  </si>
  <si>
    <t>СОМ 120-ОСА-125-Н</t>
  </si>
  <si>
    <t>Полоса 200мм VALMEX SIBIR,  L=1356</t>
  </si>
  <si>
    <t>СОМ 140-ОСА-071-Ц</t>
  </si>
  <si>
    <t>Полоса 200мм VALMEX SIBIR,  В=2330</t>
  </si>
  <si>
    <t>СОМ 140-ОСА-071-Н</t>
  </si>
  <si>
    <t>СОМ 140-ОСА-080-Ц</t>
  </si>
  <si>
    <t>Полоса 200мм VALMEX SIBIR,  В=2612</t>
  </si>
  <si>
    <t>СОМ 140-ОСА-080-Н</t>
  </si>
  <si>
    <t>СОМ 140-ОСА-090-Ц</t>
  </si>
  <si>
    <t>Полоса 200мм VALMEX SIBIR,  В=2930</t>
  </si>
  <si>
    <t>СОМ 140-ОСА-090-Н</t>
  </si>
  <si>
    <t>СОМ 140-ОСА-100-Ц</t>
  </si>
  <si>
    <t>Полоса 200мм VALMEX SIBIR,  В=3240</t>
  </si>
  <si>
    <t>СОМ 140-ОСА-100-Н</t>
  </si>
  <si>
    <t>СОМ 140-ОСА-112-Ц</t>
  </si>
  <si>
    <t>Полоса 200мм VALMEX SIBIR,  В=3617</t>
  </si>
  <si>
    <t>СОМ 140-ОСА-112-Н</t>
  </si>
  <si>
    <t>СОМ 140-ОСА-125-Ц</t>
  </si>
  <si>
    <t>Полоса 200мм VALMEX SIBIR,  В=4025</t>
  </si>
  <si>
    <t>СОМ 140-ОСА-125-Н</t>
  </si>
  <si>
    <t>СОМ 150-ОСА-071-Ц</t>
  </si>
  <si>
    <t>СОМ 150-ОСА-071-Н</t>
  </si>
  <si>
    <t>СОМ 150-ОСА-080-Ц</t>
  </si>
  <si>
    <t>СОМ 150-ОСА-080-Н</t>
  </si>
  <si>
    <t>СОМ 150-ОСА-090-Ц</t>
  </si>
  <si>
    <t>СОМ 150-ОСА-090-Н</t>
  </si>
  <si>
    <t>СОМ 150-ОСА-100-Ц</t>
  </si>
  <si>
    <t>СОМ 150-ОСА-100-Н</t>
  </si>
  <si>
    <t>СОМ 150-ОСА-112-Ц</t>
  </si>
  <si>
    <t>СОМ 150-ОСА-112-Н</t>
  </si>
  <si>
    <t>СОМ 150-ОСА-125-Ц</t>
  </si>
  <si>
    <t>СОМ 150-ОСА-125-Н</t>
  </si>
  <si>
    <t>СОМ 200-ОСА-071-Ц</t>
  </si>
  <si>
    <t>Вставка гибкая ПВХ (лента),  В=2330</t>
  </si>
  <si>
    <t>СОМ 200-ОСА-071-Н</t>
  </si>
  <si>
    <t>СОМ 200-ОСА-080-Ц</t>
  </si>
  <si>
    <t>Вставка гибкая ПВХ (лента),  В=2612</t>
  </si>
  <si>
    <t>СОМ 200-ОСА-080-Н</t>
  </si>
  <si>
    <t>СОМ 200-ОСА-090-Ц</t>
  </si>
  <si>
    <t>Вставка гибкая ПВХ (лента),  В=2930</t>
  </si>
  <si>
    <t>СОМ 200-ОСА-090-Н</t>
  </si>
  <si>
    <t>СОМ 200-ОСА-100-Ц</t>
  </si>
  <si>
    <t>Вставка гибкая ПВХ (лента),  В=3240</t>
  </si>
  <si>
    <t>СОМ 200-ОСА-100-Н</t>
  </si>
  <si>
    <t>СОМ 200-ОСА-112-Ц</t>
  </si>
  <si>
    <t>Вставка гибкая ПВХ (лента),  В=3617</t>
  </si>
  <si>
    <t>СОМ 200-ОСА-112-Н</t>
  </si>
  <si>
    <t>СОМ 200-ОСА-125-Ц</t>
  </si>
  <si>
    <t>Вставка гибкая ПВХ (лента),  В=4025</t>
  </si>
  <si>
    <t>СОМ 200-ОСА-125-Н</t>
  </si>
  <si>
    <t>VALMEX SIBIR с двусторонним кантом,  L=1356</t>
  </si>
  <si>
    <t>СОМ 210-ОСА-071-Ц</t>
  </si>
  <si>
    <t>VALMEX SIBIR с двусторонним кантом,  В=2330</t>
  </si>
  <si>
    <t>СОМ 210-ОСА-071-Н</t>
  </si>
  <si>
    <t>СОМ 210-ОСА-080-Ц</t>
  </si>
  <si>
    <t>VALMEX SIBIR с двусторонним кантом,  В=2612</t>
  </si>
  <si>
    <t>СОМ 210-ОСА-080-Н</t>
  </si>
  <si>
    <t>СОМ 210-ОСА-090-Ц</t>
  </si>
  <si>
    <t>VALMEX SIBIR с двусторонним кантом,  В=2930</t>
  </si>
  <si>
    <t>СОМ 210-ОСА-090-Н</t>
  </si>
  <si>
    <t>СОМ 210-ОСА-100-Ц</t>
  </si>
  <si>
    <t>VALMEX SIBIR с двусторонним кантом,  В=3240</t>
  </si>
  <si>
    <t>СОМ 210-ОСА-100-Н</t>
  </si>
  <si>
    <t>СОМ 210-ОСА-112-Ц</t>
  </si>
  <si>
    <t>VALMEX SIBIR с двусторонним кантом,  В=3617</t>
  </si>
  <si>
    <t>СОМ 210-ОСА-112-Н</t>
  </si>
  <si>
    <t>СОМ 210-ОСА-125-Ц</t>
  </si>
  <si>
    <t>VALMEX SIBIR с двусторонним кантом,  В=4025</t>
  </si>
  <si>
    <t>СОМ 210-ОСА-125-Н</t>
  </si>
  <si>
    <t>Полоса 195мм Polymar A-LUTTE,  L=1356</t>
  </si>
  <si>
    <t>СОМ 220-ОСА-045-Н</t>
  </si>
  <si>
    <t>СОМ 220-ОСА-071-Ц</t>
  </si>
  <si>
    <t>Полоса 195мм Polymar A-LUTTE,  В=2330</t>
  </si>
  <si>
    <t>СОМ 220-ОСА-071-Н</t>
  </si>
  <si>
    <t>СОМ 220-ОСА-080-Ц</t>
  </si>
  <si>
    <t>Полоса 195мм Polymar A-LUTTE,  В=2612</t>
  </si>
  <si>
    <t>СОМ 220-ОСА-080-Н</t>
  </si>
  <si>
    <t>СОМ 220-ОСА-090-Ц</t>
  </si>
  <si>
    <t>Полоса 195мм Polymar A-LUTTE,  В=2930</t>
  </si>
  <si>
    <t>СОМ 220-ОСА-090-Н</t>
  </si>
  <si>
    <t>СОМ 220-ОСА-100-Ц</t>
  </si>
  <si>
    <t>Полоса 195мм Polymar A-LUTTE,  В=3240</t>
  </si>
  <si>
    <t>СОМ 220-ОСА-100-Н</t>
  </si>
  <si>
    <t>СОМ 220-ОСА-112-Ц</t>
  </si>
  <si>
    <t>Полоса 195мм Polymar A-LUTTE,  В=3617</t>
  </si>
  <si>
    <t>СОМ 220-ОСА-112-Н</t>
  </si>
  <si>
    <t>СОМ 220-ОСА-125-Н</t>
  </si>
  <si>
    <t>Полоса 195мм Polymar A-LUTTE,  В=4025</t>
  </si>
  <si>
    <t>СОМ 300-ОСА-071-Ц</t>
  </si>
  <si>
    <t>СОМ 300-ОСА-071-Н</t>
  </si>
  <si>
    <t>СОМ 300-ОСА-080-Ц</t>
  </si>
  <si>
    <t>СОМ 300-ОСА-080-Н</t>
  </si>
  <si>
    <t>СОМ 300-ОСА-090-Ц</t>
  </si>
  <si>
    <t>СОМ 300-ОСА-090-Н</t>
  </si>
  <si>
    <t>СОМ 300-ОСА-100-Ц</t>
  </si>
  <si>
    <t>СОМ 300-ОСА-100-Н</t>
  </si>
  <si>
    <t>СОМ 300-ОСА-112-Ц</t>
  </si>
  <si>
    <t>СОМ 300-ОСА-112-Н</t>
  </si>
  <si>
    <t>СОМ 300-ОСА-125-Ц</t>
  </si>
  <si>
    <t>СОМ 300-ОСА-125-Н</t>
  </si>
  <si>
    <t>СОМ 320-ОСА-071-Ц</t>
  </si>
  <si>
    <t>СОМ 320-ОСА-071-Н</t>
  </si>
  <si>
    <t>СОМ 320-ОСА-080-Ц</t>
  </si>
  <si>
    <t>СОМ 320-ОСА-080-Н</t>
  </si>
  <si>
    <t>СОМ 320-ОСА-090-Ц</t>
  </si>
  <si>
    <t>СОМ 320-ОСА-090-Н</t>
  </si>
  <si>
    <t>СОМ 320-ОСА-100-Ц</t>
  </si>
  <si>
    <t>СОМ 320-ОСА-100-Н</t>
  </si>
  <si>
    <t>СОМ 320-ОСА-112-Ц</t>
  </si>
  <si>
    <t>СОМ 320-ОСА-112-Н</t>
  </si>
  <si>
    <t>СОМ 320-ОСА-125-Ц</t>
  </si>
  <si>
    <t>СОМ 320-ОСА-125-Н</t>
  </si>
  <si>
    <t>DPL-М2-400°,  L=1356</t>
  </si>
  <si>
    <t>СОМ 400-ОСА-045-Н</t>
  </si>
  <si>
    <t>СОМ 400-ОСА-071-Ц</t>
  </si>
  <si>
    <t>DPL-М2-400°,  В=2330</t>
  </si>
  <si>
    <t>СОМ 400-ОСА-071-Н</t>
  </si>
  <si>
    <t>СОМ 400-ОСА-080-Ц</t>
  </si>
  <si>
    <t>DPL-М2-400°,  В=2612</t>
  </si>
  <si>
    <t>СОМ 400-ОСА-080-Н</t>
  </si>
  <si>
    <t>СОМ 400-ОСА-090-Ц</t>
  </si>
  <si>
    <t>DPL-М2-400°,  В=2930</t>
  </si>
  <si>
    <t>СОМ 400-ОСА-090-Н</t>
  </si>
  <si>
    <t>СОМ 400-ОСА-100-Ц</t>
  </si>
  <si>
    <t>DPL-М2-400°,  В=3240</t>
  </si>
  <si>
    <t>СОМ 400-ОСА-100-Н</t>
  </si>
  <si>
    <t>СОМ 400-ОСА-112-Ц</t>
  </si>
  <si>
    <t>DPL-М2-400°,  В=3617</t>
  </si>
  <si>
    <t>СОМ 400-ОСА-112-Н</t>
  </si>
  <si>
    <t>СОМ 400-ОСА-125-Ц</t>
  </si>
  <si>
    <t>DPL-М2-400°,  В=4025</t>
  </si>
  <si>
    <t>СОМ 400-ОСА-125-Н</t>
  </si>
  <si>
    <t>DАL-М2 -c алюм.слоем,  L=1356</t>
  </si>
  <si>
    <t>СОМ 420-ОСА-071-Ц</t>
  </si>
  <si>
    <t>DАL-М2 -c алюм.слоем,  В=2330</t>
  </si>
  <si>
    <t>СОМ 420-ОСА-071-Н</t>
  </si>
  <si>
    <t>СОМ 420-ОСА-080-Ц</t>
  </si>
  <si>
    <t>DАL-М2 -c алюм.слоем,  В=2612</t>
  </si>
  <si>
    <t>СОМ 420-ОСА-080-Н</t>
  </si>
  <si>
    <t>СОМ 420-ОСА-090-Ц</t>
  </si>
  <si>
    <t>DАL-М2 -c алюм.слоем,  В=2930</t>
  </si>
  <si>
    <t>СОМ 420-ОСА-090-Н</t>
  </si>
  <si>
    <t>СОМ 420-ОСА-100-Ц</t>
  </si>
  <si>
    <t>DАL-М2 -c алюм.слоем,  В=3240</t>
  </si>
  <si>
    <t>СОМ 420-ОСА-100-Н</t>
  </si>
  <si>
    <t>СОМ 420-ОСА-112-Ц</t>
  </si>
  <si>
    <t>DАL-М2 -c алюм.слоем,  В=3617</t>
  </si>
  <si>
    <t>СОМ 420-ОСА-112-Н</t>
  </si>
  <si>
    <t>СОМ 420-ОСА-125-Ц</t>
  </si>
  <si>
    <t>DАL-М2 -c алюм.слоем,  В=4025</t>
  </si>
  <si>
    <t>СОМ 420-ОСА-125-Н</t>
  </si>
  <si>
    <t>Материал для рукава термост.600°,  L=1356</t>
  </si>
  <si>
    <t>СОМ 600-ОСА-071-Ц</t>
  </si>
  <si>
    <t>Материал для рукава термост.600°,  В=2330</t>
  </si>
  <si>
    <t>СОМ 600-ОСА-071-Н</t>
  </si>
  <si>
    <t>СОМ 600-ОСА-080-Ц</t>
  </si>
  <si>
    <t>Материал для рукава термост.600°,  В=2612</t>
  </si>
  <si>
    <t>СОМ 600-ОСА-080-Н</t>
  </si>
  <si>
    <t>СОМ 600-ОСА-090-Ц</t>
  </si>
  <si>
    <t>Материал для рукава термост.600°,  В=2930</t>
  </si>
  <si>
    <t>СОМ 600-ОСА-090-Н</t>
  </si>
  <si>
    <t>СОМ 600-ОСА-100-Ц</t>
  </si>
  <si>
    <t>Материал для рукава термост.600°,  В=3240</t>
  </si>
  <si>
    <t>СОМ 600-ОСА-100-Н</t>
  </si>
  <si>
    <t>СОМ 600-ОСА-112-Ц</t>
  </si>
  <si>
    <t>Материал для рукава термост.600°,  В=3617</t>
  </si>
  <si>
    <t>СОМ 600-ОСА-112-Н</t>
  </si>
  <si>
    <t>Материал для рукава термост.600°,  В=4025</t>
  </si>
  <si>
    <t>СОМ 600-ОСА-125-Ц</t>
  </si>
  <si>
    <t>СОМ 600-ОСА-125-Н</t>
  </si>
  <si>
    <t>Сопроводительная №195</t>
  </si>
  <si>
    <t>Полоса 196 мм Polymer A-LUTTE,  L=1356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</si>
</sst>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b/>
      <sz val="28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24"/>
      <name val="Times New Roman"/>
      <family val="1"/>
      <charset val="204"/>
    </font>
    <font>
      <sz val="8"/>
      <name val="Arial"/>
      <family val="2"/>
      <charset val="204"/>
    </font>
    <font>
      <sz val="12"/>
      <color theme="1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20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4"/>
      <color indexed="8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2" tint="-9.9978637043366805E-2"/>
        <bgColor indexed="64"/>
      </patternFill>
    </fill>
  </fills>
  <borders count="3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7" fillId="0" borderId="0">
      <alignment horizontal="left"/>
    </xf>
  </cellStyleXfs>
  <cellXfs count="114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 applyAlignment="1">
      <alignment horizontal="center" vertical="center"/>
    </xf>
    <xf numFmtId="0" fontId="5" fillId="0" borderId="0" xfId="0" applyFont="1"/>
    <xf numFmtId="0" fontId="1" fillId="0" borderId="0" xfId="0" applyFont="1" applyBorder="1"/>
    <xf numFmtId="0" fontId="6" fillId="0" borderId="0" xfId="0" applyFont="1" applyAlignment="1"/>
    <xf numFmtId="0" fontId="8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4" fillId="0" borderId="0" xfId="0" applyFont="1"/>
    <xf numFmtId="0" fontId="9" fillId="0" borderId="0" xfId="0" applyFont="1" applyAlignment="1">
      <alignment vertical="center"/>
    </xf>
    <xf numFmtId="0" fontId="1" fillId="0" borderId="4" xfId="0" applyFont="1" applyBorder="1"/>
    <xf numFmtId="0" fontId="0" fillId="0" borderId="0" xfId="0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horizontal="right"/>
    </xf>
    <xf numFmtId="0" fontId="12" fillId="0" borderId="0" xfId="0" applyFont="1"/>
    <xf numFmtId="0" fontId="15" fillId="0" borderId="0" xfId="0" applyFont="1" applyAlignment="1">
      <alignment vertical="center"/>
    </xf>
    <xf numFmtId="0" fontId="16" fillId="0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15" fillId="0" borderId="0" xfId="0" applyFont="1" applyFill="1" applyAlignment="1">
      <alignment vertical="center"/>
    </xf>
    <xf numFmtId="0" fontId="16" fillId="0" borderId="0" xfId="0" applyFont="1" applyAlignment="1">
      <alignment horizontal="center" vertical="center"/>
    </xf>
    <xf numFmtId="0" fontId="10" fillId="0" borderId="0" xfId="0" applyFont="1" applyFill="1"/>
    <xf numFmtId="0" fontId="16" fillId="0" borderId="8" xfId="0" applyFont="1" applyFill="1" applyBorder="1" applyAlignment="1">
      <alignment vertical="center"/>
    </xf>
    <xf numFmtId="0" fontId="14" fillId="0" borderId="8" xfId="0" applyFont="1" applyFill="1" applyBorder="1" applyAlignment="1">
      <alignment vertical="center"/>
    </xf>
    <xf numFmtId="0" fontId="18" fillId="2" borderId="1" xfId="1" applyFont="1" applyFill="1" applyBorder="1" applyAlignment="1">
      <alignment horizontal="left" vertical="top"/>
    </xf>
    <xf numFmtId="1" fontId="18" fillId="2" borderId="1" xfId="1" applyNumberFormat="1" applyFont="1" applyFill="1" applyBorder="1" applyAlignment="1">
      <alignment horizontal="center" vertical="top"/>
    </xf>
    <xf numFmtId="0" fontId="4" fillId="0" borderId="0" xfId="0" applyFont="1" applyAlignment="1">
      <alignment horizontal="center"/>
    </xf>
    <xf numFmtId="0" fontId="10" fillId="0" borderId="0" xfId="0" applyFont="1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left"/>
    </xf>
    <xf numFmtId="164" fontId="10" fillId="0" borderId="0" xfId="0" applyNumberFormat="1" applyFont="1" applyBorder="1" applyAlignment="1"/>
    <xf numFmtId="0" fontId="10" fillId="0" borderId="0" xfId="0" applyFont="1" applyBorder="1" applyAlignment="1"/>
    <xf numFmtId="1" fontId="18" fillId="2" borderId="2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14" fillId="0" borderId="0" xfId="0" applyFont="1" applyFill="1" applyAlignment="1">
      <alignment horizontal="left" vertical="center"/>
    </xf>
    <xf numFmtId="0" fontId="4" fillId="0" borderId="18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9" fillId="0" borderId="0" xfId="0" applyFont="1" applyFill="1" applyAlignment="1">
      <alignment horizontal="center" textRotation="90"/>
    </xf>
    <xf numFmtId="0" fontId="5" fillId="0" borderId="0" xfId="0" applyFont="1" applyAlignment="1">
      <alignment horizontal="left"/>
    </xf>
    <xf numFmtId="0" fontId="4" fillId="0" borderId="21" xfId="0" applyFont="1" applyFill="1" applyBorder="1" applyAlignment="1">
      <alignment horizontal="left"/>
    </xf>
    <xf numFmtId="0" fontId="4" fillId="0" borderId="21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0" borderId="1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0" borderId="1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9" fillId="0" borderId="0" xfId="0" applyFont="1" applyFill="1" applyAlignment="1">
      <alignment horizontal="right" vertical="center"/>
    </xf>
    <xf numFmtId="0" fontId="9" fillId="0" borderId="0" xfId="0" applyFont="1" applyFill="1" applyAlignment="1">
      <alignment horizontal="left" vertical="center"/>
    </xf>
    <xf numFmtId="0" fontId="4" fillId="0" borderId="24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left" wrapText="1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textRotation="90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" fillId="0" borderId="14" xfId="0" applyFont="1" applyBorder="1" applyAlignment="1">
      <alignment horizontal="left" vertic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0" fontId="2" fillId="0" borderId="19" xfId="0" applyFont="1" applyBorder="1" applyAlignment="1">
      <alignment horizontal="left" vertical="center"/>
    </xf>
    <xf numFmtId="0" fontId="2" fillId="0" borderId="24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3" borderId="21" xfId="0" applyFont="1" applyFill="1" applyBorder="1" applyAlignment="1">
      <alignment horizontal="left" wrapText="1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2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2">
    <cellStyle name="Обычный" xfId="0" builtinId="0"/>
    <cellStyle name="Обычный_501-050-Н-00400-2-У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sharedStrings" Target="sharedString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calcChain" Target="calcChain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251597</xdr:colOff>
      <xdr:row>14</xdr:row>
      <xdr:rowOff>40821</xdr:rowOff>
    </xdr:from>
    <xdr:to>
      <xdr:col>12</xdr:col>
      <xdr:colOff>707571</xdr:colOff>
      <xdr:row>20</xdr:row>
      <xdr:rowOff>163286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9133" y="3320142"/>
          <a:ext cx="1694224" cy="179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76200</xdr:rowOff>
    </xdr:from>
    <xdr:to>
      <xdr:col>12</xdr:col>
      <xdr:colOff>568599</xdr:colOff>
      <xdr:row>20</xdr:row>
      <xdr:rowOff>209550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562350"/>
          <a:ext cx="1711599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14</xdr:row>
      <xdr:rowOff>85725</xdr:rowOff>
    </xdr:from>
    <xdr:to>
      <xdr:col>12</xdr:col>
      <xdr:colOff>704850</xdr:colOff>
      <xdr:row>20</xdr:row>
      <xdr:rowOff>212109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3419475"/>
          <a:ext cx="1704975" cy="1793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14</xdr:row>
      <xdr:rowOff>95250</xdr:rowOff>
    </xdr:from>
    <xdr:to>
      <xdr:col>12</xdr:col>
      <xdr:colOff>876300</xdr:colOff>
      <xdr:row>21</xdr:row>
      <xdr:rowOff>63655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3619500"/>
          <a:ext cx="1781175" cy="187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180975</xdr:colOff>
      <xdr:row>14</xdr:row>
      <xdr:rowOff>114300</xdr:rowOff>
    </xdr:from>
    <xdr:to>
      <xdr:col>12</xdr:col>
      <xdr:colOff>723900</xdr:colOff>
      <xdr:row>21</xdr:row>
      <xdr:rowOff>82705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3638550"/>
          <a:ext cx="1781175" cy="187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95250</xdr:rowOff>
    </xdr:from>
    <xdr:to>
      <xdr:col>12</xdr:col>
      <xdr:colOff>552450</xdr:colOff>
      <xdr:row>21</xdr:row>
      <xdr:rowOff>43619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3619500"/>
          <a:ext cx="1762125" cy="1853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304801</xdr:colOff>
      <xdr:row>14</xdr:row>
      <xdr:rowOff>142875</xdr:rowOff>
    </xdr:from>
    <xdr:to>
      <xdr:col>12</xdr:col>
      <xdr:colOff>819151</xdr:colOff>
      <xdr:row>21</xdr:row>
      <xdr:rowOff>81226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1" y="3667125"/>
          <a:ext cx="1752600" cy="1843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247650</xdr:colOff>
      <xdr:row>14</xdr:row>
      <xdr:rowOff>161925</xdr:rowOff>
    </xdr:from>
    <xdr:to>
      <xdr:col>12</xdr:col>
      <xdr:colOff>695325</xdr:colOff>
      <xdr:row>21</xdr:row>
      <xdr:rowOff>30148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2850" y="3686175"/>
          <a:ext cx="1685925" cy="1773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228600</xdr:colOff>
      <xdr:row>14</xdr:row>
      <xdr:rowOff>228600</xdr:rowOff>
    </xdr:from>
    <xdr:to>
      <xdr:col>12</xdr:col>
      <xdr:colOff>581025</xdr:colOff>
      <xdr:row>20</xdr:row>
      <xdr:rowOff>234766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3752850"/>
          <a:ext cx="1590675" cy="1673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142875</xdr:rowOff>
    </xdr:from>
    <xdr:to>
      <xdr:col>12</xdr:col>
      <xdr:colOff>809625</xdr:colOff>
      <xdr:row>21</xdr:row>
      <xdr:rowOff>1079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6675" y="3667125"/>
          <a:ext cx="1676400" cy="1763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190501</xdr:colOff>
      <xdr:row>14</xdr:row>
      <xdr:rowOff>114300</xdr:rowOff>
    </xdr:from>
    <xdr:to>
      <xdr:col>12</xdr:col>
      <xdr:colOff>638175</xdr:colOff>
      <xdr:row>20</xdr:row>
      <xdr:rowOff>220646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1" y="3438525"/>
          <a:ext cx="1685924" cy="1773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9526</xdr:colOff>
      <xdr:row>14</xdr:row>
      <xdr:rowOff>161925</xdr:rowOff>
    </xdr:from>
    <xdr:to>
      <xdr:col>12</xdr:col>
      <xdr:colOff>763789</xdr:colOff>
      <xdr:row>20</xdr:row>
      <xdr:rowOff>200025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1" y="3486150"/>
          <a:ext cx="1621038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104775</xdr:rowOff>
    </xdr:from>
    <xdr:to>
      <xdr:col>12</xdr:col>
      <xdr:colOff>790575</xdr:colOff>
      <xdr:row>20</xdr:row>
      <xdr:rowOff>171049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590925"/>
          <a:ext cx="1647825" cy="1733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161926</xdr:colOff>
      <xdr:row>14</xdr:row>
      <xdr:rowOff>66675</xdr:rowOff>
    </xdr:from>
    <xdr:to>
      <xdr:col>12</xdr:col>
      <xdr:colOff>733426</xdr:colOff>
      <xdr:row>21</xdr:row>
      <xdr:rowOff>65134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1" y="3371850"/>
          <a:ext cx="1809750" cy="1903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14</xdr:row>
      <xdr:rowOff>76200</xdr:rowOff>
    </xdr:from>
    <xdr:to>
      <xdr:col>12</xdr:col>
      <xdr:colOff>810544</xdr:colOff>
      <xdr:row>21</xdr:row>
      <xdr:rowOff>73317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0" y="3562350"/>
          <a:ext cx="1810669" cy="190211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276225</xdr:colOff>
      <xdr:row>14</xdr:row>
      <xdr:rowOff>57150</xdr:rowOff>
    </xdr:from>
    <xdr:to>
      <xdr:col>12</xdr:col>
      <xdr:colOff>848644</xdr:colOff>
      <xdr:row>21</xdr:row>
      <xdr:rowOff>54267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3350" y="3371850"/>
          <a:ext cx="1810669" cy="190211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14</xdr:row>
      <xdr:rowOff>76200</xdr:rowOff>
    </xdr:from>
    <xdr:to>
      <xdr:col>12</xdr:col>
      <xdr:colOff>915319</xdr:colOff>
      <xdr:row>21</xdr:row>
      <xdr:rowOff>73317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3590925"/>
          <a:ext cx="1810669" cy="190211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38100</xdr:rowOff>
    </xdr:from>
    <xdr:to>
      <xdr:col>12</xdr:col>
      <xdr:colOff>686719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200025</xdr:colOff>
      <xdr:row>14</xdr:row>
      <xdr:rowOff>19050</xdr:rowOff>
    </xdr:from>
    <xdr:to>
      <xdr:col>12</xdr:col>
      <xdr:colOff>772444</xdr:colOff>
      <xdr:row>21</xdr:row>
      <xdr:rowOff>16167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7150" y="3533775"/>
          <a:ext cx="1810669" cy="190211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295275</xdr:colOff>
      <xdr:row>14</xdr:row>
      <xdr:rowOff>47625</xdr:rowOff>
    </xdr:from>
    <xdr:to>
      <xdr:col>12</xdr:col>
      <xdr:colOff>867694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3562350"/>
          <a:ext cx="1810669" cy="190211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352425</xdr:colOff>
      <xdr:row>14</xdr:row>
      <xdr:rowOff>66675</xdr:rowOff>
    </xdr:from>
    <xdr:to>
      <xdr:col>12</xdr:col>
      <xdr:colOff>924844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66675</xdr:rowOff>
    </xdr:from>
    <xdr:to>
      <xdr:col>12</xdr:col>
      <xdr:colOff>696244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38100</xdr:rowOff>
    </xdr:from>
    <xdr:to>
      <xdr:col>12</xdr:col>
      <xdr:colOff>715294</xdr:colOff>
      <xdr:row>21</xdr:row>
      <xdr:rowOff>35217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38100</xdr:rowOff>
    </xdr:from>
    <xdr:to>
      <xdr:col>12</xdr:col>
      <xdr:colOff>696244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324225"/>
          <a:ext cx="1810669" cy="190211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38100</xdr:rowOff>
    </xdr:from>
    <xdr:to>
      <xdr:col>12</xdr:col>
      <xdr:colOff>696244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543300"/>
          <a:ext cx="1810669" cy="190211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9525</xdr:rowOff>
    </xdr:from>
    <xdr:to>
      <xdr:col>12</xdr:col>
      <xdr:colOff>734344</xdr:colOff>
      <xdr:row>21</xdr:row>
      <xdr:rowOff>6642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514725"/>
          <a:ext cx="1810669" cy="190211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28575</xdr:rowOff>
    </xdr:from>
    <xdr:to>
      <xdr:col>12</xdr:col>
      <xdr:colOff>610519</xdr:colOff>
      <xdr:row>21</xdr:row>
      <xdr:rowOff>25692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333750"/>
          <a:ext cx="1810669" cy="190211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95250</xdr:rowOff>
    </xdr:from>
    <xdr:to>
      <xdr:col>12</xdr:col>
      <xdr:colOff>620044</xdr:colOff>
      <xdr:row>21</xdr:row>
      <xdr:rowOff>92367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600450"/>
          <a:ext cx="1810669" cy="190211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14</xdr:row>
      <xdr:rowOff>76200</xdr:rowOff>
    </xdr:from>
    <xdr:to>
      <xdr:col>12</xdr:col>
      <xdr:colOff>724819</xdr:colOff>
      <xdr:row>21</xdr:row>
      <xdr:rowOff>73317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3400425"/>
          <a:ext cx="1810669" cy="190211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66675</xdr:rowOff>
    </xdr:from>
    <xdr:to>
      <xdr:col>12</xdr:col>
      <xdr:colOff>696244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09975"/>
          <a:ext cx="1810669" cy="190211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57150</xdr:rowOff>
    </xdr:from>
    <xdr:to>
      <xdr:col>12</xdr:col>
      <xdr:colOff>648619</xdr:colOff>
      <xdr:row>21</xdr:row>
      <xdr:rowOff>54267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00450"/>
          <a:ext cx="1810669" cy="190211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66675</xdr:rowOff>
    </xdr:from>
    <xdr:to>
      <xdr:col>12</xdr:col>
      <xdr:colOff>629569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09975"/>
          <a:ext cx="1810669" cy="190211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85725</xdr:rowOff>
    </xdr:from>
    <xdr:to>
      <xdr:col>12</xdr:col>
      <xdr:colOff>639094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29025"/>
          <a:ext cx="1810669" cy="190211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38100</xdr:rowOff>
    </xdr:from>
    <xdr:to>
      <xdr:col>12</xdr:col>
      <xdr:colOff>667669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0</xdr:rowOff>
    </xdr:from>
    <xdr:to>
      <xdr:col>12</xdr:col>
      <xdr:colOff>658144</xdr:colOff>
      <xdr:row>20</xdr:row>
      <xdr:rowOff>235242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543300"/>
          <a:ext cx="1810669" cy="190211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133350</xdr:rowOff>
    </xdr:from>
    <xdr:to>
      <xdr:col>12</xdr:col>
      <xdr:colOff>629569</xdr:colOff>
      <xdr:row>21</xdr:row>
      <xdr:rowOff>130467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76650"/>
          <a:ext cx="1810669" cy="190211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95250</xdr:rowOff>
    </xdr:from>
    <xdr:to>
      <xdr:col>12</xdr:col>
      <xdr:colOff>715294</xdr:colOff>
      <xdr:row>21</xdr:row>
      <xdr:rowOff>92367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371850"/>
          <a:ext cx="1810669" cy="190211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57150</xdr:rowOff>
    </xdr:from>
    <xdr:to>
      <xdr:col>12</xdr:col>
      <xdr:colOff>686719</xdr:colOff>
      <xdr:row>21</xdr:row>
      <xdr:rowOff>54267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333750"/>
          <a:ext cx="1810669" cy="190211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85725</xdr:rowOff>
    </xdr:from>
    <xdr:to>
      <xdr:col>12</xdr:col>
      <xdr:colOff>677194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48075"/>
          <a:ext cx="1810669" cy="190211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47625</xdr:rowOff>
    </xdr:from>
    <xdr:to>
      <xdr:col>12</xdr:col>
      <xdr:colOff>639094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352800"/>
          <a:ext cx="1810669" cy="190211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85725</xdr:rowOff>
    </xdr:from>
    <xdr:to>
      <xdr:col>12</xdr:col>
      <xdr:colOff>677194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562350"/>
          <a:ext cx="1810669" cy="190211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47625</xdr:rowOff>
    </xdr:from>
    <xdr:to>
      <xdr:col>12</xdr:col>
      <xdr:colOff>686719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362325"/>
          <a:ext cx="1810669" cy="1902117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66675</xdr:rowOff>
    </xdr:from>
    <xdr:to>
      <xdr:col>12</xdr:col>
      <xdr:colOff>667669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90925"/>
          <a:ext cx="1810669" cy="190211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47625</xdr:rowOff>
    </xdr:from>
    <xdr:to>
      <xdr:col>12</xdr:col>
      <xdr:colOff>658144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571875"/>
          <a:ext cx="1810669" cy="1902117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66675</xdr:rowOff>
    </xdr:from>
    <xdr:to>
      <xdr:col>12</xdr:col>
      <xdr:colOff>639094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590925"/>
          <a:ext cx="1810669" cy="190211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28575</xdr:rowOff>
    </xdr:from>
    <xdr:to>
      <xdr:col>12</xdr:col>
      <xdr:colOff>667669</xdr:colOff>
      <xdr:row>21</xdr:row>
      <xdr:rowOff>25692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28575</xdr:rowOff>
    </xdr:from>
    <xdr:to>
      <xdr:col>12</xdr:col>
      <xdr:colOff>648619</xdr:colOff>
      <xdr:row>21</xdr:row>
      <xdr:rowOff>25692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14</xdr:row>
      <xdr:rowOff>142875</xdr:rowOff>
    </xdr:from>
    <xdr:to>
      <xdr:col>12</xdr:col>
      <xdr:colOff>762919</xdr:colOff>
      <xdr:row>21</xdr:row>
      <xdr:rowOff>139992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3667125"/>
          <a:ext cx="1810669" cy="190211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76200</xdr:rowOff>
    </xdr:from>
    <xdr:to>
      <xdr:col>12</xdr:col>
      <xdr:colOff>658144</xdr:colOff>
      <xdr:row>21</xdr:row>
      <xdr:rowOff>73317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600450"/>
          <a:ext cx="1810669" cy="1902117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104775</xdr:rowOff>
    </xdr:from>
    <xdr:to>
      <xdr:col>12</xdr:col>
      <xdr:colOff>620044</xdr:colOff>
      <xdr:row>21</xdr:row>
      <xdr:rowOff>101892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409950"/>
          <a:ext cx="1810669" cy="1902117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85725</xdr:rowOff>
    </xdr:from>
    <xdr:to>
      <xdr:col>12</xdr:col>
      <xdr:colOff>658144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390900"/>
          <a:ext cx="1810669" cy="1902117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14</xdr:row>
      <xdr:rowOff>47625</xdr:rowOff>
    </xdr:from>
    <xdr:to>
      <xdr:col>12</xdr:col>
      <xdr:colOff>591469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552825"/>
          <a:ext cx="1810669" cy="190211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47625</xdr:rowOff>
    </xdr:from>
    <xdr:to>
      <xdr:col>12</xdr:col>
      <xdr:colOff>629569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352800"/>
          <a:ext cx="1810669" cy="1902117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38100</xdr:rowOff>
    </xdr:from>
    <xdr:to>
      <xdr:col>12</xdr:col>
      <xdr:colOff>667669</xdr:colOff>
      <xdr:row>21</xdr:row>
      <xdr:rowOff>35217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14725"/>
          <a:ext cx="1810669" cy="1902117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95250</xdr:rowOff>
    </xdr:from>
    <xdr:to>
      <xdr:col>12</xdr:col>
      <xdr:colOff>600994</xdr:colOff>
      <xdr:row>21</xdr:row>
      <xdr:rowOff>92367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09950"/>
          <a:ext cx="1810669" cy="1902117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47625</xdr:rowOff>
    </xdr:from>
    <xdr:to>
      <xdr:col>12</xdr:col>
      <xdr:colOff>648619</xdr:colOff>
      <xdr:row>21</xdr:row>
      <xdr:rowOff>44742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28575</xdr:rowOff>
    </xdr:from>
    <xdr:to>
      <xdr:col>12</xdr:col>
      <xdr:colOff>658144</xdr:colOff>
      <xdr:row>21</xdr:row>
      <xdr:rowOff>25692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562350"/>
          <a:ext cx="1810669" cy="1902117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66675</xdr:rowOff>
    </xdr:from>
    <xdr:to>
      <xdr:col>12</xdr:col>
      <xdr:colOff>686719</xdr:colOff>
      <xdr:row>21</xdr:row>
      <xdr:rowOff>63792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600450"/>
          <a:ext cx="1810669" cy="1902117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104775</xdr:rowOff>
    </xdr:from>
    <xdr:to>
      <xdr:col>12</xdr:col>
      <xdr:colOff>677194</xdr:colOff>
      <xdr:row>21</xdr:row>
      <xdr:rowOff>101892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38550"/>
          <a:ext cx="1810669" cy="1902117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85725</xdr:rowOff>
    </xdr:from>
    <xdr:to>
      <xdr:col>12</xdr:col>
      <xdr:colOff>648619</xdr:colOff>
      <xdr:row>21</xdr:row>
      <xdr:rowOff>82842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19500"/>
          <a:ext cx="1810669" cy="1902117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47625</xdr:rowOff>
    </xdr:from>
    <xdr:to>
      <xdr:col>12</xdr:col>
      <xdr:colOff>677194</xdr:colOff>
      <xdr:row>21</xdr:row>
      <xdr:rowOff>44742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581400"/>
          <a:ext cx="1810669" cy="190211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47625</xdr:rowOff>
    </xdr:from>
    <xdr:to>
      <xdr:col>12</xdr:col>
      <xdr:colOff>609600</xdr:colOff>
      <xdr:row>20</xdr:row>
      <xdr:rowOff>191847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581400"/>
          <a:ext cx="1724025" cy="1811097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14</xdr:row>
      <xdr:rowOff>133350</xdr:rowOff>
    </xdr:from>
    <xdr:to>
      <xdr:col>12</xdr:col>
      <xdr:colOff>496593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152400</xdr:rowOff>
    </xdr:from>
    <xdr:to>
      <xdr:col>12</xdr:col>
      <xdr:colOff>563268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142875</xdr:rowOff>
    </xdr:from>
    <xdr:to>
      <xdr:col>12</xdr:col>
      <xdr:colOff>572793</xdr:colOff>
      <xdr:row>21</xdr:row>
      <xdr:rowOff>48544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95250</xdr:rowOff>
    </xdr:from>
    <xdr:to>
      <xdr:col>12</xdr:col>
      <xdr:colOff>553743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400425"/>
          <a:ext cx="1725318" cy="1810669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104775</xdr:rowOff>
    </xdr:from>
    <xdr:to>
      <xdr:col>12</xdr:col>
      <xdr:colOff>553743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1304925</xdr:colOff>
      <xdr:row>14</xdr:row>
      <xdr:rowOff>152400</xdr:rowOff>
    </xdr:from>
    <xdr:to>
      <xdr:col>12</xdr:col>
      <xdr:colOff>477543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1285875</xdr:colOff>
      <xdr:row>14</xdr:row>
      <xdr:rowOff>161925</xdr:rowOff>
    </xdr:from>
    <xdr:to>
      <xdr:col>12</xdr:col>
      <xdr:colOff>458493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855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133350</xdr:rowOff>
    </xdr:from>
    <xdr:to>
      <xdr:col>12</xdr:col>
      <xdr:colOff>563268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114300</xdr:rowOff>
    </xdr:from>
    <xdr:to>
      <xdr:col>12</xdr:col>
      <xdr:colOff>601368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85725</xdr:rowOff>
    </xdr:from>
    <xdr:to>
      <xdr:col>12</xdr:col>
      <xdr:colOff>582318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81400"/>
          <a:ext cx="1725318" cy="181066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114300</xdr:rowOff>
    </xdr:from>
    <xdr:to>
      <xdr:col>12</xdr:col>
      <xdr:colOff>582318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76200</xdr:rowOff>
    </xdr:from>
    <xdr:to>
      <xdr:col>12</xdr:col>
      <xdr:colOff>601368</xdr:colOff>
      <xdr:row>20</xdr:row>
      <xdr:rowOff>219994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571875"/>
          <a:ext cx="1725318" cy="181066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200025</xdr:rowOff>
    </xdr:from>
    <xdr:to>
      <xdr:col>12</xdr:col>
      <xdr:colOff>601368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152400</xdr:rowOff>
    </xdr:from>
    <xdr:to>
      <xdr:col>12</xdr:col>
      <xdr:colOff>515643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14</xdr:row>
      <xdr:rowOff>180975</xdr:rowOff>
    </xdr:from>
    <xdr:to>
      <xdr:col>12</xdr:col>
      <xdr:colOff>496593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3524250"/>
          <a:ext cx="1725318" cy="1810669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161925</xdr:rowOff>
    </xdr:from>
    <xdr:to>
      <xdr:col>12</xdr:col>
      <xdr:colOff>515643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123825</xdr:rowOff>
    </xdr:from>
    <xdr:to>
      <xdr:col>12</xdr:col>
      <xdr:colOff>544218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429000"/>
          <a:ext cx="1725318" cy="1810669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1295400</xdr:colOff>
      <xdr:row>14</xdr:row>
      <xdr:rowOff>180975</xdr:rowOff>
    </xdr:from>
    <xdr:to>
      <xdr:col>12</xdr:col>
      <xdr:colOff>468018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161925</xdr:rowOff>
    </xdr:from>
    <xdr:to>
      <xdr:col>12</xdr:col>
      <xdr:colOff>515643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104775</xdr:rowOff>
    </xdr:from>
    <xdr:to>
      <xdr:col>12</xdr:col>
      <xdr:colOff>629943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161925</xdr:rowOff>
    </xdr:from>
    <xdr:to>
      <xdr:col>12</xdr:col>
      <xdr:colOff>525168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95250</xdr:rowOff>
    </xdr:from>
    <xdr:to>
      <xdr:col>12</xdr:col>
      <xdr:colOff>534693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85725</xdr:rowOff>
    </xdr:from>
    <xdr:to>
      <xdr:col>12</xdr:col>
      <xdr:colOff>629943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180975</xdr:rowOff>
    </xdr:from>
    <xdr:to>
      <xdr:col>12</xdr:col>
      <xdr:colOff>563268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114300</xdr:rowOff>
    </xdr:from>
    <xdr:to>
      <xdr:col>12</xdr:col>
      <xdr:colOff>610893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209550</xdr:colOff>
      <xdr:row>14</xdr:row>
      <xdr:rowOff>114300</xdr:rowOff>
    </xdr:from>
    <xdr:to>
      <xdr:col>12</xdr:col>
      <xdr:colOff>696618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66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14</xdr:row>
      <xdr:rowOff>209550</xdr:rowOff>
    </xdr:from>
    <xdr:to>
      <xdr:col>12</xdr:col>
      <xdr:colOff>620418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3486150"/>
          <a:ext cx="1725318" cy="1810669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114300</xdr:rowOff>
    </xdr:from>
    <xdr:to>
      <xdr:col>12</xdr:col>
      <xdr:colOff>591843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390900"/>
          <a:ext cx="1725318" cy="1810669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14</xdr:row>
      <xdr:rowOff>104775</xdr:rowOff>
    </xdr:from>
    <xdr:to>
      <xdr:col>12</xdr:col>
      <xdr:colOff>620418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142875</xdr:rowOff>
    </xdr:from>
    <xdr:to>
      <xdr:col>12</xdr:col>
      <xdr:colOff>563268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123825</xdr:rowOff>
    </xdr:from>
    <xdr:to>
      <xdr:col>12</xdr:col>
      <xdr:colOff>582318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142875</xdr:rowOff>
    </xdr:from>
    <xdr:to>
      <xdr:col>12</xdr:col>
      <xdr:colOff>582318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161925</xdr:rowOff>
    </xdr:from>
    <xdr:to>
      <xdr:col>12</xdr:col>
      <xdr:colOff>582318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114300</xdr:rowOff>
    </xdr:from>
    <xdr:to>
      <xdr:col>12</xdr:col>
      <xdr:colOff>553743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152400</xdr:rowOff>
    </xdr:from>
    <xdr:to>
      <xdr:col>12</xdr:col>
      <xdr:colOff>610893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180975</xdr:rowOff>
    </xdr:from>
    <xdr:to>
      <xdr:col>12</xdr:col>
      <xdr:colOff>610893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152400</xdr:rowOff>
    </xdr:from>
    <xdr:to>
      <xdr:col>12</xdr:col>
      <xdr:colOff>610893</xdr:colOff>
      <xdr:row>21</xdr:row>
      <xdr:rowOff>58069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123825</xdr:rowOff>
    </xdr:from>
    <xdr:to>
      <xdr:col>12</xdr:col>
      <xdr:colOff>648993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14</xdr:row>
      <xdr:rowOff>47625</xdr:rowOff>
    </xdr:from>
    <xdr:to>
      <xdr:col>12</xdr:col>
      <xdr:colOff>639468</xdr:colOff>
      <xdr:row>20</xdr:row>
      <xdr:rowOff>191419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3562350"/>
          <a:ext cx="1725318" cy="1810669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104775</xdr:rowOff>
    </xdr:from>
    <xdr:to>
      <xdr:col>12</xdr:col>
      <xdr:colOff>648993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429000"/>
          <a:ext cx="1725318" cy="1810669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152400</xdr:rowOff>
    </xdr:from>
    <xdr:to>
      <xdr:col>12</xdr:col>
      <xdr:colOff>563268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104775</xdr:rowOff>
    </xdr:from>
    <xdr:to>
      <xdr:col>12</xdr:col>
      <xdr:colOff>591843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14</xdr:row>
      <xdr:rowOff>85725</xdr:rowOff>
    </xdr:from>
    <xdr:to>
      <xdr:col>12</xdr:col>
      <xdr:colOff>620418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3390900"/>
          <a:ext cx="1725318" cy="1810669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14</xdr:row>
      <xdr:rowOff>133350</xdr:rowOff>
    </xdr:from>
    <xdr:to>
      <xdr:col>12</xdr:col>
      <xdr:colOff>639468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161925</xdr:rowOff>
    </xdr:from>
    <xdr:to>
      <xdr:col>12</xdr:col>
      <xdr:colOff>610893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161925</xdr:rowOff>
    </xdr:from>
    <xdr:to>
      <xdr:col>12</xdr:col>
      <xdr:colOff>582318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190500</xdr:rowOff>
    </xdr:from>
    <xdr:to>
      <xdr:col>12</xdr:col>
      <xdr:colOff>525168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743325"/>
          <a:ext cx="1725318" cy="1810669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133350</xdr:rowOff>
    </xdr:from>
    <xdr:to>
      <xdr:col>12</xdr:col>
      <xdr:colOff>582318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171450</xdr:rowOff>
    </xdr:from>
    <xdr:to>
      <xdr:col>12</xdr:col>
      <xdr:colOff>610893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152400</xdr:rowOff>
    </xdr:from>
    <xdr:to>
      <xdr:col>12</xdr:col>
      <xdr:colOff>591843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171450</xdr:rowOff>
    </xdr:from>
    <xdr:to>
      <xdr:col>12</xdr:col>
      <xdr:colOff>563268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</xdr:colOff>
      <xdr:row>14</xdr:row>
      <xdr:rowOff>180975</xdr:rowOff>
    </xdr:from>
    <xdr:to>
      <xdr:col>12</xdr:col>
      <xdr:colOff>572793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2850" y="3733800"/>
          <a:ext cx="1725318" cy="181066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161925</xdr:rowOff>
    </xdr:from>
    <xdr:to>
      <xdr:col>12</xdr:col>
      <xdr:colOff>534693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161925</xdr:rowOff>
    </xdr:from>
    <xdr:to>
      <xdr:col>12</xdr:col>
      <xdr:colOff>487068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133350</xdr:colOff>
      <xdr:row>14</xdr:row>
      <xdr:rowOff>161925</xdr:rowOff>
    </xdr:from>
    <xdr:to>
      <xdr:col>12</xdr:col>
      <xdr:colOff>620418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047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14</xdr:row>
      <xdr:rowOff>161925</xdr:rowOff>
    </xdr:from>
    <xdr:to>
      <xdr:col>12</xdr:col>
      <xdr:colOff>639468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133350</xdr:rowOff>
    </xdr:from>
    <xdr:to>
      <xdr:col>12</xdr:col>
      <xdr:colOff>544218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133350</xdr:rowOff>
    </xdr:from>
    <xdr:to>
      <xdr:col>12</xdr:col>
      <xdr:colOff>553743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142875</xdr:rowOff>
    </xdr:from>
    <xdr:to>
      <xdr:col>12</xdr:col>
      <xdr:colOff>563268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14</xdr:row>
      <xdr:rowOff>200025</xdr:rowOff>
    </xdr:from>
    <xdr:to>
      <xdr:col>12</xdr:col>
      <xdr:colOff>506118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743325"/>
          <a:ext cx="1725318" cy="1810669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209550</xdr:rowOff>
    </xdr:from>
    <xdr:to>
      <xdr:col>12</xdr:col>
      <xdr:colOff>534693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752850"/>
          <a:ext cx="1725318" cy="1810669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171450</xdr:rowOff>
    </xdr:from>
    <xdr:to>
      <xdr:col>12</xdr:col>
      <xdr:colOff>544218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123825</xdr:rowOff>
    </xdr:from>
    <xdr:to>
      <xdr:col>12</xdr:col>
      <xdr:colOff>553743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180975</xdr:rowOff>
    </xdr:from>
    <xdr:to>
      <xdr:col>12</xdr:col>
      <xdr:colOff>487068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142875</xdr:rowOff>
    </xdr:from>
    <xdr:to>
      <xdr:col>12</xdr:col>
      <xdr:colOff>487068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142875</xdr:rowOff>
    </xdr:from>
    <xdr:to>
      <xdr:col>12</xdr:col>
      <xdr:colOff>487068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161925</xdr:rowOff>
    </xdr:from>
    <xdr:to>
      <xdr:col>12</xdr:col>
      <xdr:colOff>544218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161925</xdr:rowOff>
    </xdr:from>
    <xdr:to>
      <xdr:col>12</xdr:col>
      <xdr:colOff>544218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190500</xdr:rowOff>
    </xdr:from>
    <xdr:to>
      <xdr:col>12</xdr:col>
      <xdr:colOff>515643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171450</xdr:rowOff>
    </xdr:from>
    <xdr:to>
      <xdr:col>12</xdr:col>
      <xdr:colOff>553743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161925</xdr:rowOff>
    </xdr:from>
    <xdr:to>
      <xdr:col>12</xdr:col>
      <xdr:colOff>515643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209550</xdr:rowOff>
    </xdr:from>
    <xdr:to>
      <xdr:col>12</xdr:col>
      <xdr:colOff>582318</xdr:colOff>
      <xdr:row>21</xdr:row>
      <xdr:rowOff>115219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161925</xdr:rowOff>
    </xdr:from>
    <xdr:to>
      <xdr:col>12</xdr:col>
      <xdr:colOff>515643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171450</xdr:rowOff>
    </xdr:from>
    <xdr:to>
      <xdr:col>12</xdr:col>
      <xdr:colOff>591843</xdr:colOff>
      <xdr:row>21</xdr:row>
      <xdr:rowOff>77119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171450</xdr:rowOff>
    </xdr:from>
    <xdr:to>
      <xdr:col>12</xdr:col>
      <xdr:colOff>525168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142875</xdr:rowOff>
    </xdr:from>
    <xdr:to>
      <xdr:col>12</xdr:col>
      <xdr:colOff>563268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238125</xdr:rowOff>
    </xdr:from>
    <xdr:to>
      <xdr:col>12</xdr:col>
      <xdr:colOff>563268</xdr:colOff>
      <xdr:row>21</xdr:row>
      <xdr:rowOff>143794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752850"/>
          <a:ext cx="1725318" cy="1810669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190500</xdr:rowOff>
    </xdr:from>
    <xdr:to>
      <xdr:col>12</xdr:col>
      <xdr:colOff>534693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114300</xdr:rowOff>
    </xdr:from>
    <xdr:to>
      <xdr:col>12</xdr:col>
      <xdr:colOff>534693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409950"/>
          <a:ext cx="1725318" cy="1810669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171450</xdr:rowOff>
    </xdr:from>
    <xdr:to>
      <xdr:col>12</xdr:col>
      <xdr:colOff>515643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171450</xdr:rowOff>
    </xdr:from>
    <xdr:to>
      <xdr:col>12</xdr:col>
      <xdr:colOff>591843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14</xdr:row>
      <xdr:rowOff>200025</xdr:rowOff>
    </xdr:from>
    <xdr:to>
      <xdr:col>12</xdr:col>
      <xdr:colOff>496593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66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14</xdr:row>
      <xdr:rowOff>123825</xdr:rowOff>
    </xdr:from>
    <xdr:to>
      <xdr:col>12</xdr:col>
      <xdr:colOff>506118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123825</xdr:rowOff>
    </xdr:from>
    <xdr:to>
      <xdr:col>12</xdr:col>
      <xdr:colOff>525168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190500</xdr:rowOff>
    </xdr:from>
    <xdr:to>
      <xdr:col>12</xdr:col>
      <xdr:colOff>515643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</xdr:colOff>
      <xdr:row>14</xdr:row>
      <xdr:rowOff>171450</xdr:rowOff>
    </xdr:from>
    <xdr:to>
      <xdr:col>12</xdr:col>
      <xdr:colOff>506118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200025</xdr:rowOff>
    </xdr:from>
    <xdr:to>
      <xdr:col>12</xdr:col>
      <xdr:colOff>487068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14</xdr:row>
      <xdr:rowOff>190500</xdr:rowOff>
    </xdr:from>
    <xdr:to>
      <xdr:col>12</xdr:col>
      <xdr:colOff>563268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171450</xdr:rowOff>
    </xdr:from>
    <xdr:to>
      <xdr:col>12</xdr:col>
      <xdr:colOff>544218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14</xdr:row>
      <xdr:rowOff>209550</xdr:rowOff>
    </xdr:from>
    <xdr:to>
      <xdr:col>12</xdr:col>
      <xdr:colOff>515643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219075</xdr:rowOff>
    </xdr:from>
    <xdr:to>
      <xdr:col>12</xdr:col>
      <xdr:colOff>487068</xdr:colOff>
      <xdr:row>21</xdr:row>
      <xdr:rowOff>124744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7125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85725</xdr:rowOff>
    </xdr:from>
    <xdr:to>
      <xdr:col>12</xdr:col>
      <xdr:colOff>525168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390900"/>
          <a:ext cx="1725318" cy="1810669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142875</xdr:rowOff>
    </xdr:from>
    <xdr:to>
      <xdr:col>12</xdr:col>
      <xdr:colOff>534693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142875</xdr:rowOff>
    </xdr:from>
    <xdr:to>
      <xdr:col>12</xdr:col>
      <xdr:colOff>534693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14</xdr:row>
      <xdr:rowOff>161925</xdr:rowOff>
    </xdr:from>
    <xdr:to>
      <xdr:col>12</xdr:col>
      <xdr:colOff>525168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1522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14</xdr:row>
      <xdr:rowOff>133350</xdr:rowOff>
    </xdr:from>
    <xdr:to>
      <xdr:col>13</xdr:col>
      <xdr:colOff>1293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33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200025</xdr:rowOff>
    </xdr:from>
    <xdr:to>
      <xdr:col>12</xdr:col>
      <xdr:colOff>858543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486150"/>
          <a:ext cx="1725318" cy="1810669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180975</xdr:rowOff>
    </xdr:from>
    <xdr:to>
      <xdr:col>12</xdr:col>
      <xdr:colOff>896643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14</xdr:row>
      <xdr:rowOff>66675</xdr:rowOff>
    </xdr:from>
    <xdr:to>
      <xdr:col>12</xdr:col>
      <xdr:colOff>791868</xdr:colOff>
      <xdr:row>20</xdr:row>
      <xdr:rowOff>210469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1925" y="3590925"/>
          <a:ext cx="1725318" cy="1810669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161925</xdr:rowOff>
    </xdr:from>
    <xdr:to>
      <xdr:col>12</xdr:col>
      <xdr:colOff>944268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114300</xdr:rowOff>
    </xdr:from>
    <xdr:to>
      <xdr:col>12</xdr:col>
      <xdr:colOff>896643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133350</xdr:rowOff>
    </xdr:from>
    <xdr:to>
      <xdr:col>12</xdr:col>
      <xdr:colOff>877593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161925</xdr:rowOff>
    </xdr:from>
    <xdr:to>
      <xdr:col>12</xdr:col>
      <xdr:colOff>877593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190500</xdr:rowOff>
    </xdr:from>
    <xdr:to>
      <xdr:col>12</xdr:col>
      <xdr:colOff>887118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14</xdr:row>
      <xdr:rowOff>161925</xdr:rowOff>
    </xdr:from>
    <xdr:to>
      <xdr:col>12</xdr:col>
      <xdr:colOff>829968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14</xdr:row>
      <xdr:rowOff>161925</xdr:rowOff>
    </xdr:from>
    <xdr:to>
      <xdr:col>12</xdr:col>
      <xdr:colOff>829968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161925</xdr:rowOff>
    </xdr:from>
    <xdr:to>
      <xdr:col>12</xdr:col>
      <xdr:colOff>858543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200025</xdr:rowOff>
    </xdr:from>
    <xdr:to>
      <xdr:col>12</xdr:col>
      <xdr:colOff>877593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152400</xdr:rowOff>
    </xdr:from>
    <xdr:to>
      <xdr:col>12</xdr:col>
      <xdr:colOff>858543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142875</xdr:rowOff>
    </xdr:from>
    <xdr:to>
      <xdr:col>12</xdr:col>
      <xdr:colOff>944268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180975</xdr:rowOff>
    </xdr:from>
    <xdr:to>
      <xdr:col>12</xdr:col>
      <xdr:colOff>896643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28575</xdr:rowOff>
    </xdr:from>
    <xdr:to>
      <xdr:col>12</xdr:col>
      <xdr:colOff>915693</xdr:colOff>
      <xdr:row>20</xdr:row>
      <xdr:rowOff>172369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552825"/>
          <a:ext cx="1725318" cy="1810669"/>
        </a:xfrm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142875</xdr:rowOff>
    </xdr:from>
    <xdr:to>
      <xdr:col>12</xdr:col>
      <xdr:colOff>858543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171450</xdr:colOff>
      <xdr:row>14</xdr:row>
      <xdr:rowOff>180975</xdr:rowOff>
    </xdr:from>
    <xdr:to>
      <xdr:col>12</xdr:col>
      <xdr:colOff>658518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575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161925</xdr:rowOff>
    </xdr:from>
    <xdr:to>
      <xdr:col>12</xdr:col>
      <xdr:colOff>868068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228600</xdr:rowOff>
    </xdr:from>
    <xdr:to>
      <xdr:col>12</xdr:col>
      <xdr:colOff>934743</xdr:colOff>
      <xdr:row>21</xdr:row>
      <xdr:rowOff>134269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752850"/>
          <a:ext cx="1725318" cy="1810669"/>
        </a:xfrm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114300</xdr:rowOff>
    </xdr:from>
    <xdr:to>
      <xdr:col>12</xdr:col>
      <xdr:colOff>858543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142875</xdr:rowOff>
    </xdr:from>
    <xdr:to>
      <xdr:col>12</xdr:col>
      <xdr:colOff>877593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209550</xdr:rowOff>
    </xdr:from>
    <xdr:to>
      <xdr:col>12</xdr:col>
      <xdr:colOff>858543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562350"/>
          <a:ext cx="1725318" cy="1810669"/>
        </a:xfrm>
        <a:prstGeom prst="rect">
          <a:avLst/>
        </a:prstGeom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123825</xdr:rowOff>
    </xdr:from>
    <xdr:to>
      <xdr:col>12</xdr:col>
      <xdr:colOff>896643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190500</xdr:rowOff>
    </xdr:from>
    <xdr:to>
      <xdr:col>12</xdr:col>
      <xdr:colOff>887118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123825</xdr:rowOff>
    </xdr:from>
    <xdr:to>
      <xdr:col>12</xdr:col>
      <xdr:colOff>868068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14</xdr:row>
      <xdr:rowOff>152400</xdr:rowOff>
    </xdr:from>
    <xdr:to>
      <xdr:col>12</xdr:col>
      <xdr:colOff>849018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07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123825</xdr:rowOff>
    </xdr:from>
    <xdr:to>
      <xdr:col>12</xdr:col>
      <xdr:colOff>858543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14</xdr:row>
      <xdr:rowOff>171450</xdr:rowOff>
    </xdr:from>
    <xdr:to>
      <xdr:col>12</xdr:col>
      <xdr:colOff>953793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95250</xdr:rowOff>
    </xdr:from>
    <xdr:to>
      <xdr:col>12</xdr:col>
      <xdr:colOff>934743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152400</xdr:rowOff>
    </xdr:from>
    <xdr:to>
      <xdr:col>12</xdr:col>
      <xdr:colOff>858543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142875</xdr:rowOff>
    </xdr:from>
    <xdr:to>
      <xdr:col>12</xdr:col>
      <xdr:colOff>868068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161925</xdr:rowOff>
    </xdr:from>
    <xdr:to>
      <xdr:col>12</xdr:col>
      <xdr:colOff>868068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104775</xdr:rowOff>
    </xdr:from>
    <xdr:to>
      <xdr:col>12</xdr:col>
      <xdr:colOff>906168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14</xdr:row>
      <xdr:rowOff>200025</xdr:rowOff>
    </xdr:from>
    <xdr:to>
      <xdr:col>12</xdr:col>
      <xdr:colOff>953793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171450</xdr:rowOff>
    </xdr:from>
    <xdr:to>
      <xdr:col>12</xdr:col>
      <xdr:colOff>868068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476625"/>
          <a:ext cx="1725318" cy="1810669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14</xdr:row>
      <xdr:rowOff>114300</xdr:rowOff>
    </xdr:from>
    <xdr:to>
      <xdr:col>12</xdr:col>
      <xdr:colOff>849018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075" y="3581400"/>
          <a:ext cx="1725318" cy="1810669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161925</xdr:rowOff>
    </xdr:from>
    <xdr:to>
      <xdr:col>12</xdr:col>
      <xdr:colOff>877593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142875</xdr:rowOff>
    </xdr:from>
    <xdr:to>
      <xdr:col>12</xdr:col>
      <xdr:colOff>887118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180975</xdr:rowOff>
    </xdr:from>
    <xdr:to>
      <xdr:col>12</xdr:col>
      <xdr:colOff>858543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543300"/>
          <a:ext cx="1725318" cy="1810669"/>
        </a:xfrm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14</xdr:row>
      <xdr:rowOff>38100</xdr:rowOff>
    </xdr:from>
    <xdr:to>
      <xdr:col>12</xdr:col>
      <xdr:colOff>925218</xdr:colOff>
      <xdr:row>20</xdr:row>
      <xdr:rowOff>181894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275" y="3562350"/>
          <a:ext cx="1725318" cy="1810669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152400</xdr:rowOff>
    </xdr:from>
    <xdr:to>
      <xdr:col>12</xdr:col>
      <xdr:colOff>868068</xdr:colOff>
      <xdr:row>21</xdr:row>
      <xdr:rowOff>58069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180975</xdr:rowOff>
    </xdr:from>
    <xdr:to>
      <xdr:col>12</xdr:col>
      <xdr:colOff>858543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142875</xdr:rowOff>
    </xdr:from>
    <xdr:to>
      <xdr:col>12</xdr:col>
      <xdr:colOff>944268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114300</xdr:rowOff>
    </xdr:from>
    <xdr:to>
      <xdr:col>12</xdr:col>
      <xdr:colOff>877593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190500</xdr:rowOff>
    </xdr:from>
    <xdr:to>
      <xdr:col>12</xdr:col>
      <xdr:colOff>887118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95250</xdr:rowOff>
    </xdr:from>
    <xdr:to>
      <xdr:col>12</xdr:col>
      <xdr:colOff>915693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114300</xdr:rowOff>
    </xdr:from>
    <xdr:to>
      <xdr:col>12</xdr:col>
      <xdr:colOff>868068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180975</xdr:rowOff>
    </xdr:from>
    <xdr:to>
      <xdr:col>12</xdr:col>
      <xdr:colOff>858543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514725"/>
          <a:ext cx="1725318" cy="181066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180975</xdr:rowOff>
    </xdr:from>
    <xdr:to>
      <xdr:col>12</xdr:col>
      <xdr:colOff>934743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152400</xdr:rowOff>
    </xdr:from>
    <xdr:to>
      <xdr:col>12</xdr:col>
      <xdr:colOff>896643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152400</xdr:rowOff>
    </xdr:from>
    <xdr:to>
      <xdr:col>12</xdr:col>
      <xdr:colOff>868068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85725</xdr:rowOff>
    </xdr:from>
    <xdr:to>
      <xdr:col>12</xdr:col>
      <xdr:colOff>868068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429000"/>
          <a:ext cx="1725318" cy="1810669"/>
        </a:xfrm>
        <a:prstGeom prst="rect">
          <a:avLst/>
        </a:prstGeom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152400</xdr:rowOff>
    </xdr:from>
    <xdr:to>
      <xdr:col>12</xdr:col>
      <xdr:colOff>887118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66675</xdr:rowOff>
    </xdr:from>
    <xdr:to>
      <xdr:col>12</xdr:col>
      <xdr:colOff>934743</xdr:colOff>
      <xdr:row>20</xdr:row>
      <xdr:rowOff>210469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609975"/>
          <a:ext cx="1725318" cy="1810669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161925</xdr:rowOff>
    </xdr:from>
    <xdr:to>
      <xdr:col>12</xdr:col>
      <xdr:colOff>934743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161925</xdr:rowOff>
    </xdr:from>
    <xdr:to>
      <xdr:col>12</xdr:col>
      <xdr:colOff>877593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14</xdr:row>
      <xdr:rowOff>200025</xdr:rowOff>
    </xdr:from>
    <xdr:to>
      <xdr:col>12</xdr:col>
      <xdr:colOff>925218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275" y="3743325"/>
          <a:ext cx="1725318" cy="1810669"/>
        </a:xfrm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123825</xdr:rowOff>
    </xdr:from>
    <xdr:to>
      <xdr:col>12</xdr:col>
      <xdr:colOff>915693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180975</xdr:rowOff>
    </xdr:from>
    <xdr:to>
      <xdr:col>12</xdr:col>
      <xdr:colOff>896643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724275"/>
          <a:ext cx="1725318" cy="1810669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190500</xdr:rowOff>
    </xdr:from>
    <xdr:to>
      <xdr:col>12</xdr:col>
      <xdr:colOff>915693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152400</xdr:rowOff>
    </xdr:from>
    <xdr:to>
      <xdr:col>12</xdr:col>
      <xdr:colOff>906168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133350</xdr:rowOff>
    </xdr:from>
    <xdr:to>
      <xdr:col>12</xdr:col>
      <xdr:colOff>906168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133350</xdr:rowOff>
    </xdr:from>
    <xdr:to>
      <xdr:col>12</xdr:col>
      <xdr:colOff>906168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161925</xdr:rowOff>
    </xdr:from>
    <xdr:to>
      <xdr:col>12</xdr:col>
      <xdr:colOff>887118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133350</xdr:rowOff>
    </xdr:from>
    <xdr:to>
      <xdr:col>12</xdr:col>
      <xdr:colOff>906168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161925</xdr:rowOff>
    </xdr:from>
    <xdr:to>
      <xdr:col>12</xdr:col>
      <xdr:colOff>887118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342900</xdr:colOff>
      <xdr:row>14</xdr:row>
      <xdr:rowOff>114300</xdr:rowOff>
    </xdr:from>
    <xdr:to>
      <xdr:col>12</xdr:col>
      <xdr:colOff>829968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0025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85725</xdr:rowOff>
    </xdr:from>
    <xdr:to>
      <xdr:col>12</xdr:col>
      <xdr:colOff>944268</xdr:colOff>
      <xdr:row>20</xdr:row>
      <xdr:rowOff>229519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590925"/>
          <a:ext cx="1725318" cy="1810669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152400</xdr:rowOff>
    </xdr:from>
    <xdr:to>
      <xdr:col>12</xdr:col>
      <xdr:colOff>877593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152400</xdr:rowOff>
    </xdr:from>
    <xdr:to>
      <xdr:col>12</xdr:col>
      <xdr:colOff>887118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152400</xdr:rowOff>
    </xdr:from>
    <xdr:to>
      <xdr:col>12</xdr:col>
      <xdr:colOff>896643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85725</xdr:colOff>
      <xdr:row>14</xdr:row>
      <xdr:rowOff>76200</xdr:rowOff>
    </xdr:from>
    <xdr:to>
      <xdr:col>12</xdr:col>
      <xdr:colOff>944268</xdr:colOff>
      <xdr:row>20</xdr:row>
      <xdr:rowOff>219994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3581400"/>
          <a:ext cx="1725318" cy="181066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190500</xdr:rowOff>
    </xdr:from>
    <xdr:to>
      <xdr:col>12</xdr:col>
      <xdr:colOff>868068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467100"/>
          <a:ext cx="1725318" cy="1810669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14</xdr:row>
      <xdr:rowOff>171450</xdr:rowOff>
    </xdr:from>
    <xdr:to>
      <xdr:col>13</xdr:col>
      <xdr:colOff>1293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3375" y="3448050"/>
          <a:ext cx="1725318" cy="1810669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114300</xdr:rowOff>
    </xdr:from>
    <xdr:to>
      <xdr:col>12</xdr:col>
      <xdr:colOff>887118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590925"/>
          <a:ext cx="1725318" cy="1810669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152400</xdr:rowOff>
    </xdr:from>
    <xdr:to>
      <xdr:col>12</xdr:col>
      <xdr:colOff>858543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457575"/>
          <a:ext cx="1725318" cy="1810669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114300</xdr:rowOff>
    </xdr:from>
    <xdr:to>
      <xdr:col>12</xdr:col>
      <xdr:colOff>601368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590925"/>
          <a:ext cx="1725318" cy="1810669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14</xdr:row>
      <xdr:rowOff>180975</xdr:rowOff>
    </xdr:from>
    <xdr:to>
      <xdr:col>12</xdr:col>
      <xdr:colOff>677568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190500</xdr:rowOff>
    </xdr:from>
    <xdr:to>
      <xdr:col>12</xdr:col>
      <xdr:colOff>887118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180975</xdr:rowOff>
    </xdr:from>
    <xdr:to>
      <xdr:col>12</xdr:col>
      <xdr:colOff>877593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171450</xdr:rowOff>
    </xdr:from>
    <xdr:to>
      <xdr:col>12</xdr:col>
      <xdr:colOff>934743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104775</xdr:rowOff>
    </xdr:from>
    <xdr:to>
      <xdr:col>12</xdr:col>
      <xdr:colOff>896643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95250</xdr:colOff>
      <xdr:row>14</xdr:row>
      <xdr:rowOff>104775</xdr:rowOff>
    </xdr:from>
    <xdr:to>
      <xdr:col>12</xdr:col>
      <xdr:colOff>953793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219075</xdr:rowOff>
    </xdr:from>
    <xdr:to>
      <xdr:col>12</xdr:col>
      <xdr:colOff>906168</xdr:colOff>
      <xdr:row>21</xdr:row>
      <xdr:rowOff>124744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180975</xdr:rowOff>
    </xdr:from>
    <xdr:to>
      <xdr:col>12</xdr:col>
      <xdr:colOff>887118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200025</xdr:rowOff>
    </xdr:from>
    <xdr:to>
      <xdr:col>12</xdr:col>
      <xdr:colOff>896643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524250"/>
          <a:ext cx="1725318" cy="1810669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161925</xdr:rowOff>
    </xdr:from>
    <xdr:to>
      <xdr:col>12</xdr:col>
      <xdr:colOff>877593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486150"/>
          <a:ext cx="1725318" cy="1810669"/>
        </a:xfrm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142875</xdr:rowOff>
    </xdr:from>
    <xdr:to>
      <xdr:col>12</xdr:col>
      <xdr:colOff>582318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180975</xdr:colOff>
      <xdr:row>14</xdr:row>
      <xdr:rowOff>123825</xdr:rowOff>
    </xdr:from>
    <xdr:to>
      <xdr:col>12</xdr:col>
      <xdr:colOff>668043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3429000"/>
          <a:ext cx="1725318" cy="1810669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142875</xdr:colOff>
      <xdr:row>14</xdr:row>
      <xdr:rowOff>209550</xdr:rowOff>
    </xdr:from>
    <xdr:to>
      <xdr:col>12</xdr:col>
      <xdr:colOff>629943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14</xdr:row>
      <xdr:rowOff>152400</xdr:rowOff>
    </xdr:from>
    <xdr:to>
      <xdr:col>12</xdr:col>
      <xdr:colOff>849018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075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295275</xdr:colOff>
      <xdr:row>14</xdr:row>
      <xdr:rowOff>152400</xdr:rowOff>
    </xdr:from>
    <xdr:to>
      <xdr:col>12</xdr:col>
      <xdr:colOff>782343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3638550"/>
          <a:ext cx="1725318" cy="1810669"/>
        </a:xfrm>
        <a:prstGeom prst="rect">
          <a:avLst/>
        </a:prstGeom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57150</xdr:colOff>
      <xdr:row>14</xdr:row>
      <xdr:rowOff>180975</xdr:rowOff>
    </xdr:from>
    <xdr:to>
      <xdr:col>12</xdr:col>
      <xdr:colOff>915693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14</xdr:row>
      <xdr:rowOff>133350</xdr:rowOff>
    </xdr:from>
    <xdr:to>
      <xdr:col>12</xdr:col>
      <xdr:colOff>906168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6225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85725</xdr:rowOff>
    </xdr:from>
    <xdr:to>
      <xdr:col>12</xdr:col>
      <xdr:colOff>648993</xdr:colOff>
      <xdr:row>20</xdr:row>
      <xdr:rowOff>229519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571875"/>
          <a:ext cx="1725318" cy="1810669"/>
        </a:xfrm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200025</xdr:colOff>
      <xdr:row>14</xdr:row>
      <xdr:rowOff>133350</xdr:rowOff>
    </xdr:from>
    <xdr:to>
      <xdr:col>12</xdr:col>
      <xdr:colOff>687093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7150" y="3619500"/>
          <a:ext cx="1725318" cy="1810669"/>
        </a:xfrm>
        <a:prstGeom prst="rect">
          <a:avLst/>
        </a:prstGeom>
      </xdr:spPr>
    </xdr:pic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180975</xdr:colOff>
      <xdr:row>14</xdr:row>
      <xdr:rowOff>142875</xdr:rowOff>
    </xdr:from>
    <xdr:to>
      <xdr:col>12</xdr:col>
      <xdr:colOff>668043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810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171450</xdr:colOff>
      <xdr:row>14</xdr:row>
      <xdr:rowOff>142875</xdr:rowOff>
    </xdr:from>
    <xdr:to>
      <xdr:col>12</xdr:col>
      <xdr:colOff>658518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575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14</xdr:row>
      <xdr:rowOff>190500</xdr:rowOff>
    </xdr:from>
    <xdr:to>
      <xdr:col>12</xdr:col>
      <xdr:colOff>591843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3533775"/>
          <a:ext cx="1725318" cy="1810669"/>
        </a:xfrm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171450</xdr:rowOff>
    </xdr:from>
    <xdr:to>
      <xdr:col>12</xdr:col>
      <xdr:colOff>868068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514725"/>
          <a:ext cx="1725318" cy="1810669"/>
        </a:xfrm>
        <a:prstGeom prst="rect">
          <a:avLst/>
        </a:prstGeom>
      </xdr:spPr>
    </xdr:pic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180975</xdr:rowOff>
    </xdr:from>
    <xdr:to>
      <xdr:col>12</xdr:col>
      <xdr:colOff>868068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133350</xdr:rowOff>
    </xdr:from>
    <xdr:to>
      <xdr:col>12</xdr:col>
      <xdr:colOff>553743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171450</xdr:rowOff>
    </xdr:from>
    <xdr:to>
      <xdr:col>12</xdr:col>
      <xdr:colOff>887118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14</xdr:row>
      <xdr:rowOff>142875</xdr:rowOff>
    </xdr:from>
    <xdr:to>
      <xdr:col>12</xdr:col>
      <xdr:colOff>877593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505200"/>
          <a:ext cx="1725318" cy="1810669"/>
        </a:xfrm>
        <a:prstGeom prst="rect">
          <a:avLst/>
        </a:prstGeom>
      </xdr:spPr>
    </xdr:pic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219075</xdr:rowOff>
    </xdr:from>
    <xdr:to>
      <xdr:col>12</xdr:col>
      <xdr:colOff>868068</xdr:colOff>
      <xdr:row>21</xdr:row>
      <xdr:rowOff>124744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781425"/>
          <a:ext cx="1725318" cy="1810669"/>
        </a:xfrm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14</xdr:row>
      <xdr:rowOff>123825</xdr:rowOff>
    </xdr:from>
    <xdr:to>
      <xdr:col>12</xdr:col>
      <xdr:colOff>868068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8125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200025</xdr:rowOff>
    </xdr:from>
    <xdr:to>
      <xdr:col>12</xdr:col>
      <xdr:colOff>887118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762375"/>
          <a:ext cx="1725318" cy="1810669"/>
        </a:xfrm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323850</xdr:colOff>
      <xdr:row>14</xdr:row>
      <xdr:rowOff>152400</xdr:rowOff>
    </xdr:from>
    <xdr:to>
      <xdr:col>12</xdr:col>
      <xdr:colOff>810918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00975" y="3714750"/>
          <a:ext cx="1725318" cy="1810669"/>
        </a:xfrm>
        <a:prstGeom prst="rect">
          <a:avLst/>
        </a:prstGeom>
      </xdr:spPr>
    </xdr:pic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247650</xdr:colOff>
      <xdr:row>14</xdr:row>
      <xdr:rowOff>114300</xdr:rowOff>
    </xdr:from>
    <xdr:to>
      <xdr:col>12</xdr:col>
      <xdr:colOff>734718</xdr:colOff>
      <xdr:row>21</xdr:row>
      <xdr:rowOff>19969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4775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228600</xdr:colOff>
      <xdr:row>14</xdr:row>
      <xdr:rowOff>104775</xdr:rowOff>
    </xdr:from>
    <xdr:to>
      <xdr:col>12</xdr:col>
      <xdr:colOff>715668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3667125"/>
          <a:ext cx="1725318" cy="1810669"/>
        </a:xfrm>
        <a:prstGeom prst="rect">
          <a:avLst/>
        </a:prstGeom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133350</xdr:rowOff>
    </xdr:from>
    <xdr:to>
      <xdr:col>12</xdr:col>
      <xdr:colOff>553743</xdr:colOff>
      <xdr:row>21</xdr:row>
      <xdr:rowOff>39019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95700"/>
          <a:ext cx="1725318" cy="1810669"/>
        </a:xfrm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95250</xdr:colOff>
      <xdr:row>14</xdr:row>
      <xdr:rowOff>190500</xdr:rowOff>
    </xdr:from>
    <xdr:to>
      <xdr:col>12</xdr:col>
      <xdr:colOff>582318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2375" y="3543300"/>
          <a:ext cx="1725318" cy="1810669"/>
        </a:xfrm>
        <a:prstGeom prst="rect">
          <a:avLst/>
        </a:prstGeom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114300</xdr:colOff>
      <xdr:row>14</xdr:row>
      <xdr:rowOff>161925</xdr:rowOff>
    </xdr:from>
    <xdr:to>
      <xdr:col>12</xdr:col>
      <xdr:colOff>601368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3514725"/>
          <a:ext cx="1725318" cy="1810669"/>
        </a:xfrm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14</xdr:row>
      <xdr:rowOff>104775</xdr:rowOff>
    </xdr:from>
    <xdr:to>
      <xdr:col>12</xdr:col>
      <xdr:colOff>744243</xdr:colOff>
      <xdr:row>21</xdr:row>
      <xdr:rowOff>10444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4300" y="3676650"/>
          <a:ext cx="1725318" cy="1810669"/>
        </a:xfrm>
        <a:prstGeom prst="rect">
          <a:avLst/>
        </a:prstGeom>
      </xdr:spPr>
    </xdr:pic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14</xdr:row>
      <xdr:rowOff>190500</xdr:rowOff>
    </xdr:from>
    <xdr:to>
      <xdr:col>12</xdr:col>
      <xdr:colOff>544218</xdr:colOff>
      <xdr:row>21</xdr:row>
      <xdr:rowOff>96169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3495675"/>
          <a:ext cx="1725318" cy="1810669"/>
        </a:xfrm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123825</xdr:colOff>
      <xdr:row>14</xdr:row>
      <xdr:rowOff>161925</xdr:rowOff>
    </xdr:from>
    <xdr:to>
      <xdr:col>12</xdr:col>
      <xdr:colOff>610893</xdr:colOff>
      <xdr:row>21</xdr:row>
      <xdr:rowOff>67594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14</xdr:row>
      <xdr:rowOff>171450</xdr:rowOff>
    </xdr:from>
    <xdr:to>
      <xdr:col>12</xdr:col>
      <xdr:colOff>648993</xdr:colOff>
      <xdr:row>21</xdr:row>
      <xdr:rowOff>77119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9050" y="3486150"/>
          <a:ext cx="1725318" cy="1810669"/>
        </a:xfrm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66675</xdr:colOff>
      <xdr:row>14</xdr:row>
      <xdr:rowOff>180975</xdr:rowOff>
    </xdr:from>
    <xdr:to>
      <xdr:col>12</xdr:col>
      <xdr:colOff>553743</xdr:colOff>
      <xdr:row>21</xdr:row>
      <xdr:rowOff>86644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3686175"/>
          <a:ext cx="1725318" cy="1810669"/>
        </a:xfrm>
        <a:prstGeom prst="rect">
          <a:avLst/>
        </a:prstGeom>
      </xdr:spPr>
    </xdr:pic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14</xdr:row>
      <xdr:rowOff>152400</xdr:rowOff>
    </xdr:from>
    <xdr:to>
      <xdr:col>12</xdr:col>
      <xdr:colOff>925218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275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</xdr:colOff>
      <xdr:row>14</xdr:row>
      <xdr:rowOff>123825</xdr:rowOff>
    </xdr:from>
    <xdr:to>
      <xdr:col>12</xdr:col>
      <xdr:colOff>896643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6700" y="3629025"/>
          <a:ext cx="1725318" cy="1810669"/>
        </a:xfrm>
        <a:prstGeom prst="rect">
          <a:avLst/>
        </a:prstGeom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14</xdr:row>
      <xdr:rowOff>142875</xdr:rowOff>
    </xdr:from>
    <xdr:to>
      <xdr:col>12</xdr:col>
      <xdr:colOff>925218</xdr:colOff>
      <xdr:row>21</xdr:row>
      <xdr:rowOff>48544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5275" y="3648075"/>
          <a:ext cx="1725318" cy="1810669"/>
        </a:xfrm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14</xdr:row>
      <xdr:rowOff>152400</xdr:rowOff>
    </xdr:from>
    <xdr:to>
      <xdr:col>12</xdr:col>
      <xdr:colOff>934743</xdr:colOff>
      <xdr:row>21</xdr:row>
      <xdr:rowOff>58069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3657600"/>
          <a:ext cx="1725318" cy="1810669"/>
        </a:xfrm>
        <a:prstGeom prst="rect">
          <a:avLst/>
        </a:prstGeom>
      </xdr:spPr>
    </xdr:pic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361950</xdr:colOff>
      <xdr:row>14</xdr:row>
      <xdr:rowOff>200025</xdr:rowOff>
    </xdr:from>
    <xdr:to>
      <xdr:col>12</xdr:col>
      <xdr:colOff>849018</xdr:colOff>
      <xdr:row>21</xdr:row>
      <xdr:rowOff>105694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075" y="3705225"/>
          <a:ext cx="1725318" cy="1810669"/>
        </a:xfrm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14</xdr:row>
      <xdr:rowOff>95250</xdr:rowOff>
    </xdr:from>
    <xdr:to>
      <xdr:col>12</xdr:col>
      <xdr:colOff>887118</xdr:colOff>
      <xdr:row>21</xdr:row>
      <xdr:rowOff>919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7175" y="3600450"/>
          <a:ext cx="1725318" cy="1810669"/>
        </a:xfrm>
        <a:prstGeom prst="rect">
          <a:avLst/>
        </a:prstGeom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123825</xdr:rowOff>
    </xdr:from>
    <xdr:to>
      <xdr:col>12</xdr:col>
      <xdr:colOff>858543</xdr:colOff>
      <xdr:row>21</xdr:row>
      <xdr:rowOff>29494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438525"/>
          <a:ext cx="1725318" cy="1810669"/>
        </a:xfrm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14</xdr:row>
      <xdr:rowOff>104775</xdr:rowOff>
    </xdr:from>
    <xdr:to>
      <xdr:col>12</xdr:col>
      <xdr:colOff>858543</xdr:colOff>
      <xdr:row>21</xdr:row>
      <xdr:rowOff>10444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3419475"/>
          <a:ext cx="1725318" cy="1810669"/>
        </a:xfrm>
        <a:prstGeom prst="rect">
          <a:avLst/>
        </a:prstGeom>
      </xdr:spPr>
    </xdr:pic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47625</xdr:colOff>
      <xdr:row>14</xdr:row>
      <xdr:rowOff>209550</xdr:rowOff>
    </xdr:from>
    <xdr:to>
      <xdr:col>12</xdr:col>
      <xdr:colOff>534693</xdr:colOff>
      <xdr:row>21</xdr:row>
      <xdr:rowOff>115219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3724275"/>
          <a:ext cx="1725318" cy="18106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"/>
  <sheetViews>
    <sheetView view="pageBreakPreview" topLeftCell="A2" zoomScale="70" zoomScaleSheetLayoutView="70" workbookViewId="0">
      <selection activeCell="C13" sqref="C13:E13"/>
    </sheetView>
  </sheetViews>
  <sheetFormatPr defaultRowHeight="15" x14ac:dyDescent="0.25"/>
  <cols>
    <col min="1" max="1" width="6.140625" customWidth="1"/>
    <col min="2" max="2" width="9.85546875" customWidth="1"/>
    <col min="3" max="3" width="12.85546875" customWidth="1"/>
    <col min="5" max="5" width="15.85546875" customWidth="1"/>
    <col min="8" max="8" width="11.140625" customWidth="1"/>
    <col min="10" max="10" width="19.7109375" customWidth="1"/>
    <col min="11" max="11" width="5.5703125" customWidth="1"/>
    <col min="12" max="12" width="13" customWidth="1"/>
    <col min="13" max="13" width="14.42578125" customWidth="1"/>
  </cols>
  <sheetData>
    <row r="1" spans="1:13" s="13" customFormat="1" hidden="1" x14ac:dyDescent="0.25"/>
    <row r="2" spans="1:13" s="16" customFormat="1" x14ac:dyDescent="0.25"/>
    <row r="3" spans="1:13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18</v>
      </c>
      <c r="I3" s="76"/>
      <c r="J3" s="76"/>
      <c r="K3" s="76"/>
      <c r="L3" s="76"/>
      <c r="M3" s="76"/>
    </row>
    <row r="4" spans="1:13" s="16" customFormat="1" ht="13.5" customHeight="1" x14ac:dyDescent="0.3">
      <c r="A4" s="44"/>
      <c r="J4" s="18"/>
      <c r="K4" s="19"/>
      <c r="L4" s="19"/>
    </row>
    <row r="5" spans="1:13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</row>
    <row r="6" spans="1:13" s="16" customFormat="1" ht="33" customHeight="1" x14ac:dyDescent="0.25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</row>
    <row r="7" spans="1:13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</row>
    <row r="8" spans="1:13" s="16" customFormat="1" ht="19.5" customHeight="1" thickBot="1" x14ac:dyDescent="0.3">
      <c r="A8" s="44"/>
      <c r="H8" s="26"/>
      <c r="I8" s="26"/>
      <c r="J8" s="26"/>
      <c r="K8" s="25"/>
      <c r="L8" s="27"/>
      <c r="M8" s="25"/>
    </row>
    <row r="9" spans="1:13" s="16" customFormat="1" ht="24" customHeight="1" x14ac:dyDescent="0.25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</row>
    <row r="10" spans="1:13" s="16" customFormat="1" ht="7.5" customHeight="1" thickBot="1" x14ac:dyDescent="0.3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</row>
    <row r="11" spans="1:13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</row>
    <row r="12" spans="1:13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</row>
    <row r="13" spans="1:13" s="16" customFormat="1" ht="19.5" thickBot="1" x14ac:dyDescent="0.35">
      <c r="A13" s="44"/>
      <c r="B13" s="41">
        <v>3</v>
      </c>
      <c r="C13" s="46" t="s">
        <v>78</v>
      </c>
      <c r="D13" s="46"/>
      <c r="E13" s="46"/>
      <c r="F13" s="72"/>
      <c r="G13" s="73"/>
      <c r="H13" s="74"/>
      <c r="I13" s="47">
        <f>1*L7</f>
        <v>1</v>
      </c>
      <c r="J13" s="47"/>
      <c r="K13" s="58"/>
      <c r="L13" s="59"/>
      <c r="M13" s="60"/>
    </row>
    <row r="14" spans="1:13" s="16" customFormat="1" x14ac:dyDescent="0.25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</row>
    <row r="15" spans="1:13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</row>
    <row r="16" spans="1:13" s="16" customFormat="1" ht="24" customHeight="1" x14ac:dyDescent="0.45">
      <c r="A16" s="44"/>
      <c r="B16" s="45" t="str">
        <f>H3</f>
        <v>СОМ 100-ОСА-040-Ц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</row>
    <row r="17" spans="2:13" s="16" customFormat="1" ht="22.5" customHeight="1" x14ac:dyDescent="0.3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</row>
    <row r="18" spans="2:13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</row>
    <row r="19" spans="2:13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</row>
    <row r="20" spans="2:13" s="16" customFormat="1" ht="18.75" x14ac:dyDescent="0.3">
      <c r="B20" s="1"/>
      <c r="C20" s="1"/>
      <c r="D20" s="1"/>
      <c r="K20" s="10"/>
      <c r="L20" s="10"/>
      <c r="M20" s="10"/>
    </row>
    <row r="21" spans="2:13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</row>
    <row r="22" spans="2:13" s="16" customFormat="1" ht="14.25" customHeight="1" x14ac:dyDescent="0.25">
      <c r="B22" s="16" t="s">
        <v>5</v>
      </c>
    </row>
    <row r="23" spans="2:13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</row>
    <row r="24" spans="2:13" s="16" customFormat="1" ht="34.5" x14ac:dyDescent="0.45">
      <c r="B24" s="4" t="str">
        <f>B16</f>
        <v>СОМ 100-ОСА-040-Ц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</row>
    <row r="25" spans="2:13" s="16" customFormat="1" ht="21" customHeight="1" x14ac:dyDescent="0.3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</row>
    <row r="26" spans="2:13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</row>
    <row r="27" spans="2:13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</row>
    <row r="28" spans="2:13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</row>
    <row r="29" spans="2:13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</row>
    <row r="30" spans="2:13" s="16" customFormat="1" x14ac:dyDescent="0.25">
      <c r="B30" s="16" t="s">
        <v>5</v>
      </c>
    </row>
    <row r="31" spans="2:13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</row>
    <row r="32" spans="2:13" s="16" customFormat="1" ht="34.5" x14ac:dyDescent="0.45">
      <c r="B32" s="4" t="str">
        <f>B16</f>
        <v>СОМ 100-ОСА-040-Ц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</row>
    <row r="33" spans="2:13" s="16" customFormat="1" ht="21" customHeight="1" x14ac:dyDescent="0.3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</row>
    <row r="34" spans="2:13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</row>
    <row r="35" spans="2:13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</row>
    <row r="36" spans="2:13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</row>
    <row r="37" spans="2:13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</row>
    <row r="38" spans="2:13" s="16" customFormat="1" x14ac:dyDescent="0.25">
      <c r="B38" s="16" t="s">
        <v>5</v>
      </c>
    </row>
    <row r="39" spans="2:13" s="16" customFormat="1" ht="30" x14ac:dyDescent="0.4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</row>
    <row r="40" spans="2:13" s="16" customFormat="1" ht="34.5" x14ac:dyDescent="0.45">
      <c r="B40" s="4" t="str">
        <f>B32</f>
        <v>СОМ 100-ОСА-040-Ц</v>
      </c>
      <c r="C40" s="1"/>
      <c r="D40" s="4"/>
      <c r="E40" s="1"/>
      <c r="F40" s="1"/>
      <c r="G40" s="1"/>
      <c r="H40" s="1"/>
      <c r="I40" s="1"/>
      <c r="J40" s="10"/>
      <c r="K40" s="3"/>
      <c r="L40" s="14"/>
      <c r="M40" s="14"/>
    </row>
    <row r="41" spans="2:13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</row>
    <row r="42" spans="2:13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</row>
    <row r="43" spans="2:13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</row>
    <row r="44" spans="2:13" s="16" customFormat="1" ht="18.75" x14ac:dyDescent="0.3">
      <c r="B44" s="1"/>
      <c r="C44" s="1"/>
      <c r="D44" s="1"/>
      <c r="L44" s="10"/>
      <c r="M44" s="10"/>
    </row>
    <row r="45" spans="2:13" s="16" customFormat="1" ht="18.75" x14ac:dyDescent="0.3">
      <c r="B45" s="1" t="s">
        <v>1</v>
      </c>
    </row>
    <row r="46" spans="2:13" s="16" customFormat="1" x14ac:dyDescent="0.25">
      <c r="B46" s="16" t="s">
        <v>0</v>
      </c>
    </row>
    <row r="47" spans="2:13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</row>
    <row r="48" spans="2:13" s="16" customFormat="1" ht="34.5" x14ac:dyDescent="0.45">
      <c r="B48" s="4" t="str">
        <f>B40</f>
        <v>СОМ 100-ОСА-040-Ц</v>
      </c>
      <c r="C48" s="1"/>
      <c r="D48" s="4"/>
      <c r="E48" s="1"/>
      <c r="F48" s="1"/>
      <c r="G48" s="1"/>
      <c r="H48" s="1"/>
      <c r="I48" s="1"/>
      <c r="J48" s="10"/>
      <c r="K48" s="3"/>
      <c r="L48" s="14"/>
      <c r="M48" s="14"/>
    </row>
    <row r="49" spans="2:13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</row>
    <row r="50" spans="2:13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</row>
    <row r="51" spans="2:13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</row>
    <row r="52" spans="2:13" s="16" customFormat="1" ht="18.75" x14ac:dyDescent="0.3">
      <c r="B52" s="1"/>
      <c r="C52" s="1"/>
      <c r="D52" s="1"/>
      <c r="L52" s="10"/>
      <c r="M52" s="10"/>
    </row>
    <row r="53" spans="2:13" s="16" customFormat="1" ht="18.75" x14ac:dyDescent="0.3">
      <c r="B53" s="1" t="s">
        <v>1</v>
      </c>
    </row>
    <row r="54" spans="2:13" s="16" customFormat="1" x14ac:dyDescent="0.25">
      <c r="B54" s="16" t="s">
        <v>0</v>
      </c>
    </row>
    <row r="55" spans="2:13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13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13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13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13" ht="18.75" x14ac:dyDescent="0.3">
      <c r="B59" s="1"/>
    </row>
  </sheetData>
  <mergeCells count="29">
    <mergeCell ref="C11:E11"/>
    <mergeCell ref="C12:E12"/>
    <mergeCell ref="I12:J12"/>
    <mergeCell ref="F13:H13"/>
    <mergeCell ref="B3:G3"/>
    <mergeCell ref="H3:M3"/>
    <mergeCell ref="F11:H11"/>
    <mergeCell ref="F15:M15"/>
    <mergeCell ref="A3:A16"/>
    <mergeCell ref="B16:G16"/>
    <mergeCell ref="L16:M16"/>
    <mergeCell ref="C13:E13"/>
    <mergeCell ref="I13:J13"/>
    <mergeCell ref="F12:H12"/>
    <mergeCell ref="I11:J11"/>
    <mergeCell ref="K11:M11"/>
    <mergeCell ref="K12:M12"/>
    <mergeCell ref="K13:M13"/>
    <mergeCell ref="B9:B10"/>
    <mergeCell ref="C9:E10"/>
    <mergeCell ref="F9:H10"/>
    <mergeCell ref="I9:J10"/>
    <mergeCell ref="K9:M10"/>
    <mergeCell ref="F47:M47"/>
    <mergeCell ref="L32:M32"/>
    <mergeCell ref="F31:M31"/>
    <mergeCell ref="F23:M23"/>
    <mergeCell ref="L24:M24"/>
    <mergeCell ref="F39:M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79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83" t="s">
        <v>84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tabSelected="1" view="pageBreakPreview" topLeftCell="A2" zoomScaleSheetLayoutView="100" workbookViewId="0">
      <selection activeCell="E15" sqref="E15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80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83" t="s">
        <v>458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L19" sqref="L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82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83" t="s">
        <v>288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83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83" t="s">
        <v>84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85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83" t="s">
        <v>86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P2" sqref="P1:AD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30" width="0" style="13" hidden="1" customWidth="1"/>
    <col min="31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87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83" t="s">
        <v>337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88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83" t="s">
        <v>356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89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83" t="s">
        <v>86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83" t="s">
        <v>337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44"/>
      <c r="B13" s="41">
        <v>3</v>
      </c>
      <c r="C13" s="83" t="s">
        <v>399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44"/>
      <c r="B13" s="41">
        <v>3</v>
      </c>
      <c r="C13" s="83" t="s">
        <v>419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8.85546875" style="13" customWidth="1"/>
    <col min="6" max="7" width="9.140625" style="13"/>
    <col min="8" max="8" width="9.7109375" style="13" customWidth="1"/>
    <col min="9" max="9" width="9.140625" style="13"/>
    <col min="10" max="10" width="15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16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28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83" t="s">
        <v>438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600-ОСА-040-Ц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600-ОСА-040-Ц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600-ОСА-040-Ц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600-ОСА-040-Ц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600-ОСА-040-Ц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AD39" sqref="AD3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46" t="s">
        <v>78</v>
      </c>
      <c r="D13" s="46"/>
      <c r="E13" s="46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77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83" t="s">
        <v>84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83" t="s">
        <v>78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AE17" sqref="AE17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83" t="s">
        <v>288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83" t="s">
        <v>84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32" width="0" style="13" hidden="1" customWidth="1"/>
    <col min="33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83" t="s">
        <v>86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O24" sqref="O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99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83" t="s">
        <v>337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AC18" sqref="AC18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83" t="s">
        <v>356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83" t="s">
        <v>86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83" t="s">
        <v>337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AF21" sqref="AF21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" customHeight="1" thickBot="1" x14ac:dyDescent="0.35">
      <c r="A13" s="44"/>
      <c r="B13" s="41">
        <v>3</v>
      </c>
      <c r="C13" s="83" t="s">
        <v>399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AF19" sqref="AF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83" t="s">
        <v>419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11" zoomScaleSheetLayoutView="100" workbookViewId="0">
      <selection activeCell="AC16" sqref="AC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69" t="s">
        <v>32</v>
      </c>
      <c r="D11" s="69"/>
      <c r="E11" s="69"/>
      <c r="F11" s="77" t="s">
        <v>24</v>
      </c>
      <c r="G11" s="78"/>
      <c r="H11" s="79"/>
      <c r="I11" s="51">
        <f>2*L7</f>
        <v>2</v>
      </c>
      <c r="J11" s="51"/>
      <c r="K11" s="52" t="s">
        <v>33</v>
      </c>
      <c r="L11" s="53"/>
      <c r="M11" s="54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70" t="s">
        <v>15</v>
      </c>
      <c r="D12" s="70"/>
      <c r="E12" s="70"/>
      <c r="F12" s="48" t="s">
        <v>26</v>
      </c>
      <c r="G12" s="49"/>
      <c r="H12" s="50"/>
      <c r="I12" s="71">
        <f>2*L7</f>
        <v>2</v>
      </c>
      <c r="J12" s="71"/>
      <c r="K12" s="55" t="s">
        <v>81</v>
      </c>
      <c r="L12" s="56"/>
      <c r="M12" s="57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83" t="s">
        <v>438</v>
      </c>
      <c r="D13" s="83"/>
      <c r="E13" s="8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600-ОСА-040-Н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600-ОСА-040-Н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600-ОСА-040-Н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600-ОСА-040-Н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600-ОСА-040-Н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9" zoomScaleSheetLayoutView="100" workbookViewId="0">
      <selection activeCell="K17" sqref="K17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76</v>
      </c>
      <c r="D13" s="93"/>
      <c r="E13" s="9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107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AC25" sqref="AC25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44"/>
      <c r="B13" s="41">
        <v>3</v>
      </c>
      <c r="C13" s="98" t="s">
        <v>76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O18" sqref="O18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111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112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AC19" sqref="AC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113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107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115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116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118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119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121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122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2" zoomScaleSheetLayoutView="100" workbookViewId="0">
      <selection activeCell="AD17" sqref="AD17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123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116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F23" sqref="F23:M23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125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119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2" zoomScaleSheetLayoutView="100" workbookViewId="0">
      <selection activeCell="M26" sqref="M2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127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44"/>
      <c r="B13" s="41">
        <v>3</v>
      </c>
      <c r="C13" s="98" t="s">
        <v>128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129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44"/>
      <c r="B13" s="41">
        <v>3</v>
      </c>
      <c r="C13" s="98" t="s">
        <v>130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132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16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28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44"/>
      <c r="B13" s="41">
        <v>3</v>
      </c>
      <c r="C13" s="98" t="s">
        <v>133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600-ОСА-045-Ц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600-ОСА-045-Ц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600-ОСА-045-Ц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600-ОСА-045-Ц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600-ОСА-045-Ц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0.072*L7</f>
        <v>7.1999999999999995E-2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6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76</v>
      </c>
      <c r="D13" s="93"/>
      <c r="E13" s="93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110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44"/>
      <c r="B13" s="41">
        <v>3</v>
      </c>
      <c r="C13" s="98" t="s">
        <v>107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98" t="s">
        <v>76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2" zoomScaleSheetLayoutView="100" workbookViewId="0">
      <selection activeCell="O21" sqref="O21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108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112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AC19" sqref="AC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114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107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117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116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120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119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357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122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N18" sqref="N18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124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116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126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119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400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128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N19" sqref="N19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131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130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N20" sqref="N20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134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35</v>
      </c>
      <c r="D11" s="94"/>
      <c r="E11" s="94"/>
      <c r="F11" s="77" t="s">
        <v>24</v>
      </c>
      <c r="G11" s="78"/>
      <c r="H11" s="79"/>
      <c r="I11" s="51">
        <f>2*L7</f>
        <v>2</v>
      </c>
      <c r="J11" s="51"/>
      <c r="K11" s="95" t="s">
        <v>37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36</v>
      </c>
      <c r="D12" s="89"/>
      <c r="E12" s="89"/>
      <c r="F12" s="48" t="s">
        <v>26</v>
      </c>
      <c r="G12" s="49"/>
      <c r="H12" s="50"/>
      <c r="I12" s="71">
        <f>2*L7</f>
        <v>2</v>
      </c>
      <c r="J12" s="71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133</v>
      </c>
      <c r="D13" s="98"/>
      <c r="E13" s="98"/>
      <c r="F13" s="72"/>
      <c r="G13" s="73"/>
      <c r="H13" s="74"/>
      <c r="I13" s="47">
        <f>1*L7</f>
        <v>1</v>
      </c>
      <c r="J13" s="47"/>
      <c r="K13" s="58"/>
      <c r="L13" s="59"/>
      <c r="M13" s="60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600-ОСА-045-Н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600-ОСА-045-Н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600-ОСА-045-Н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600-ОСА-045-Н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600-ОСА-045-Н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0.072*1.2*L7</f>
        <v>8.6399999999999991E-2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11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135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136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44"/>
      <c r="B13" s="41">
        <v>3</v>
      </c>
      <c r="C13" s="98" t="s">
        <v>137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139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98" t="s">
        <v>276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141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44"/>
      <c r="B13" s="41">
        <v>3</v>
      </c>
      <c r="C13" s="98" t="s">
        <v>142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144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44"/>
      <c r="B13" s="41">
        <v>3</v>
      </c>
      <c r="C13" s="98" t="s">
        <v>137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M25" sqref="M25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146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44"/>
      <c r="B13" s="41">
        <v>3</v>
      </c>
      <c r="C13" s="98" t="s">
        <v>148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F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149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44"/>
      <c r="B13" s="41">
        <v>3</v>
      </c>
      <c r="C13" s="98" t="s">
        <v>150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AD21" sqref="AD21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152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44"/>
      <c r="B13" s="41">
        <v>3</v>
      </c>
      <c r="C13" s="98" t="s">
        <v>153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H2" zoomScaleSheetLayoutView="100" workbookViewId="0">
      <selection activeCell="L24" sqref="L24:M24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155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44"/>
      <c r="B13" s="41">
        <v>3</v>
      </c>
      <c r="C13" s="98" t="s">
        <v>148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G2" zoomScaleSheetLayoutView="100" workbookViewId="0">
      <selection activeCell="AC20" sqref="AC20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157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44"/>
      <c r="B13" s="41">
        <v>3</v>
      </c>
      <c r="C13" s="98" t="s">
        <v>150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159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160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162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163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165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166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600-ОСА-050-Ц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600-ОСА-050-Ц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600-ОСА-050-Ц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600-ОСА-050-Ц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600-ОСА-050-Ц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135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138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137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140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44"/>
      <c r="B13" s="41">
        <v>3</v>
      </c>
      <c r="C13" s="98" t="s">
        <v>276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143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142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145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137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147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148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151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150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154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153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156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148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158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150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161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44"/>
      <c r="B13" s="41">
        <v>3</v>
      </c>
      <c r="C13" s="98" t="s">
        <v>160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164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44"/>
      <c r="B13" s="41">
        <v>3</v>
      </c>
      <c r="C13" s="98" t="s">
        <v>163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167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39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40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166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600-ОСА-050-Н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600-ОСА-050-Н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600-ОСА-050-Н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600-ОСА-050-Н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600-ОСА-050-Н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168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170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44"/>
      <c r="B13" s="41">
        <v>3</v>
      </c>
      <c r="C13" s="98" t="s">
        <v>169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172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98" t="s">
        <v>168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174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175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177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169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179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182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185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188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190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192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44"/>
      <c r="B13" s="41">
        <v>3</v>
      </c>
      <c r="C13" s="98" t="s">
        <v>193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195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44"/>
      <c r="B13" s="41">
        <v>3</v>
      </c>
      <c r="C13" s="98" t="s">
        <v>196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198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199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600-ОСА-056-Ц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600-ОСА-056-Ц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600-ОСА-056-Ц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600-ОСА-056-Ц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600-ОСА-056-Ц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168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171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169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173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44"/>
      <c r="B13" s="41">
        <v>3</v>
      </c>
      <c r="C13" s="98" t="s">
        <v>168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176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175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178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169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181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184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187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189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191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183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194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44"/>
      <c r="B13" s="41">
        <v>3</v>
      </c>
      <c r="C13" s="98" t="s">
        <v>193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197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44"/>
      <c r="B13" s="41">
        <v>3</v>
      </c>
      <c r="C13" s="98" t="s">
        <v>196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200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43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45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44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199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600-ОСА-056-Н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600-ОСА-056-Н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600-ОСА-056-Н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600-ОСА-056-Н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600-ОСА-056-Н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201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202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44"/>
      <c r="B13" s="41">
        <v>3</v>
      </c>
      <c r="C13" s="98" t="s">
        <v>203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205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44"/>
      <c r="B13" s="41">
        <v>3</v>
      </c>
      <c r="C13" s="98" t="s">
        <v>201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207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44"/>
      <c r="B13" s="41">
        <v>3</v>
      </c>
      <c r="C13" s="98" t="s">
        <v>208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210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44"/>
      <c r="B13" s="41">
        <v>3</v>
      </c>
      <c r="C13" s="98" t="s">
        <v>203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212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44"/>
      <c r="B13" s="41">
        <v>3</v>
      </c>
      <c r="C13" s="98" t="s">
        <v>213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215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44"/>
      <c r="B13" s="41">
        <v>3</v>
      </c>
      <c r="C13" s="98" t="s">
        <v>216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218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44"/>
      <c r="B13" s="41">
        <v>3</v>
      </c>
      <c r="C13" s="98" t="s">
        <v>219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221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44"/>
      <c r="B13" s="41">
        <v>3</v>
      </c>
      <c r="C13" s="98" t="s">
        <v>213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223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44"/>
      <c r="B13" s="41">
        <v>3</v>
      </c>
      <c r="C13" s="98" t="s">
        <v>216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225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44"/>
      <c r="B13" s="41">
        <v>3</v>
      </c>
      <c r="C13" s="98" t="s">
        <v>226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228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44"/>
      <c r="B13" s="41">
        <v>3</v>
      </c>
      <c r="C13" s="98" t="s">
        <v>229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231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232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600-ОСА-063-Ц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600-ОСА-063-Ц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600-ОСА-063-Ц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600-ОСА-063-Ц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600-ОСА-063-Ц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</f>
        <v>0.11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51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201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204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203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206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44"/>
      <c r="B13" s="41">
        <v>3</v>
      </c>
      <c r="C13" s="98" t="s">
        <v>201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209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208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211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203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214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213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217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216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220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219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222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213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224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216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227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226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230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229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233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48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50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49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243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232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600-ОСА-063-Н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600-ОСА-063-Н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600-ОСА-063-Н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600-ОСА-063-Н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600-ОСА-063-Н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0.11*L7*1.2</f>
        <v>0.13200000000000001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245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261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262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277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245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289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290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307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262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320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338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339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358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359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375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320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339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401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44"/>
      <c r="B13" s="41">
        <v>3</v>
      </c>
      <c r="C13" s="98" t="s">
        <v>402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420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44"/>
      <c r="B13" s="41">
        <v>3</v>
      </c>
      <c r="C13" s="98" t="s">
        <v>421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439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16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28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440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600-ОСА-071-Ц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600-ОСА-071-Ц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600-ОСА-071-Ц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600-ОСА-071-Ц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600-ОСА-071-Ц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</f>
        <v>0.192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246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245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263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262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110-ОСА-071-Н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278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44"/>
      <c r="B13" s="41">
        <v>3</v>
      </c>
      <c r="C13" s="98" t="s">
        <v>245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120-ОСА-071-Н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291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290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140-ОСА-071-Н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308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262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150-ОСА-071-Н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321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320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340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339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210-ОСА-071-Н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360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359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220-ОСА-071-Н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457</v>
      </c>
      <c r="B3" s="75" t="s">
        <v>12</v>
      </c>
      <c r="C3" s="75"/>
      <c r="D3" s="75"/>
      <c r="E3" s="75"/>
      <c r="F3" s="75"/>
      <c r="G3" s="75"/>
      <c r="H3" s="76" t="s">
        <v>376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311545</v>
      </c>
      <c r="K5" s="21"/>
      <c r="L5" s="23" t="s">
        <v>239</v>
      </c>
      <c r="M5" s="22">
        <v>605020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10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20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20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320</v>
      </c>
      <c r="D13" s="98"/>
      <c r="E13" s="98"/>
      <c r="F13" s="103"/>
      <c r="G13" s="104"/>
      <c r="H13" s="105"/>
      <c r="I13" s="106">
        <f>1*L7</f>
        <v>10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№195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№195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№195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№195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№195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2.3039999999999998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339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320-ОСА-071-Н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403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402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422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421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420-ОСА-071-Н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9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441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52</v>
      </c>
      <c r="D11" s="94"/>
      <c r="E11" s="94"/>
      <c r="F11" s="110" t="s">
        <v>24</v>
      </c>
      <c r="G11" s="111"/>
      <c r="H11" s="112"/>
      <c r="I11" s="113">
        <f>2*L7</f>
        <v>2</v>
      </c>
      <c r="J11" s="113"/>
      <c r="K11" s="95" t="s">
        <v>53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19</v>
      </c>
      <c r="D12" s="89"/>
      <c r="E12" s="89"/>
      <c r="F12" s="99" t="s">
        <v>26</v>
      </c>
      <c r="G12" s="100"/>
      <c r="H12" s="101"/>
      <c r="I12" s="102">
        <f>2*L7</f>
        <v>2</v>
      </c>
      <c r="J12" s="102"/>
      <c r="K12" s="90" t="s">
        <v>244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440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600-ОСА-071-Н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600-ОСА-071-Н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600-ОСА-071-Н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31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600-ОСА-071-Н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0" x14ac:dyDescent="0.4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1"/>
      <c r="R47" s="1"/>
      <c r="S47" s="1"/>
      <c r="T47" s="1"/>
      <c r="U47" s="1"/>
      <c r="V47" s="1"/>
      <c r="W47" s="1"/>
      <c r="X47" s="1"/>
      <c r="Y47" s="10"/>
      <c r="Z47" s="10"/>
      <c r="AA47" s="10"/>
      <c r="AB47" s="10"/>
    </row>
    <row r="48" spans="2:29" s="16" customFormat="1" ht="34.5" x14ac:dyDescent="0.45">
      <c r="B48" s="4" t="str">
        <f>B40</f>
        <v>СОМ 600-ОСА-071-Н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9.5" thickBot="1" x14ac:dyDescent="0.35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9.5" thickBot="1" x14ac:dyDescent="0.35">
      <c r="B51" s="1"/>
      <c r="C51" s="12">
        <f>0.192*L7*1.2</f>
        <v>0.23039999999999999</v>
      </c>
      <c r="D51" s="1"/>
      <c r="E51" s="1" t="s">
        <v>23</v>
      </c>
      <c r="F51" s="1"/>
      <c r="G51" s="1"/>
      <c r="H51" s="1"/>
      <c r="I51" s="1"/>
      <c r="J51" s="10"/>
      <c r="K51" s="10"/>
      <c r="L51" s="10"/>
      <c r="M51" s="10"/>
      <c r="Q51" s="1"/>
    </row>
    <row r="52" spans="2:28" s="16" customFormat="1" ht="18.75" x14ac:dyDescent="0.3">
      <c r="B52" s="1"/>
      <c r="C52" s="1"/>
      <c r="D52" s="1"/>
      <c r="L52" s="10"/>
      <c r="M52" s="10"/>
    </row>
    <row r="53" spans="2:28" s="16" customFormat="1" ht="18.75" x14ac:dyDescent="0.3">
      <c r="B53" s="1" t="s">
        <v>1</v>
      </c>
    </row>
    <row r="54" spans="2:28" s="16" customFormat="1" x14ac:dyDescent="0.25">
      <c r="B54" s="16" t="s">
        <v>0</v>
      </c>
    </row>
    <row r="55" spans="2:28" ht="18.75" x14ac:dyDescent="0.3">
      <c r="B55" s="1"/>
      <c r="C55" s="1"/>
      <c r="D55" s="1"/>
      <c r="E55" s="1"/>
      <c r="F55" s="1"/>
      <c r="G55" s="1"/>
      <c r="H55" s="1"/>
      <c r="I55" s="1"/>
      <c r="J55" s="2"/>
      <c r="K55" s="2"/>
      <c r="L55" s="2"/>
      <c r="M55" s="2"/>
    </row>
    <row r="56" spans="2:28" ht="18.75" x14ac:dyDescent="0.3">
      <c r="B56" s="1"/>
      <c r="C56" s="1"/>
      <c r="D56" s="1"/>
      <c r="E56" s="1"/>
      <c r="F56" s="1"/>
      <c r="G56" s="1"/>
      <c r="H56" s="1"/>
      <c r="I56" s="1"/>
      <c r="J56" s="2"/>
      <c r="K56" s="2"/>
      <c r="L56" s="2"/>
      <c r="M56" s="2"/>
    </row>
    <row r="57" spans="2:28" ht="18.75" x14ac:dyDescent="0.3">
      <c r="B57" s="1"/>
      <c r="C57" s="1"/>
      <c r="D57" s="1"/>
      <c r="E57" s="1"/>
      <c r="F57" s="1"/>
      <c r="G57" s="1"/>
      <c r="H57" s="1"/>
      <c r="I57" s="1"/>
      <c r="J57" s="2"/>
      <c r="K57" s="2"/>
      <c r="L57" s="2"/>
      <c r="M57" s="2"/>
    </row>
    <row r="58" spans="2:28" ht="18.75" x14ac:dyDescent="0.3">
      <c r="B58" s="1"/>
      <c r="C58" s="1"/>
      <c r="D58" s="1"/>
      <c r="E58" s="1"/>
      <c r="F58" s="1"/>
      <c r="G58" s="1"/>
      <c r="H58" s="1"/>
      <c r="I58" s="1"/>
      <c r="J58" s="2"/>
      <c r="K58" s="2"/>
      <c r="L58" s="2"/>
      <c r="M58" s="2"/>
    </row>
    <row r="59" spans="2:28" ht="18.75" x14ac:dyDescent="0.3">
      <c r="B59" s="1"/>
    </row>
  </sheetData>
  <mergeCells count="42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5" fitToWidth="2" orientation="portrait" horizontalDpi="180" verticalDpi="180" r:id="rId1"/>
  <colBreaks count="1" manualBreakCount="1">
    <brk id="15" min="1" max="77" man="1"/>
  </colBreaks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234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235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237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238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" customHeight="1" thickBot="1" x14ac:dyDescent="0.35">
      <c r="A13" s="44"/>
      <c r="B13" s="41">
        <v>3</v>
      </c>
      <c r="C13" s="98" t="s">
        <v>234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292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293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309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237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322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323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341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342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361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362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220-ОСА-080-Ц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377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323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342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404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44"/>
      <c r="B13" s="41">
        <v>3</v>
      </c>
      <c r="C13" s="98" t="s">
        <v>405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423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44"/>
      <c r="B13" s="41">
        <v>3</v>
      </c>
      <c r="C13" s="98" t="s">
        <v>424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442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443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600-ОСА-080-Ц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600-ОСА-080-Ц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600-ОСА-080-Ц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600-ОСА-080-Ц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600-ОСА-080-Ц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600-ОСА-080-Ц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</f>
        <v>0.192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5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57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234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236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44"/>
      <c r="B13" s="41">
        <v>3</v>
      </c>
      <c r="C13" s="98" t="s">
        <v>237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279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234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294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293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237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324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323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343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342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363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362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220-ОСА-080-Н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378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323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390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342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406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44"/>
      <c r="B13" s="41">
        <v>3</v>
      </c>
      <c r="C13" s="98" t="s">
        <v>405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425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44"/>
      <c r="B13" s="41">
        <v>3</v>
      </c>
      <c r="C13" s="98" t="s">
        <v>424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444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56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55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247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" customHeight="1" thickBot="1" x14ac:dyDescent="0.35">
      <c r="A13" s="44"/>
      <c r="B13" s="41">
        <v>3</v>
      </c>
      <c r="C13" s="98" t="s">
        <v>443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600-ОСА-080-Н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600-ОСА-080-Н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600-ОСА-080-Н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252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600-ОСА-080-Н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600-ОСА-080-Н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600-ОСА-080-Н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0.192*L7*1.2</f>
        <v>0.23039999999999999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58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248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264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44"/>
      <c r="B13" s="41">
        <v>3</v>
      </c>
      <c r="C13" s="98" t="s">
        <v>265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280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.75" customHeight="1" thickBot="1" x14ac:dyDescent="0.35">
      <c r="A13" s="44"/>
      <c r="B13" s="41">
        <v>3</v>
      </c>
      <c r="C13" s="98" t="s">
        <v>248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295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296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265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325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326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344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345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364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365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220-ОСА-090-Ц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379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326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391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345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407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408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426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customHeight="1" thickBot="1" x14ac:dyDescent="0.35">
      <c r="A13" s="44"/>
      <c r="B13" s="41">
        <v>3</v>
      </c>
      <c r="C13" s="98" t="s">
        <v>427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445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44"/>
      <c r="B13" s="41">
        <v>3</v>
      </c>
      <c r="C13" s="98" t="s">
        <v>446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600-ОСА-090-Ц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600-ОСА-090-Ц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600-ОСА-090-Ц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253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600-ОСА-090-Ц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600-ОСА-090-Ц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254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600-ОСА-090-Ц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</f>
        <v>0.14399999999999999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62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248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266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265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281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4" customHeight="1" thickBot="1" x14ac:dyDescent="0.35">
      <c r="A13" s="44"/>
      <c r="B13" s="41">
        <v>3</v>
      </c>
      <c r="C13" s="98" t="s">
        <v>248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297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296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265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327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326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346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345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366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365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220-ОСА-090-Н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326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392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345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409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44"/>
      <c r="B13" s="41">
        <v>3</v>
      </c>
      <c r="C13" s="98" t="s">
        <v>408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428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.75" customHeight="1" thickBot="1" x14ac:dyDescent="0.35">
      <c r="A13" s="44"/>
      <c r="B13" s="41">
        <v>3</v>
      </c>
      <c r="C13" s="98" t="s">
        <v>427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447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59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240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7.5" customHeight="1" thickBot="1" x14ac:dyDescent="0.35">
      <c r="A13" s="44"/>
      <c r="B13" s="41">
        <v>3</v>
      </c>
      <c r="C13" s="98" t="s">
        <v>446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600-ОСА-090-Н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600-ОСА-090-Н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600-ОСА-090-Н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600-ОСА-090-Н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600-ОСА-090-Н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600-ОСА-090-Н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0.144*L7*1.2</f>
        <v>0.17279999999999998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63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249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267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44"/>
      <c r="B13" s="41">
        <v>3</v>
      </c>
      <c r="C13" s="98" t="s">
        <v>268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282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44"/>
      <c r="B13" s="41">
        <v>3</v>
      </c>
      <c r="C13" s="98" t="s">
        <v>249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298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299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268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328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329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347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348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367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368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220-ОСА-100-Ц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329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I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393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8.25" customHeight="1" thickBot="1" x14ac:dyDescent="0.35">
      <c r="A13" s="44"/>
      <c r="B13" s="41">
        <v>3</v>
      </c>
      <c r="C13" s="98" t="s">
        <v>348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410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98" t="s">
        <v>411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429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98" t="s">
        <v>430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448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44"/>
      <c r="B13" s="41">
        <v>3</v>
      </c>
      <c r="C13" s="98" t="s">
        <v>449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600-ОСА-100-Ц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600-ОСА-100-Ц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600-ОСА-100-Ц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600-ОСА-100-Ц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600-ОСА-100-Ц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600-ОСА-100-Ц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67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249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55:M55"/>
    <mergeCell ref="F47:M47"/>
    <mergeCell ref="AA47:AB47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269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268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283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4" customHeight="1" thickBot="1" x14ac:dyDescent="0.35">
      <c r="A13" s="44"/>
      <c r="B13" s="41">
        <v>3</v>
      </c>
      <c r="C13" s="98" t="s">
        <v>249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300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299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268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330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329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349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C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29" width="0" style="13" hidden="1" customWidth="1"/>
    <col min="30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369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368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220-ОСА-100-Н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329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F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394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348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412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44"/>
      <c r="B13" s="41">
        <v>3</v>
      </c>
      <c r="C13" s="98" t="s">
        <v>411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431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7.25" customHeight="1" thickBot="1" x14ac:dyDescent="0.35">
      <c r="A13" s="44"/>
      <c r="B13" s="41">
        <v>3</v>
      </c>
      <c r="C13" s="98" t="s">
        <v>430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450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64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66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65</v>
      </c>
      <c r="D12" s="89"/>
      <c r="E12" s="89"/>
      <c r="F12" s="99" t="s">
        <v>250</v>
      </c>
      <c r="G12" s="100"/>
      <c r="H12" s="101"/>
      <c r="I12" s="102">
        <f>4*L7</f>
        <v>4</v>
      </c>
      <c r="J12" s="102"/>
      <c r="K12" s="90" t="s">
        <v>241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44"/>
      <c r="B13" s="41">
        <v>3</v>
      </c>
      <c r="C13" s="98" t="s">
        <v>449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600-ОСА-100-Н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600-ОСА-100-Н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600-ОСА-100-Н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600-ОСА-100-Н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600-ОСА-100-Н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600-ОСА-100-Н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68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256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270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" customHeight="1" thickBot="1" x14ac:dyDescent="0.35">
      <c r="A13" s="44"/>
      <c r="B13" s="41">
        <v>3</v>
      </c>
      <c r="C13" s="98" t="s">
        <v>271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284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98" t="s">
        <v>256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301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302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271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331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332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350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351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370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371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220-ОСА-112-Ц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332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395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4.5" customHeight="1" thickBot="1" x14ac:dyDescent="0.35">
      <c r="A13" s="44"/>
      <c r="B13" s="41">
        <v>3</v>
      </c>
      <c r="C13" s="98" t="s">
        <v>351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413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44"/>
      <c r="B13" s="41">
        <v>3</v>
      </c>
      <c r="C13" s="98" t="s">
        <v>414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432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1" customHeight="1" thickBot="1" x14ac:dyDescent="0.35">
      <c r="A13" s="44"/>
      <c r="B13" s="41">
        <v>3</v>
      </c>
      <c r="C13" s="98" t="s">
        <v>433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451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452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600-ОСА-112-Ц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600-ОСА-112-Ц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600-ОСА-112-Ц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600-ОСА-112-Ц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600-ОСА-112-Ц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600-ОСА-112-Ц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72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256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272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1.5" customHeight="1" thickBot="1" x14ac:dyDescent="0.35">
      <c r="A13" s="44"/>
      <c r="B13" s="41">
        <v>3</v>
      </c>
      <c r="C13" s="98" t="s">
        <v>271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14" zoomScaleSheetLayoutView="100" workbookViewId="0">
      <selection activeCell="P1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285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8" customHeight="1" thickBot="1" x14ac:dyDescent="0.35">
      <c r="A13" s="44"/>
      <c r="B13" s="41">
        <v>3</v>
      </c>
      <c r="C13" s="98" t="s">
        <v>256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303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302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G2" zoomScaleSheetLayoutView="100" workbookViewId="0">
      <selection activeCell="P2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271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H14" zoomScaleSheetLayoutView="100" workbookViewId="0">
      <selection activeCell="P14" sqref="P1:AB104857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333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332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AE13" sqref="AE13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5" width="9.140625" style="13"/>
    <col min="16" max="17" width="0" style="13" hidden="1" customWidth="1"/>
    <col min="18" max="20" width="14.140625" style="13" hidden="1" customWidth="1"/>
    <col min="21" max="25" width="0" style="13" hidden="1" customWidth="1"/>
    <col min="26" max="28" width="11.42578125" style="13" hidden="1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352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351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372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371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220-ОСА-112-Н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332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396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3.75" customHeight="1" thickBot="1" x14ac:dyDescent="0.35">
      <c r="A13" s="44"/>
      <c r="B13" s="41">
        <v>3</v>
      </c>
      <c r="C13" s="98" t="s">
        <v>351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415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44"/>
      <c r="B13" s="41">
        <v>3</v>
      </c>
      <c r="C13" s="98" t="s">
        <v>414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434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2.5" customHeight="1" thickBot="1" x14ac:dyDescent="0.35">
      <c r="A13" s="44"/>
      <c r="B13" s="41">
        <v>3</v>
      </c>
      <c r="C13" s="98" t="s">
        <v>433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453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69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71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70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242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.75" customHeight="1" thickBot="1" x14ac:dyDescent="0.35">
      <c r="A13" s="44"/>
      <c r="B13" s="41">
        <v>3</v>
      </c>
      <c r="C13" s="98" t="s">
        <v>452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600-ОСА-112-Н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600-ОСА-112-Н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600-ОСА-112-Н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600-ОСА-112-Н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600-ОСА-112-Н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600-ОСА-112-Н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257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259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273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274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286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4" customHeight="1" thickBot="1" x14ac:dyDescent="0.35">
      <c r="A13" s="44"/>
      <c r="B13" s="41">
        <v>3</v>
      </c>
      <c r="C13" s="98" t="s">
        <v>259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304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44"/>
      <c r="B13" s="41">
        <v>3</v>
      </c>
      <c r="C13" s="98" t="s">
        <v>305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44"/>
      <c r="B13" s="41">
        <v>3</v>
      </c>
      <c r="C13" s="98" t="s">
        <v>274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334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44"/>
      <c r="B13" s="41">
        <v>3</v>
      </c>
      <c r="C13" s="98" t="s">
        <v>335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353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44"/>
      <c r="B13" s="41">
        <v>3</v>
      </c>
      <c r="C13" s="98" t="s">
        <v>354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353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44"/>
      <c r="B13" s="41">
        <v>3</v>
      </c>
      <c r="C13" s="98" t="s">
        <v>354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44"/>
      <c r="B13" s="41">
        <v>3</v>
      </c>
      <c r="C13" s="98" t="s">
        <v>335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397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9.75" customHeight="1" thickBot="1" x14ac:dyDescent="0.35">
      <c r="A13" s="44"/>
      <c r="B13" s="41">
        <v>3</v>
      </c>
      <c r="C13" s="98" t="s">
        <v>354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416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44"/>
      <c r="B13" s="41">
        <v>3</v>
      </c>
      <c r="C13" s="98" t="s">
        <v>417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435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3.25" customHeight="1" thickBot="1" x14ac:dyDescent="0.35">
      <c r="A13" s="44"/>
      <c r="B13" s="41">
        <v>3</v>
      </c>
      <c r="C13" s="98" t="s">
        <v>436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455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16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28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40.5" customHeight="1" thickBot="1" x14ac:dyDescent="0.35">
      <c r="A13" s="44"/>
      <c r="B13" s="41">
        <v>3</v>
      </c>
      <c r="C13" s="98" t="s">
        <v>454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600-ОСА-125-Ц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600-ОСА-125-Ц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600-ОСА-125-Ц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600-ОСА-125-Ц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600-ОСА-125-Ц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600-ОСА-125-Ц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</f>
        <v>0.22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260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19.5" thickBot="1" x14ac:dyDescent="0.35">
      <c r="A13" s="44"/>
      <c r="B13" s="41">
        <v>3</v>
      </c>
      <c r="C13" s="93" t="s">
        <v>259</v>
      </c>
      <c r="D13" s="93"/>
      <c r="E13" s="93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100-ОСА-125-Н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100-ОСА-125-Н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100-ОСА-125-Н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275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2.25" customHeight="1" thickBot="1" x14ac:dyDescent="0.35">
      <c r="A13" s="44"/>
      <c r="B13" s="41">
        <v>3</v>
      </c>
      <c r="C13" s="98" t="s">
        <v>274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110-ОСА-125-Н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110-ОСА-125-Н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110-ОСА-125-Н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110-ОСА-125-Н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110-ОСА-125-Н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110-ОСА-125-Н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287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98" t="s">
        <v>259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120-ОСА-125-Н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120-ОСА-125-Н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120-ОСА-125-Н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120-ОСА-125-Н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120-ОСА-125-Н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120-ОСА-125-Н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306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305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140-ОСА-125-Н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140-ОСА-125-Н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140-ОСА-125-Н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140-ОСА-125-Н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140-ОСА-125-Н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140-ОСА-125-Н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318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274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150-ОСА-125-Н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150-ОСА-125-Н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150-ОСА-125-Н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150-ОСА-125-Н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150-ОСА-125-Н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150-ОСА-125-Н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336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335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200-ОСА-125-Н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200-ОСА-125-Н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200-ОСА-125-Н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355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354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210-ОСА-125-Н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210-ОСА-125-Н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210-ОСА-125-Н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210-ОСА-125-Н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210-ОСА-125-Н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210-ОСА-125-Н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373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374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220-ОСА-125-Н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220-ОСА-125-Н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220-ОСА-125-Н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220-ОСА-125-Н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220-ОСА-125-Н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220-ОСА-125-Н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386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335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300-ОСА-125-Н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300-ОСА-125-Н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300-ОСА-125-Н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398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5.25" customHeight="1" thickBot="1" x14ac:dyDescent="0.35">
      <c r="A13" s="44"/>
      <c r="B13" s="41">
        <v>3</v>
      </c>
      <c r="C13" s="98" t="s">
        <v>354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320-ОСА-125-Н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320-ОСА-125-Н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320-ОСА-125-Н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320-ОСА-125-Н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320-ОСА-125-Н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320-ОСА-125-Н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418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98" t="s">
        <v>417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400-ОСА-125-Н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400-ОСА-125-Н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400-ОСА-125-Н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2" zoomScaleSheetLayoutView="100" workbookViewId="0">
      <selection activeCell="L16" sqref="L16:M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437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20.25" customHeight="1" thickBot="1" x14ac:dyDescent="0.35">
      <c r="A13" s="44"/>
      <c r="B13" s="41">
        <v>3</v>
      </c>
      <c r="C13" s="98" t="s">
        <v>436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420-ОСА-125-Н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420-ОСА-125-Н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420-ОСА-125-Н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420-ОСА-125-Н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420-ОСА-125-Н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420-ОСА-125-Н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7"/>
  <sheetViews>
    <sheetView view="pageBreakPreview" topLeftCell="A8" zoomScaleSheetLayoutView="100" workbookViewId="0">
      <selection activeCell="K16" sqref="K16"/>
    </sheetView>
  </sheetViews>
  <sheetFormatPr defaultRowHeight="15" x14ac:dyDescent="0.25"/>
  <cols>
    <col min="1" max="1" width="6.140625" style="13" customWidth="1"/>
    <col min="2" max="2" width="9.85546875" style="13" customWidth="1"/>
    <col min="3" max="3" width="12.85546875" style="13" customWidth="1"/>
    <col min="4" max="4" width="9.140625" style="13"/>
    <col min="5" max="5" width="15.85546875" style="13" customWidth="1"/>
    <col min="6" max="7" width="9.140625" style="13"/>
    <col min="8" max="8" width="11.140625" style="13" customWidth="1"/>
    <col min="9" max="9" width="9.140625" style="13"/>
    <col min="10" max="10" width="19.7109375" style="13" customWidth="1"/>
    <col min="11" max="11" width="5.5703125" style="13" customWidth="1"/>
    <col min="12" max="12" width="13" style="13" customWidth="1"/>
    <col min="13" max="13" width="14.42578125" style="13" customWidth="1"/>
    <col min="14" max="14" width="11.28515625" style="13" customWidth="1"/>
    <col min="15" max="17" width="9.140625" style="13"/>
    <col min="18" max="20" width="14.140625" style="13" customWidth="1"/>
    <col min="21" max="25" width="9.140625" style="13"/>
    <col min="26" max="28" width="11.42578125" style="13" customWidth="1"/>
    <col min="29" max="16384" width="9.140625" style="13"/>
  </cols>
  <sheetData>
    <row r="1" spans="1:30" hidden="1" x14ac:dyDescent="0.25"/>
    <row r="2" spans="1:30" s="16" customFormat="1" x14ac:dyDescent="0.25"/>
    <row r="3" spans="1:30" s="17" customFormat="1" ht="27.75" customHeight="1" x14ac:dyDescent="0.3">
      <c r="A3" s="44" t="s">
        <v>25</v>
      </c>
      <c r="B3" s="75" t="s">
        <v>12</v>
      </c>
      <c r="C3" s="75"/>
      <c r="D3" s="75"/>
      <c r="E3" s="75"/>
      <c r="F3" s="75"/>
      <c r="G3" s="75"/>
      <c r="H3" s="76" t="s">
        <v>456</v>
      </c>
      <c r="I3" s="76"/>
      <c r="J3" s="76"/>
      <c r="K3" s="76"/>
      <c r="L3" s="76"/>
      <c r="M3" s="76"/>
      <c r="N3" s="11"/>
      <c r="O3" s="11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11"/>
      <c r="AD3" s="11"/>
    </row>
    <row r="4" spans="1:30" s="16" customFormat="1" ht="13.5" customHeight="1" x14ac:dyDescent="0.3">
      <c r="A4" s="44"/>
      <c r="J4" s="18"/>
      <c r="K4" s="19"/>
      <c r="L4" s="19"/>
      <c r="P4" s="85"/>
      <c r="X4" s="86"/>
      <c r="Y4" s="86"/>
      <c r="Z4" s="87"/>
      <c r="AA4" s="87"/>
    </row>
    <row r="5" spans="1:30" s="16" customFormat="1" ht="25.5" customHeight="1" x14ac:dyDescent="0.25">
      <c r="A5" s="44"/>
      <c r="B5" s="20"/>
      <c r="C5" s="20"/>
      <c r="D5" s="20"/>
      <c r="E5" s="20"/>
      <c r="F5" s="20"/>
      <c r="H5" s="21" t="s">
        <v>11</v>
      </c>
      <c r="I5" s="21"/>
      <c r="J5" s="22">
        <v>305857</v>
      </c>
      <c r="K5" s="21"/>
      <c r="L5" s="23" t="s">
        <v>239</v>
      </c>
      <c r="M5" s="22">
        <v>116253</v>
      </c>
      <c r="N5" s="22"/>
      <c r="O5" s="22"/>
      <c r="P5" s="85"/>
      <c r="X5" s="86"/>
      <c r="Y5" s="86"/>
      <c r="Z5" s="87"/>
      <c r="AA5" s="87"/>
    </row>
    <row r="6" spans="1:30" s="16" customFormat="1" ht="33" customHeight="1" x14ac:dyDescent="0.3">
      <c r="A6" s="44"/>
      <c r="B6" s="20" t="s">
        <v>17</v>
      </c>
      <c r="C6" s="20"/>
      <c r="D6" s="20"/>
      <c r="E6" s="20"/>
      <c r="F6" s="20"/>
      <c r="H6" s="21"/>
      <c r="I6" s="21"/>
      <c r="J6" s="21"/>
      <c r="K6" s="21"/>
      <c r="L6" s="23"/>
      <c r="M6" s="22"/>
      <c r="N6" s="22"/>
      <c r="O6" s="22"/>
      <c r="P6" s="85"/>
      <c r="Q6" s="10"/>
      <c r="W6" s="88"/>
      <c r="X6" s="88"/>
      <c r="Y6" s="88"/>
      <c r="Z6" s="24"/>
    </row>
    <row r="7" spans="1:30" s="16" customFormat="1" ht="18.75" customHeight="1" x14ac:dyDescent="0.3">
      <c r="A7" s="44"/>
      <c r="B7" s="10"/>
      <c r="H7" s="21" t="s">
        <v>10</v>
      </c>
      <c r="I7" s="21"/>
      <c r="J7" s="21"/>
      <c r="K7" s="25"/>
      <c r="L7" s="38">
        <v>1</v>
      </c>
      <c r="M7" s="25"/>
      <c r="N7" s="25"/>
      <c r="O7" s="25"/>
      <c r="P7" s="85"/>
    </row>
    <row r="8" spans="1:30" s="16" customFormat="1" ht="19.5" customHeight="1" thickBot="1" x14ac:dyDescent="0.35">
      <c r="A8" s="44"/>
      <c r="H8" s="26"/>
      <c r="I8" s="26"/>
      <c r="J8" s="26"/>
      <c r="K8" s="25"/>
      <c r="L8" s="27"/>
      <c r="M8" s="25"/>
      <c r="N8" s="25"/>
      <c r="O8" s="25"/>
      <c r="P8" s="85"/>
      <c r="R8" s="28"/>
      <c r="X8" s="29"/>
      <c r="Z8" s="30"/>
    </row>
    <row r="9" spans="1:30" s="16" customFormat="1" ht="24" customHeight="1" x14ac:dyDescent="0.3">
      <c r="A9" s="44"/>
      <c r="B9" s="61" t="s">
        <v>9</v>
      </c>
      <c r="C9" s="63" t="s">
        <v>8</v>
      </c>
      <c r="D9" s="63"/>
      <c r="E9" s="64"/>
      <c r="F9" s="63" t="s">
        <v>7</v>
      </c>
      <c r="G9" s="63"/>
      <c r="H9" s="63"/>
      <c r="I9" s="67" t="s">
        <v>6</v>
      </c>
      <c r="J9" s="64"/>
      <c r="K9" s="67" t="s">
        <v>30</v>
      </c>
      <c r="L9" s="63"/>
      <c r="M9" s="63"/>
      <c r="N9" s="81"/>
      <c r="O9" s="81"/>
      <c r="P9" s="85"/>
      <c r="Q9" s="8"/>
      <c r="R9" s="28"/>
      <c r="S9" s="8"/>
      <c r="T9" s="8"/>
      <c r="U9" s="8"/>
      <c r="V9" s="8"/>
      <c r="W9" s="8"/>
      <c r="X9" s="29"/>
      <c r="Y9" s="8"/>
      <c r="Z9" s="30"/>
      <c r="AA9" s="8"/>
      <c r="AB9" s="8"/>
      <c r="AC9" s="9"/>
      <c r="AD9" s="9"/>
    </row>
    <row r="10" spans="1:30" s="16" customFormat="1" ht="7.5" customHeight="1" thickBot="1" x14ac:dyDescent="0.35">
      <c r="A10" s="44"/>
      <c r="B10" s="62"/>
      <c r="C10" s="65"/>
      <c r="D10" s="65"/>
      <c r="E10" s="66"/>
      <c r="F10" s="65"/>
      <c r="G10" s="65"/>
      <c r="H10" s="65"/>
      <c r="I10" s="68"/>
      <c r="J10" s="66"/>
      <c r="K10" s="68"/>
      <c r="L10" s="65"/>
      <c r="M10" s="65"/>
      <c r="N10" s="82"/>
      <c r="O10" s="82"/>
      <c r="P10" s="85"/>
      <c r="Q10" s="8"/>
      <c r="R10" s="28"/>
      <c r="S10" s="8"/>
      <c r="T10" s="8"/>
      <c r="U10" s="8"/>
      <c r="V10" s="8"/>
      <c r="W10" s="8"/>
      <c r="X10" s="29"/>
      <c r="Y10" s="8"/>
      <c r="Z10" s="30"/>
      <c r="AA10" s="8"/>
      <c r="AB10" s="8"/>
      <c r="AC10" s="7"/>
      <c r="AD10" s="7"/>
    </row>
    <row r="11" spans="1:30" s="16" customFormat="1" ht="18.75" x14ac:dyDescent="0.3">
      <c r="A11" s="44"/>
      <c r="B11" s="39">
        <v>1</v>
      </c>
      <c r="C11" s="94" t="s">
        <v>73</v>
      </c>
      <c r="D11" s="94"/>
      <c r="E11" s="94"/>
      <c r="F11" s="110" t="s">
        <v>24</v>
      </c>
      <c r="G11" s="111"/>
      <c r="H11" s="112"/>
      <c r="I11" s="113">
        <f>4*L7</f>
        <v>4</v>
      </c>
      <c r="J11" s="113"/>
      <c r="K11" s="95" t="s">
        <v>75</v>
      </c>
      <c r="L11" s="96"/>
      <c r="M11" s="97"/>
      <c r="N11" s="31"/>
      <c r="O11" s="31"/>
      <c r="P11" s="85"/>
      <c r="Q11" s="32"/>
      <c r="R11" s="28"/>
      <c r="S11" s="8"/>
      <c r="T11" s="8"/>
      <c r="U11" s="8"/>
      <c r="V11" s="8"/>
      <c r="W11" s="8"/>
      <c r="X11" s="29"/>
      <c r="Y11" s="8"/>
      <c r="Z11" s="30"/>
      <c r="AA11" s="31"/>
      <c r="AB11" s="31"/>
      <c r="AC11" s="31"/>
      <c r="AD11" s="31"/>
    </row>
    <row r="12" spans="1:30" s="16" customFormat="1" ht="18.75" x14ac:dyDescent="0.3">
      <c r="A12" s="44"/>
      <c r="B12" s="40">
        <v>2</v>
      </c>
      <c r="C12" s="89" t="s">
        <v>74</v>
      </c>
      <c r="D12" s="89"/>
      <c r="E12" s="89"/>
      <c r="F12" s="99" t="s">
        <v>26</v>
      </c>
      <c r="G12" s="100"/>
      <c r="H12" s="101"/>
      <c r="I12" s="102">
        <f>4*L7</f>
        <v>4</v>
      </c>
      <c r="J12" s="102"/>
      <c r="K12" s="90" t="s">
        <v>258</v>
      </c>
      <c r="L12" s="91"/>
      <c r="M12" s="92"/>
      <c r="N12" s="31"/>
      <c r="O12" s="31"/>
      <c r="P12" s="85"/>
      <c r="Q12" s="32"/>
      <c r="R12" s="28"/>
      <c r="S12" s="8"/>
      <c r="T12" s="8"/>
      <c r="U12" s="8"/>
      <c r="V12" s="8"/>
      <c r="W12" s="8"/>
      <c r="X12" s="29"/>
      <c r="Y12" s="8"/>
      <c r="Z12" s="30"/>
      <c r="AA12" s="31"/>
      <c r="AB12" s="31"/>
      <c r="AC12" s="31"/>
      <c r="AD12" s="31"/>
    </row>
    <row r="13" spans="1:30" s="16" customFormat="1" ht="36" customHeight="1" thickBot="1" x14ac:dyDescent="0.35">
      <c r="A13" s="44"/>
      <c r="B13" s="41">
        <v>3</v>
      </c>
      <c r="C13" s="98" t="s">
        <v>454</v>
      </c>
      <c r="D13" s="98"/>
      <c r="E13" s="98"/>
      <c r="F13" s="103"/>
      <c r="G13" s="104"/>
      <c r="H13" s="105"/>
      <c r="I13" s="106">
        <f>1*L7</f>
        <v>1</v>
      </c>
      <c r="J13" s="106"/>
      <c r="K13" s="107"/>
      <c r="L13" s="108"/>
      <c r="M13" s="109"/>
      <c r="N13" s="31"/>
      <c r="O13" s="31"/>
      <c r="P13" s="85"/>
      <c r="Q13" s="32"/>
      <c r="R13" s="28"/>
      <c r="S13" s="8"/>
      <c r="T13" s="8"/>
      <c r="U13" s="8"/>
      <c r="V13" s="8"/>
      <c r="W13" s="8"/>
      <c r="X13" s="29"/>
      <c r="Y13" s="8"/>
      <c r="Z13" s="30"/>
      <c r="AA13" s="31"/>
      <c r="AB13" s="31"/>
      <c r="AC13" s="31"/>
      <c r="AD13" s="31"/>
    </row>
    <row r="14" spans="1:30" s="16" customFormat="1" ht="18.75" x14ac:dyDescent="0.3">
      <c r="A14" s="44"/>
      <c r="B14" s="33" t="s">
        <v>5</v>
      </c>
      <c r="C14" s="31"/>
      <c r="D14" s="31"/>
      <c r="E14" s="31"/>
      <c r="F14" s="34"/>
      <c r="G14" s="34"/>
      <c r="H14" s="34"/>
      <c r="I14" s="35"/>
      <c r="J14" s="35"/>
      <c r="K14" s="31"/>
      <c r="L14" s="31"/>
      <c r="M14" s="31"/>
      <c r="N14" s="31"/>
      <c r="O14" s="31"/>
      <c r="Q14" s="32"/>
      <c r="R14" s="1"/>
      <c r="S14" s="31"/>
      <c r="T14" s="31"/>
      <c r="U14" s="34"/>
      <c r="V14" s="34"/>
      <c r="W14" s="34"/>
      <c r="X14" s="36"/>
      <c r="Y14" s="35"/>
      <c r="Z14" s="30"/>
      <c r="AA14" s="31"/>
      <c r="AB14" s="31"/>
      <c r="AC14" s="31"/>
      <c r="AD14" s="31"/>
    </row>
    <row r="15" spans="1:30" s="16" customFormat="1" ht="30" x14ac:dyDescent="0.4">
      <c r="A15" s="44"/>
      <c r="B15" s="1" t="s">
        <v>3</v>
      </c>
      <c r="C15" s="1"/>
      <c r="D15" s="1"/>
      <c r="E15" s="1"/>
      <c r="F15" s="42" t="str">
        <f>A3</f>
        <v>Сопроводительная № 187</v>
      </c>
      <c r="G15" s="42"/>
      <c r="H15" s="42"/>
      <c r="I15" s="42"/>
      <c r="J15" s="42"/>
      <c r="K15" s="42"/>
      <c r="L15" s="42"/>
      <c r="M15" s="42"/>
      <c r="O15" s="31"/>
      <c r="Q15" s="33"/>
      <c r="R15" s="1"/>
      <c r="S15" s="1"/>
      <c r="T15" s="1"/>
      <c r="U15" s="1"/>
      <c r="V15" s="1"/>
      <c r="W15" s="1"/>
      <c r="X15" s="37"/>
      <c r="Y15" s="6"/>
      <c r="Z15" s="30"/>
      <c r="AA15" s="31"/>
      <c r="AB15" s="31"/>
      <c r="AC15" s="31"/>
      <c r="AD15" s="31"/>
    </row>
    <row r="16" spans="1:30" s="16" customFormat="1" ht="24" customHeight="1" x14ac:dyDescent="0.45">
      <c r="A16" s="44"/>
      <c r="B16" s="45" t="str">
        <f>H3</f>
        <v>СОМ 600-ОСА-125-Н</v>
      </c>
      <c r="C16" s="45"/>
      <c r="D16" s="45"/>
      <c r="E16" s="45"/>
      <c r="F16" s="45"/>
      <c r="G16" s="45"/>
      <c r="H16" s="1"/>
      <c r="I16" s="1"/>
      <c r="J16" s="10"/>
      <c r="K16" s="3"/>
      <c r="L16" s="43"/>
      <c r="M16" s="43"/>
      <c r="O16" s="31"/>
      <c r="Q16" s="1"/>
      <c r="R16" s="28"/>
      <c r="S16" s="1"/>
      <c r="T16" s="1"/>
      <c r="U16" s="1"/>
      <c r="V16" s="1"/>
      <c r="W16" s="1"/>
      <c r="X16" s="37"/>
      <c r="Y16" s="10"/>
      <c r="Z16" s="30"/>
      <c r="AA16" s="6"/>
      <c r="AB16" s="6"/>
      <c r="AC16" s="5"/>
      <c r="AD16" s="31"/>
    </row>
    <row r="17" spans="2:29" s="16" customFormat="1" ht="22.5" customHeight="1" x14ac:dyDescent="0.45">
      <c r="B17" s="1"/>
      <c r="C17" s="1"/>
      <c r="D17" s="1"/>
      <c r="E17" s="1" t="s">
        <v>2</v>
      </c>
      <c r="F17" s="1"/>
      <c r="G17" s="1"/>
      <c r="H17" s="1"/>
      <c r="I17" s="1"/>
      <c r="J17" s="10"/>
      <c r="K17" s="10"/>
      <c r="L17" s="10"/>
      <c r="M17" s="10"/>
      <c r="Q17" s="4"/>
      <c r="R17" s="1"/>
      <c r="S17" s="1"/>
      <c r="T17" s="1"/>
      <c r="U17" s="1"/>
      <c r="V17" s="1"/>
      <c r="W17" s="1"/>
      <c r="X17" s="1"/>
      <c r="Y17" s="10"/>
      <c r="Z17" s="30"/>
      <c r="AA17" s="43"/>
      <c r="AB17" s="43"/>
      <c r="AC17" s="10"/>
    </row>
    <row r="18" spans="2:29" s="16" customFormat="1" ht="17.25" customHeight="1" x14ac:dyDescent="0.3">
      <c r="B18" s="1"/>
      <c r="C18" s="1"/>
      <c r="D18" s="1"/>
      <c r="E18" s="1"/>
      <c r="F18" s="1"/>
      <c r="G18" s="1"/>
      <c r="H18" s="1"/>
      <c r="I18" s="1"/>
      <c r="J18" s="10"/>
      <c r="K18" s="10"/>
      <c r="L18" s="10"/>
      <c r="M18" s="10"/>
      <c r="Q18" s="1"/>
      <c r="R18" s="1"/>
      <c r="S18" s="1"/>
      <c r="T18" s="1"/>
      <c r="U18" s="1"/>
      <c r="V18" s="1"/>
      <c r="W18" s="1"/>
      <c r="X18" s="1"/>
      <c r="Y18" s="10"/>
      <c r="Z18" s="30"/>
      <c r="AA18" s="10"/>
      <c r="AB18" s="10"/>
      <c r="AC18" s="10"/>
    </row>
    <row r="19" spans="2:29" s="16" customFormat="1" ht="18.75" x14ac:dyDescent="0.3">
      <c r="B19" s="1"/>
      <c r="C19" s="1"/>
      <c r="D19" s="1"/>
      <c r="E19" s="1" t="s">
        <v>14</v>
      </c>
      <c r="F19" s="1"/>
      <c r="G19" s="1"/>
      <c r="H19" s="1"/>
      <c r="I19" s="1"/>
      <c r="J19" s="10"/>
      <c r="K19" s="10"/>
      <c r="L19" s="10"/>
      <c r="M19" s="10"/>
      <c r="Q19" s="1"/>
      <c r="AA19" s="10"/>
      <c r="AB19" s="10"/>
      <c r="AC19" s="10"/>
    </row>
    <row r="20" spans="2:29" s="16" customFormat="1" ht="18.75" x14ac:dyDescent="0.3">
      <c r="B20" s="1"/>
      <c r="C20" s="1"/>
      <c r="D20" s="1"/>
      <c r="K20" s="10"/>
      <c r="L20" s="10"/>
      <c r="M20" s="10"/>
      <c r="Q20" s="1"/>
      <c r="AA20" s="10"/>
      <c r="AB20" s="10"/>
      <c r="AC20" s="10"/>
    </row>
    <row r="21" spans="2:29" s="16" customFormat="1" ht="18.75" x14ac:dyDescent="0.3">
      <c r="B21" s="1" t="s">
        <v>4</v>
      </c>
      <c r="C21" s="1"/>
      <c r="D21" s="1"/>
      <c r="E21" s="1"/>
      <c r="F21" s="1"/>
      <c r="G21" s="1"/>
      <c r="H21" s="1"/>
      <c r="I21" s="1"/>
      <c r="J21" s="10"/>
      <c r="K21" s="10"/>
      <c r="L21" s="10"/>
      <c r="M21" s="10"/>
      <c r="Q21" s="1"/>
      <c r="R21" s="1"/>
      <c r="S21" s="1"/>
      <c r="T21" s="1"/>
      <c r="U21" s="1"/>
      <c r="V21" s="1"/>
      <c r="W21" s="1"/>
      <c r="X21" s="1"/>
      <c r="Y21" s="10"/>
      <c r="Z21" s="10"/>
      <c r="AA21" s="10"/>
      <c r="AB21" s="10"/>
      <c r="AC21" s="10"/>
    </row>
    <row r="22" spans="2:29" s="16" customFormat="1" ht="14.25" customHeight="1" x14ac:dyDescent="0.3">
      <c r="B22" s="16" t="s">
        <v>5</v>
      </c>
      <c r="Q22" s="1"/>
      <c r="R22" s="1"/>
      <c r="S22" s="1"/>
      <c r="T22" s="1"/>
      <c r="U22" s="1"/>
      <c r="V22" s="1"/>
      <c r="W22" s="1"/>
      <c r="X22" s="1"/>
      <c r="Y22" s="10"/>
      <c r="Z22" s="10"/>
      <c r="AA22" s="10"/>
      <c r="AB22" s="10"/>
      <c r="AC22" s="10"/>
    </row>
    <row r="23" spans="2:29" s="16" customFormat="1" ht="30" x14ac:dyDescent="0.4">
      <c r="B23" s="1" t="s">
        <v>3</v>
      </c>
      <c r="C23" s="1"/>
      <c r="D23" s="1"/>
      <c r="E23" s="1"/>
      <c r="F23" s="42" t="str">
        <f>F15</f>
        <v>Сопроводительная № 187</v>
      </c>
      <c r="G23" s="42"/>
      <c r="H23" s="42"/>
      <c r="I23" s="42"/>
      <c r="J23" s="42"/>
      <c r="K23" s="42"/>
      <c r="L23" s="42"/>
      <c r="M23" s="42"/>
      <c r="N23" s="10"/>
      <c r="AC23" s="10"/>
    </row>
    <row r="24" spans="2:29" s="16" customFormat="1" ht="34.5" x14ac:dyDescent="0.45">
      <c r="B24" s="4" t="str">
        <f>B16</f>
        <v>СОМ 600-ОСА-125-Н</v>
      </c>
      <c r="C24" s="1"/>
      <c r="D24" s="4"/>
      <c r="E24" s="1"/>
      <c r="F24" s="1"/>
      <c r="G24" s="1"/>
      <c r="H24" s="1"/>
      <c r="I24" s="1"/>
      <c r="J24" s="10"/>
      <c r="K24" s="3"/>
      <c r="L24" s="43"/>
      <c r="M24" s="43"/>
      <c r="N24" s="5"/>
      <c r="Q24" s="1"/>
      <c r="R24" s="1"/>
      <c r="S24" s="1"/>
      <c r="T24" s="1"/>
      <c r="U24" s="1"/>
      <c r="V24" s="1"/>
      <c r="W24" s="1"/>
      <c r="X24" s="80"/>
      <c r="Y24" s="80"/>
      <c r="Z24" s="80"/>
      <c r="AA24" s="80"/>
      <c r="AB24" s="80"/>
      <c r="AC24" s="5"/>
    </row>
    <row r="25" spans="2:29" s="16" customFormat="1" ht="21" customHeight="1" x14ac:dyDescent="0.45">
      <c r="B25" s="1"/>
      <c r="C25" s="1"/>
      <c r="D25" s="1"/>
      <c r="E25" s="1" t="s">
        <v>2</v>
      </c>
      <c r="F25" s="1"/>
      <c r="G25" s="1"/>
      <c r="H25" s="1"/>
      <c r="I25" s="1"/>
      <c r="J25" s="10"/>
      <c r="K25" s="10"/>
      <c r="L25" s="10"/>
      <c r="M25" s="10"/>
      <c r="N25" s="10"/>
      <c r="Q25" s="4"/>
      <c r="R25" s="1"/>
      <c r="S25" s="4"/>
      <c r="T25" s="1"/>
      <c r="U25" s="1"/>
      <c r="V25" s="1"/>
      <c r="W25" s="1"/>
      <c r="X25" s="1"/>
      <c r="Y25" s="10"/>
      <c r="Z25" s="3"/>
      <c r="AA25" s="43"/>
      <c r="AB25" s="43"/>
      <c r="AC25" s="10"/>
    </row>
    <row r="26" spans="2:29" s="16" customFormat="1" ht="18.75" x14ac:dyDescent="0.3">
      <c r="B26" s="1"/>
      <c r="C26" s="1"/>
      <c r="D26" s="1"/>
      <c r="E26" s="1"/>
      <c r="F26" s="1"/>
      <c r="G26" s="1"/>
      <c r="H26" s="1"/>
      <c r="I26" s="1"/>
      <c r="J26" s="10"/>
      <c r="K26" s="10"/>
      <c r="L26" s="10"/>
      <c r="M26" s="10"/>
      <c r="N26" s="10"/>
      <c r="Q26" s="1"/>
      <c r="R26" s="1"/>
      <c r="S26" s="1"/>
      <c r="T26" s="1"/>
      <c r="U26" s="1"/>
      <c r="V26" s="1"/>
      <c r="W26" s="1"/>
      <c r="X26" s="1"/>
      <c r="Y26" s="10"/>
      <c r="Z26" s="10"/>
      <c r="AA26" s="10"/>
      <c r="AB26" s="10"/>
      <c r="AC26" s="10"/>
    </row>
    <row r="27" spans="2:29" s="16" customFormat="1" ht="18.75" x14ac:dyDescent="0.3">
      <c r="B27" s="1"/>
      <c r="C27" s="1"/>
      <c r="D27" s="1"/>
      <c r="E27" s="1" t="s">
        <v>34</v>
      </c>
      <c r="F27" s="1"/>
      <c r="G27" s="1"/>
      <c r="H27" s="1"/>
      <c r="I27" s="1"/>
      <c r="J27" s="10"/>
      <c r="K27" s="10"/>
      <c r="L27" s="10"/>
      <c r="M27" s="10"/>
      <c r="N27" s="10"/>
      <c r="Q27" s="1"/>
      <c r="R27" s="1"/>
      <c r="S27" s="1"/>
      <c r="T27" s="1"/>
      <c r="U27" s="1"/>
      <c r="V27" s="1"/>
      <c r="W27" s="1"/>
      <c r="X27" s="1"/>
      <c r="Y27" s="10"/>
      <c r="Z27" s="10"/>
      <c r="AA27" s="10"/>
      <c r="AB27" s="10"/>
      <c r="AC27" s="10"/>
    </row>
    <row r="28" spans="2:29" s="16" customFormat="1" ht="18.75" x14ac:dyDescent="0.3">
      <c r="B28" s="1"/>
      <c r="C28" s="1"/>
      <c r="D28" s="1"/>
      <c r="E28" s="1"/>
      <c r="F28" s="1"/>
      <c r="G28" s="1"/>
      <c r="H28" s="1"/>
      <c r="I28" s="1"/>
      <c r="J28" s="10"/>
      <c r="K28" s="10"/>
      <c r="L28" s="10"/>
      <c r="M28" s="10"/>
      <c r="N28" s="10"/>
      <c r="Q28" s="1"/>
      <c r="R28" s="1"/>
      <c r="S28" s="1"/>
      <c r="T28" s="1"/>
      <c r="U28" s="1"/>
      <c r="V28" s="1"/>
      <c r="W28" s="1"/>
      <c r="X28" s="1"/>
      <c r="Y28" s="10"/>
      <c r="Z28" s="10"/>
      <c r="AA28" s="10"/>
      <c r="AB28" s="10"/>
      <c r="AC28" s="10"/>
    </row>
    <row r="29" spans="2:29" s="16" customFormat="1" ht="18.75" x14ac:dyDescent="0.3">
      <c r="B29" s="1" t="s">
        <v>4</v>
      </c>
      <c r="C29" s="1"/>
      <c r="D29" s="1"/>
      <c r="E29" s="1"/>
      <c r="F29" s="1"/>
      <c r="G29" s="1"/>
      <c r="H29" s="1"/>
      <c r="I29" s="1"/>
      <c r="J29" s="10"/>
      <c r="K29" s="10"/>
      <c r="L29" s="10"/>
      <c r="M29" s="10"/>
      <c r="N29" s="10"/>
      <c r="Q29" s="1"/>
      <c r="R29" s="1"/>
      <c r="S29" s="1"/>
      <c r="T29" s="1"/>
      <c r="U29" s="1"/>
      <c r="V29" s="1"/>
      <c r="W29" s="1"/>
      <c r="X29" s="1"/>
      <c r="Y29" s="10"/>
      <c r="Z29" s="10"/>
      <c r="AA29" s="10"/>
      <c r="AB29" s="10"/>
      <c r="AC29" s="10"/>
    </row>
    <row r="30" spans="2:29" s="16" customFormat="1" ht="18.75" x14ac:dyDescent="0.3">
      <c r="B30" s="16" t="s">
        <v>5</v>
      </c>
      <c r="N30" s="10"/>
      <c r="Q30" s="1"/>
      <c r="R30" s="1"/>
      <c r="S30" s="1"/>
      <c r="T30" s="1"/>
      <c r="U30" s="1"/>
      <c r="V30" s="1"/>
      <c r="W30" s="1"/>
      <c r="X30" s="1"/>
      <c r="Y30" s="10"/>
      <c r="Z30" s="10"/>
      <c r="AA30" s="10"/>
      <c r="AB30" s="10"/>
      <c r="AC30" s="10"/>
    </row>
    <row r="31" spans="2:29" s="16" customFormat="1" ht="30" x14ac:dyDescent="0.4">
      <c r="B31" s="1" t="s">
        <v>3</v>
      </c>
      <c r="C31" s="1"/>
      <c r="D31" s="1"/>
      <c r="E31" s="1"/>
      <c r="F31" s="42" t="str">
        <f>F15</f>
        <v>Сопроводительная № 187</v>
      </c>
      <c r="G31" s="42"/>
      <c r="H31" s="42"/>
      <c r="I31" s="42"/>
      <c r="J31" s="42"/>
      <c r="K31" s="42"/>
      <c r="L31" s="42"/>
      <c r="M31" s="42"/>
      <c r="N31" s="10"/>
      <c r="AC31" s="10"/>
    </row>
    <row r="32" spans="2:29" s="16" customFormat="1" ht="34.5" x14ac:dyDescent="0.45">
      <c r="B32" s="4" t="str">
        <f>B16</f>
        <v>СОМ 600-ОСА-125-Н</v>
      </c>
      <c r="C32" s="1"/>
      <c r="D32" s="4"/>
      <c r="E32" s="1"/>
      <c r="F32" s="1"/>
      <c r="G32" s="1"/>
      <c r="H32" s="1"/>
      <c r="I32" s="1"/>
      <c r="J32" s="10"/>
      <c r="K32" s="3"/>
      <c r="L32" s="43"/>
      <c r="M32" s="43"/>
      <c r="N32" s="5"/>
      <c r="Q32" s="1"/>
      <c r="R32" s="1"/>
      <c r="S32" s="1"/>
      <c r="T32" s="1"/>
      <c r="U32" s="1"/>
      <c r="V32" s="1"/>
      <c r="W32" s="1"/>
      <c r="X32" s="80"/>
      <c r="Y32" s="80"/>
      <c r="Z32" s="80"/>
      <c r="AA32" s="80"/>
      <c r="AB32" s="80"/>
      <c r="AC32" s="5"/>
    </row>
    <row r="33" spans="2:29" s="16" customFormat="1" ht="21" customHeight="1" x14ac:dyDescent="0.45">
      <c r="B33" s="1"/>
      <c r="C33" s="1"/>
      <c r="D33" s="1"/>
      <c r="E33" s="1" t="s">
        <v>2</v>
      </c>
      <c r="F33" s="1"/>
      <c r="G33" s="1"/>
      <c r="H33" s="1"/>
      <c r="I33" s="1"/>
      <c r="J33" s="10"/>
      <c r="K33" s="10"/>
      <c r="L33" s="10"/>
      <c r="M33" s="10"/>
      <c r="N33" s="10"/>
      <c r="Q33" s="4"/>
      <c r="R33" s="1"/>
      <c r="S33" s="4"/>
      <c r="T33" s="1"/>
      <c r="U33" s="1"/>
      <c r="V33" s="1"/>
      <c r="W33" s="1"/>
      <c r="X33" s="1"/>
      <c r="Y33" s="10"/>
      <c r="Z33" s="3"/>
      <c r="AA33" s="43"/>
      <c r="AB33" s="43"/>
      <c r="AC33" s="10"/>
    </row>
    <row r="34" spans="2:29" s="16" customFormat="1" ht="18.75" x14ac:dyDescent="0.3">
      <c r="B34" s="1"/>
      <c r="C34" s="1"/>
      <c r="D34" s="1"/>
      <c r="E34" s="1"/>
      <c r="F34" s="1"/>
      <c r="G34" s="1"/>
      <c r="H34" s="1"/>
      <c r="I34" s="1"/>
      <c r="J34" s="10"/>
      <c r="K34" s="10"/>
      <c r="L34" s="10"/>
      <c r="M34" s="10"/>
      <c r="N34" s="10"/>
      <c r="Q34" s="1"/>
      <c r="R34" s="1"/>
      <c r="S34" s="1"/>
      <c r="T34" s="1"/>
      <c r="U34" s="1"/>
      <c r="V34" s="1"/>
      <c r="W34" s="1"/>
      <c r="X34" s="1"/>
      <c r="Y34" s="10"/>
      <c r="Z34" s="10"/>
      <c r="AA34" s="10"/>
      <c r="AB34" s="10"/>
      <c r="AC34" s="10"/>
    </row>
    <row r="35" spans="2:29" s="16" customFormat="1" ht="18.75" x14ac:dyDescent="0.3">
      <c r="B35" s="1"/>
      <c r="C35" s="1"/>
      <c r="D35" s="1"/>
      <c r="E35" s="1" t="s">
        <v>255</v>
      </c>
      <c r="F35" s="1"/>
      <c r="G35" s="1"/>
      <c r="H35" s="1"/>
      <c r="I35" s="1"/>
      <c r="J35" s="10"/>
      <c r="K35" s="10"/>
      <c r="L35" s="10"/>
      <c r="M35" s="10"/>
      <c r="N35" s="10"/>
      <c r="Q35" s="1"/>
      <c r="R35" s="1"/>
      <c r="S35" s="1"/>
      <c r="T35" s="1"/>
      <c r="U35" s="1"/>
      <c r="V35" s="1"/>
      <c r="W35" s="1"/>
      <c r="X35" s="1"/>
      <c r="Y35" s="10"/>
      <c r="Z35" s="10"/>
      <c r="AA35" s="10"/>
      <c r="AB35" s="10"/>
      <c r="AC35" s="10"/>
    </row>
    <row r="36" spans="2:29" s="16" customFormat="1" ht="18.75" x14ac:dyDescent="0.3">
      <c r="B36" s="1"/>
      <c r="C36" s="1"/>
      <c r="D36" s="1"/>
      <c r="E36" s="1"/>
      <c r="F36" s="1"/>
      <c r="G36" s="1"/>
      <c r="H36" s="1"/>
      <c r="I36" s="1"/>
      <c r="J36" s="10"/>
      <c r="K36" s="10"/>
      <c r="L36" s="10"/>
      <c r="M36" s="10"/>
      <c r="N36" s="10"/>
      <c r="Q36" s="1"/>
      <c r="R36" s="1"/>
      <c r="S36" s="1"/>
      <c r="T36" s="1"/>
      <c r="U36" s="1"/>
      <c r="V36" s="1"/>
      <c r="W36" s="1"/>
      <c r="X36" s="1"/>
      <c r="Y36" s="10"/>
      <c r="Z36" s="10"/>
      <c r="AA36" s="10"/>
      <c r="AB36" s="10"/>
      <c r="AC36" s="10"/>
    </row>
    <row r="37" spans="2:29" s="16" customFormat="1" ht="18.75" x14ac:dyDescent="0.3">
      <c r="B37" s="1" t="s">
        <v>4</v>
      </c>
      <c r="C37" s="1"/>
      <c r="D37" s="1"/>
      <c r="E37" s="1"/>
      <c r="F37" s="1"/>
      <c r="G37" s="1"/>
      <c r="H37" s="1"/>
      <c r="I37" s="1"/>
      <c r="J37" s="10"/>
      <c r="K37" s="10"/>
      <c r="L37" s="10"/>
      <c r="M37" s="10"/>
      <c r="N37" s="10"/>
      <c r="Q37" s="1"/>
      <c r="R37" s="1"/>
      <c r="S37" s="1"/>
      <c r="T37" s="1"/>
      <c r="U37" s="1"/>
      <c r="V37" s="1"/>
      <c r="W37" s="1"/>
      <c r="X37" s="1"/>
      <c r="Y37" s="10"/>
      <c r="Z37" s="10"/>
      <c r="AA37" s="10"/>
      <c r="AB37" s="10"/>
      <c r="AC37" s="10"/>
    </row>
    <row r="38" spans="2:29" s="16" customFormat="1" ht="18.75" x14ac:dyDescent="0.3">
      <c r="B38" s="16" t="s">
        <v>5</v>
      </c>
      <c r="N38" s="10"/>
      <c r="Q38" s="1"/>
      <c r="R38" s="1"/>
      <c r="S38" s="1"/>
      <c r="T38" s="1"/>
      <c r="U38" s="1"/>
      <c r="V38" s="1"/>
      <c r="W38" s="1"/>
      <c r="X38" s="1"/>
      <c r="Y38" s="10"/>
      <c r="Z38" s="10"/>
      <c r="AA38" s="10"/>
      <c r="AB38" s="10"/>
      <c r="AC38" s="10"/>
    </row>
    <row r="39" spans="2:29" s="16" customFormat="1" ht="34.5" x14ac:dyDescent="0.45">
      <c r="B39" s="1" t="s">
        <v>3</v>
      </c>
      <c r="C39" s="1"/>
      <c r="D39" s="1"/>
      <c r="E39" s="1"/>
      <c r="F39" s="42" t="str">
        <f>A3</f>
        <v>Сопроводительная № 187</v>
      </c>
      <c r="G39" s="42"/>
      <c r="H39" s="42"/>
      <c r="I39" s="42"/>
      <c r="J39" s="42"/>
      <c r="K39" s="42"/>
      <c r="L39" s="42"/>
      <c r="M39" s="42"/>
      <c r="Q39" s="4"/>
      <c r="R39" s="1"/>
      <c r="S39" s="4"/>
      <c r="T39" s="1"/>
      <c r="U39" s="1"/>
      <c r="V39" s="1"/>
      <c r="W39" s="1"/>
      <c r="X39" s="1"/>
      <c r="Y39" s="10"/>
      <c r="Z39" s="3"/>
      <c r="AA39" s="43"/>
      <c r="AB39" s="43"/>
    </row>
    <row r="40" spans="2:29" s="16" customFormat="1" ht="34.5" x14ac:dyDescent="0.45">
      <c r="B40" s="4" t="str">
        <f>B32</f>
        <v>СОМ 600-ОСА-125-Н</v>
      </c>
      <c r="C40" s="1"/>
      <c r="D40" s="4"/>
      <c r="E40" s="1"/>
      <c r="F40" s="1"/>
      <c r="G40" s="1"/>
      <c r="H40" s="1"/>
      <c r="I40" s="1"/>
      <c r="J40" s="10"/>
      <c r="K40" s="3"/>
      <c r="L40" s="15"/>
      <c r="M40" s="15"/>
      <c r="Q40" s="1"/>
      <c r="R40" s="1"/>
      <c r="S40" s="1"/>
      <c r="T40" s="1"/>
      <c r="U40" s="1"/>
      <c r="V40" s="1"/>
      <c r="W40" s="1"/>
      <c r="X40" s="1"/>
      <c r="Y40" s="10"/>
      <c r="Z40" s="10"/>
      <c r="AA40" s="10"/>
      <c r="AB40" s="10"/>
    </row>
    <row r="41" spans="2:29" s="16" customFormat="1" ht="18.75" x14ac:dyDescent="0.3">
      <c r="B41" s="1"/>
      <c r="C41" s="1"/>
      <c r="D41" s="1"/>
      <c r="E41" s="1" t="s">
        <v>2</v>
      </c>
      <c r="F41" s="1"/>
      <c r="G41" s="1"/>
      <c r="H41" s="1"/>
      <c r="I41" s="1"/>
      <c r="J41" s="10"/>
      <c r="K41" s="10"/>
      <c r="L41" s="10"/>
      <c r="M41" s="10"/>
      <c r="Q41" s="1"/>
      <c r="R41" s="1"/>
      <c r="S41" s="1"/>
      <c r="T41" s="1"/>
      <c r="U41" s="1"/>
      <c r="V41" s="1"/>
      <c r="W41" s="1"/>
      <c r="X41" s="1"/>
      <c r="Y41" s="10"/>
      <c r="Z41" s="10"/>
      <c r="AA41" s="10"/>
      <c r="AB41" s="10"/>
    </row>
    <row r="42" spans="2:29" s="16" customFormat="1" ht="18.75" x14ac:dyDescent="0.3">
      <c r="B42" s="1"/>
      <c r="C42" s="1"/>
      <c r="D42" s="1"/>
      <c r="E42" s="1"/>
      <c r="F42" s="1"/>
      <c r="G42" s="1"/>
      <c r="H42" s="1"/>
      <c r="I42" s="1"/>
      <c r="J42" s="10"/>
      <c r="K42" s="10"/>
      <c r="L42" s="10"/>
      <c r="M42" s="10"/>
      <c r="Q42" s="1"/>
      <c r="R42" s="1"/>
      <c r="S42" s="1"/>
      <c r="T42" s="1"/>
      <c r="U42" s="1"/>
      <c r="V42" s="1"/>
      <c r="W42" s="1"/>
      <c r="X42" s="1"/>
      <c r="Y42" s="10"/>
      <c r="Z42" s="10"/>
      <c r="AA42" s="10"/>
      <c r="AB42" s="10"/>
    </row>
    <row r="43" spans="2:29" s="16" customFormat="1" ht="18.75" x14ac:dyDescent="0.3">
      <c r="B43" s="1"/>
      <c r="C43" s="1"/>
      <c r="D43" s="1"/>
      <c r="E43" s="1" t="s">
        <v>13</v>
      </c>
      <c r="F43" s="1"/>
      <c r="G43" s="1"/>
      <c r="H43" s="1"/>
      <c r="I43" s="1"/>
      <c r="J43" s="10"/>
      <c r="K43" s="10"/>
      <c r="L43" s="10"/>
      <c r="M43" s="10"/>
      <c r="Q43" s="1"/>
      <c r="R43" s="1"/>
      <c r="S43" s="1"/>
      <c r="T43" s="1"/>
      <c r="U43" s="1"/>
      <c r="V43" s="1"/>
      <c r="W43" s="1"/>
      <c r="X43" s="1"/>
      <c r="Y43" s="10"/>
      <c r="Z43" s="10"/>
      <c r="AA43" s="10"/>
      <c r="AB43" s="10"/>
    </row>
    <row r="44" spans="2:29" s="16" customFormat="1" ht="18.75" x14ac:dyDescent="0.3">
      <c r="B44" s="1"/>
      <c r="C44" s="1"/>
      <c r="D44" s="1"/>
      <c r="L44" s="10"/>
      <c r="M44" s="10"/>
      <c r="Q44" s="1"/>
    </row>
    <row r="45" spans="2:29" s="16" customFormat="1" ht="18.75" x14ac:dyDescent="0.3">
      <c r="B45" s="1" t="s">
        <v>1</v>
      </c>
    </row>
    <row r="46" spans="2:29" s="16" customFormat="1" ht="18.75" x14ac:dyDescent="0.3">
      <c r="B46" s="16" t="s">
        <v>0</v>
      </c>
      <c r="Q46" s="1"/>
      <c r="R46" s="1"/>
      <c r="S46" s="1"/>
      <c r="T46" s="1"/>
      <c r="U46" s="1"/>
      <c r="V46" s="1"/>
      <c r="W46" s="1"/>
      <c r="X46" s="1"/>
      <c r="Y46" s="10"/>
      <c r="Z46" s="10"/>
      <c r="AA46" s="10"/>
      <c r="AB46" s="10"/>
    </row>
    <row r="47" spans="2:29" s="16" customFormat="1" ht="34.5" x14ac:dyDescent="0.45">
      <c r="B47" s="1" t="s">
        <v>3</v>
      </c>
      <c r="C47" s="1"/>
      <c r="D47" s="1"/>
      <c r="E47" s="1"/>
      <c r="F47" s="42" t="str">
        <f>F39</f>
        <v>Сопроводительная № 187</v>
      </c>
      <c r="G47" s="42"/>
      <c r="H47" s="42"/>
      <c r="I47" s="42"/>
      <c r="J47" s="42"/>
      <c r="K47" s="42"/>
      <c r="L47" s="42"/>
      <c r="M47" s="42"/>
      <c r="Q47" s="4"/>
      <c r="R47" s="1"/>
      <c r="S47" s="4"/>
      <c r="T47" s="1"/>
      <c r="U47" s="1"/>
      <c r="V47" s="1"/>
      <c r="W47" s="1"/>
      <c r="X47" s="1"/>
      <c r="Y47" s="10"/>
      <c r="Z47" s="3"/>
      <c r="AA47" s="43"/>
      <c r="AB47" s="43"/>
    </row>
    <row r="48" spans="2:29" s="16" customFormat="1" ht="34.5" x14ac:dyDescent="0.45">
      <c r="B48" s="4" t="str">
        <f>B40</f>
        <v>СОМ 600-ОСА-125-Н</v>
      </c>
      <c r="C48" s="1"/>
      <c r="D48" s="4"/>
      <c r="E48" s="1"/>
      <c r="F48" s="1"/>
      <c r="G48" s="1"/>
      <c r="H48" s="1"/>
      <c r="I48" s="1"/>
      <c r="J48" s="10"/>
      <c r="K48" s="3"/>
      <c r="L48" s="15"/>
      <c r="M48" s="15"/>
      <c r="Q48" s="1"/>
      <c r="R48" s="1"/>
      <c r="S48" s="1"/>
      <c r="T48" s="1"/>
      <c r="U48" s="1"/>
      <c r="V48" s="1"/>
      <c r="W48" s="1"/>
      <c r="X48" s="1"/>
      <c r="Y48" s="10"/>
      <c r="Z48" s="10"/>
      <c r="AA48" s="10"/>
      <c r="AB48" s="10"/>
    </row>
    <row r="49" spans="2:28" s="16" customFormat="1" ht="18.75" x14ac:dyDescent="0.3">
      <c r="B49" s="1"/>
      <c r="C49" s="1"/>
      <c r="D49" s="1"/>
      <c r="E49" s="1" t="s">
        <v>2</v>
      </c>
      <c r="F49" s="1"/>
      <c r="G49" s="1"/>
      <c r="H49" s="1"/>
      <c r="I49" s="1"/>
      <c r="J49" s="10"/>
      <c r="K49" s="10"/>
      <c r="L49" s="10"/>
      <c r="M49" s="10"/>
      <c r="Q49" s="1"/>
      <c r="R49" s="1"/>
      <c r="S49" s="1"/>
      <c r="T49" s="1"/>
      <c r="U49" s="1"/>
      <c r="V49" s="1"/>
      <c r="W49" s="1"/>
      <c r="X49" s="1"/>
      <c r="Y49" s="10"/>
      <c r="Z49" s="10"/>
      <c r="AA49" s="10"/>
      <c r="AB49" s="10"/>
    </row>
    <row r="50" spans="2:28" s="16" customFormat="1" ht="18.75" x14ac:dyDescent="0.3">
      <c r="B50" s="1"/>
      <c r="C50" s="1"/>
      <c r="D50" s="1"/>
      <c r="E50" s="1"/>
      <c r="F50" s="1"/>
      <c r="G50" s="1"/>
      <c r="H50" s="1"/>
      <c r="I50" s="1"/>
      <c r="J50" s="10"/>
      <c r="K50" s="10"/>
      <c r="L50" s="10"/>
      <c r="M50" s="10"/>
      <c r="Q50" s="1"/>
      <c r="R50" s="1"/>
      <c r="S50" s="1"/>
      <c r="T50" s="1"/>
      <c r="U50" s="1"/>
      <c r="V50" s="1"/>
      <c r="W50" s="1"/>
      <c r="X50" s="1"/>
      <c r="Y50" s="10"/>
      <c r="Z50" s="10"/>
      <c r="AA50" s="10"/>
      <c r="AB50" s="10"/>
    </row>
    <row r="51" spans="2:28" s="16" customFormat="1" ht="18.75" x14ac:dyDescent="0.3">
      <c r="B51" s="1"/>
      <c r="C51" s="1"/>
      <c r="D51" s="1"/>
      <c r="E51" s="1" t="s">
        <v>251</v>
      </c>
      <c r="F51" s="1"/>
      <c r="G51" s="1"/>
      <c r="H51" s="1"/>
      <c r="I51" s="1"/>
      <c r="J51" s="10"/>
      <c r="K51" s="10"/>
      <c r="L51" s="10"/>
      <c r="M51" s="10"/>
      <c r="Q51" s="1"/>
      <c r="R51" s="1"/>
      <c r="S51" s="1"/>
      <c r="T51" s="1"/>
      <c r="U51" s="1"/>
      <c r="V51" s="1"/>
      <c r="W51" s="1"/>
      <c r="X51" s="1"/>
      <c r="Y51" s="10"/>
      <c r="Z51" s="10"/>
      <c r="AA51" s="10"/>
      <c r="AB51" s="10"/>
    </row>
    <row r="52" spans="2:28" s="16" customFormat="1" ht="18.75" x14ac:dyDescent="0.3">
      <c r="B52" s="1"/>
      <c r="C52" s="1"/>
      <c r="D52" s="1"/>
      <c r="L52" s="10"/>
      <c r="M52" s="10"/>
      <c r="Q52" s="1"/>
    </row>
    <row r="53" spans="2:28" s="16" customFormat="1" ht="18.75" x14ac:dyDescent="0.3">
      <c r="B53" s="1" t="s">
        <v>1</v>
      </c>
    </row>
    <row r="54" spans="2:28" s="16" customFormat="1" ht="18.75" x14ac:dyDescent="0.3">
      <c r="B54" s="16" t="s">
        <v>0</v>
      </c>
      <c r="Q54" s="1"/>
      <c r="R54" s="1"/>
      <c r="S54" s="1"/>
      <c r="T54" s="1"/>
      <c r="U54" s="1"/>
      <c r="V54" s="1"/>
      <c r="W54" s="1"/>
      <c r="X54" s="1"/>
      <c r="Y54" s="10"/>
      <c r="Z54" s="10"/>
      <c r="AA54" s="10"/>
      <c r="AB54" s="10"/>
    </row>
    <row r="55" spans="2:28" s="16" customFormat="1" ht="30" x14ac:dyDescent="0.4">
      <c r="B55" s="1" t="s">
        <v>3</v>
      </c>
      <c r="C55" s="1"/>
      <c r="D55" s="1"/>
      <c r="E55" s="1"/>
      <c r="F55" s="42" t="str">
        <f>F39</f>
        <v>Сопроводительная № 187</v>
      </c>
      <c r="G55" s="42"/>
      <c r="H55" s="42"/>
      <c r="I55" s="42"/>
      <c r="J55" s="42"/>
      <c r="K55" s="42"/>
      <c r="L55" s="42"/>
      <c r="M55" s="42"/>
      <c r="Q55" s="1"/>
      <c r="R55" s="1"/>
      <c r="S55" s="1"/>
      <c r="T55" s="1"/>
      <c r="U55" s="1"/>
      <c r="V55" s="1"/>
      <c r="W55" s="1"/>
      <c r="X55" s="1"/>
      <c r="Y55" s="10"/>
      <c r="Z55" s="10"/>
      <c r="AA55" s="10"/>
      <c r="AB55" s="10"/>
    </row>
    <row r="56" spans="2:28" s="16" customFormat="1" ht="34.5" x14ac:dyDescent="0.45">
      <c r="B56" s="4" t="str">
        <f>B40</f>
        <v>СОМ 600-ОСА-125-Н</v>
      </c>
      <c r="C56" s="1"/>
      <c r="D56" s="4"/>
      <c r="E56" s="1"/>
      <c r="F56" s="1"/>
      <c r="G56" s="1"/>
      <c r="H56" s="1"/>
      <c r="I56" s="1"/>
      <c r="J56" s="10"/>
      <c r="K56" s="3"/>
      <c r="L56" s="15"/>
      <c r="M56" s="15"/>
      <c r="Q56" s="1"/>
      <c r="R56" s="1"/>
      <c r="S56" s="1"/>
      <c r="T56" s="1"/>
      <c r="U56" s="1"/>
      <c r="V56" s="1"/>
      <c r="W56" s="1"/>
      <c r="X56" s="1"/>
      <c r="Y56" s="10"/>
      <c r="Z56" s="10"/>
      <c r="AA56" s="10"/>
      <c r="AB56" s="10"/>
    </row>
    <row r="57" spans="2:28" s="16" customFormat="1" ht="18.75" x14ac:dyDescent="0.3">
      <c r="B57" s="1"/>
      <c r="C57" s="1"/>
      <c r="D57" s="1"/>
      <c r="E57" s="1" t="s">
        <v>2</v>
      </c>
      <c r="F57" s="1"/>
      <c r="G57" s="1"/>
      <c r="H57" s="1"/>
      <c r="I57" s="1"/>
      <c r="J57" s="10"/>
      <c r="K57" s="10"/>
      <c r="L57" s="10"/>
      <c r="M57" s="10"/>
      <c r="Q57" s="1"/>
      <c r="R57" s="1"/>
      <c r="S57" s="1"/>
      <c r="T57" s="1"/>
      <c r="U57" s="1"/>
      <c r="V57" s="1"/>
      <c r="W57" s="1"/>
      <c r="X57" s="1"/>
      <c r="Y57" s="10"/>
      <c r="Z57" s="10"/>
      <c r="AA57" s="10"/>
      <c r="AB57" s="10"/>
    </row>
    <row r="58" spans="2:28" s="16" customFormat="1" ht="19.5" thickBot="1" x14ac:dyDescent="0.35">
      <c r="B58" s="1"/>
      <c r="C58" s="1"/>
      <c r="D58" s="1"/>
      <c r="E58" s="1"/>
      <c r="F58" s="1"/>
      <c r="G58" s="1"/>
      <c r="H58" s="1"/>
      <c r="I58" s="1"/>
      <c r="J58" s="10"/>
      <c r="K58" s="10"/>
      <c r="L58" s="10"/>
      <c r="M58" s="10"/>
      <c r="Q58" s="1"/>
      <c r="R58" s="1"/>
      <c r="S58" s="1"/>
      <c r="T58" s="1"/>
      <c r="U58" s="1"/>
      <c r="V58" s="1"/>
      <c r="W58" s="1"/>
      <c r="X58" s="1"/>
      <c r="Y58" s="10"/>
      <c r="Z58" s="10"/>
      <c r="AA58" s="10"/>
      <c r="AB58" s="10"/>
    </row>
    <row r="59" spans="2:28" s="16" customFormat="1" ht="19.5" thickBot="1" x14ac:dyDescent="0.35">
      <c r="B59" s="1"/>
      <c r="C59" s="12">
        <f>0.22*L7*1.2</f>
        <v>0.26400000000000001</v>
      </c>
      <c r="D59" s="1"/>
      <c r="E59" s="1" t="s">
        <v>23</v>
      </c>
      <c r="F59" s="1"/>
      <c r="G59" s="1"/>
      <c r="H59" s="1"/>
      <c r="I59" s="1"/>
      <c r="J59" s="10"/>
      <c r="K59" s="10"/>
      <c r="L59" s="10"/>
      <c r="M59" s="10"/>
      <c r="Q59" s="1"/>
    </row>
    <row r="60" spans="2:28" s="16" customFormat="1" ht="18.75" x14ac:dyDescent="0.3">
      <c r="B60" s="1"/>
      <c r="C60" s="1"/>
      <c r="D60" s="1"/>
      <c r="L60" s="10"/>
      <c r="M60" s="10"/>
    </row>
    <row r="61" spans="2:28" s="16" customFormat="1" ht="18.75" x14ac:dyDescent="0.3">
      <c r="B61" s="1" t="s">
        <v>1</v>
      </c>
    </row>
    <row r="62" spans="2:28" s="16" customFormat="1" x14ac:dyDescent="0.25">
      <c r="B62" s="16" t="s">
        <v>0</v>
      </c>
    </row>
    <row r="63" spans="2:28" ht="18.75" x14ac:dyDescent="0.3">
      <c r="B63" s="1"/>
      <c r="C63" s="1"/>
      <c r="D63" s="1"/>
      <c r="E63" s="1"/>
      <c r="F63" s="1"/>
      <c r="G63" s="1"/>
      <c r="H63" s="1"/>
      <c r="I63" s="1"/>
      <c r="J63" s="2"/>
      <c r="K63" s="2"/>
      <c r="L63" s="2"/>
      <c r="M63" s="2"/>
    </row>
    <row r="64" spans="2:28" ht="18.75" x14ac:dyDescent="0.3">
      <c r="B64" s="1"/>
      <c r="C64" s="1"/>
      <c r="D64" s="1"/>
      <c r="E64" s="1"/>
      <c r="F64" s="1"/>
      <c r="G64" s="1"/>
      <c r="H64" s="1"/>
      <c r="I64" s="1"/>
      <c r="J64" s="2"/>
      <c r="K64" s="2"/>
      <c r="L64" s="2"/>
      <c r="M64" s="2"/>
    </row>
    <row r="65" spans="2:13" ht="18.75" x14ac:dyDescent="0.3">
      <c r="B65" s="1"/>
      <c r="C65" s="1"/>
      <c r="D65" s="1"/>
      <c r="E65" s="1"/>
      <c r="F65" s="1"/>
      <c r="G65" s="1"/>
      <c r="H65" s="1"/>
      <c r="I65" s="1"/>
      <c r="J65" s="2"/>
      <c r="K65" s="2"/>
      <c r="L65" s="2"/>
      <c r="M65" s="2"/>
    </row>
    <row r="66" spans="2:13" ht="18.75" x14ac:dyDescent="0.3">
      <c r="B66" s="1"/>
      <c r="C66" s="1"/>
      <c r="D66" s="1"/>
      <c r="E66" s="1"/>
      <c r="F66" s="1"/>
      <c r="G66" s="1"/>
      <c r="H66" s="1"/>
      <c r="I66" s="1"/>
      <c r="J66" s="2"/>
      <c r="K66" s="2"/>
      <c r="L66" s="2"/>
      <c r="M66" s="2"/>
    </row>
    <row r="67" spans="2:13" ht="18.75" x14ac:dyDescent="0.3">
      <c r="B67" s="1"/>
    </row>
  </sheetData>
  <mergeCells count="44">
    <mergeCell ref="Q3:AB3"/>
    <mergeCell ref="P4:P13"/>
    <mergeCell ref="X4:Y5"/>
    <mergeCell ref="Z4:AA5"/>
    <mergeCell ref="W6:Y6"/>
    <mergeCell ref="C11:E11"/>
    <mergeCell ref="F11:H11"/>
    <mergeCell ref="I11:J11"/>
    <mergeCell ref="K11:M11"/>
    <mergeCell ref="A3:A16"/>
    <mergeCell ref="B3:G3"/>
    <mergeCell ref="H3:M3"/>
    <mergeCell ref="B9:B10"/>
    <mergeCell ref="C9:E10"/>
    <mergeCell ref="F9:H10"/>
    <mergeCell ref="I9:J10"/>
    <mergeCell ref="K9:M10"/>
    <mergeCell ref="N9:N10"/>
    <mergeCell ref="O9:O10"/>
    <mergeCell ref="L24:M24"/>
    <mergeCell ref="X24:AB24"/>
    <mergeCell ref="C12:E12"/>
    <mergeCell ref="F12:H12"/>
    <mergeCell ref="I12:J12"/>
    <mergeCell ref="K12:M12"/>
    <mergeCell ref="C13:E13"/>
    <mergeCell ref="F13:H13"/>
    <mergeCell ref="I13:J13"/>
    <mergeCell ref="K13:M13"/>
    <mergeCell ref="F15:M15"/>
    <mergeCell ref="B16:G16"/>
    <mergeCell ref="L16:M16"/>
    <mergeCell ref="AA17:AB17"/>
    <mergeCell ref="F23:M23"/>
    <mergeCell ref="F47:M47"/>
    <mergeCell ref="AA47:AB47"/>
    <mergeCell ref="F55:M55"/>
    <mergeCell ref="AA25:AB25"/>
    <mergeCell ref="F31:M31"/>
    <mergeCell ref="L32:M32"/>
    <mergeCell ref="X32:AB32"/>
    <mergeCell ref="AA33:AB33"/>
    <mergeCell ref="F39:M39"/>
    <mergeCell ref="AA39:AB39"/>
  </mergeCells>
  <pageMargins left="0.27559055118110237" right="0.23622047244094491" top="0.39370078740157483" bottom="0.31496062992125984" header="0.31496062992125984" footer="0.31496062992125984"/>
  <pageSetup paperSize="9" scale="61" fitToWidth="2" orientation="portrait" horizontalDpi="180" verticalDpi="180" r:id="rId1"/>
  <colBreaks count="1" manualBreakCount="1">
    <brk id="15" min="1" max="77" man="1"/>
  </colBreaks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287</vt:i4>
      </vt:variant>
      <vt:variant>
        <vt:lpstr>Именованные диапазоны</vt:lpstr>
      </vt:variant>
      <vt:variant>
        <vt:i4>348</vt:i4>
      </vt:variant>
    </vt:vector>
  </HeadingPairs>
  <TitlesOfParts>
    <vt:vector size="635" baseType="lpstr">
      <vt:lpstr>СОМ 100-ОСА-040-Ц</vt:lpstr>
      <vt:lpstr>СОМ 110-ОСА-040-Ц</vt:lpstr>
      <vt:lpstr>СОМ 120-ОСА-040-Ц</vt:lpstr>
      <vt:lpstr>СОМ 140-ОСА-040-Ц</vt:lpstr>
      <vt:lpstr>СОМ 150-ОСА-040-Ц</vt:lpstr>
      <vt:lpstr>СОМ 200-ОСА-040-Ц</vt:lpstr>
      <vt:lpstr>СОМ 210-ОСА-040-Ц</vt:lpstr>
      <vt:lpstr>СОМ 220-ОСА-040-Ц</vt:lpstr>
      <vt:lpstr>СОМ 300-ОСА-040-Ц</vt:lpstr>
      <vt:lpstr>СОМ 320-ОСА-040-Ц</vt:lpstr>
      <vt:lpstr>СОМ 400-ОСА-040-Ц</vt:lpstr>
      <vt:lpstr>СОМ 420-ОСА-040-Ц</vt:lpstr>
      <vt:lpstr>СОМ 600-ОСА-040-Ц</vt:lpstr>
      <vt:lpstr>СОМ 100-ОСА-040-Н</vt:lpstr>
      <vt:lpstr>СОМ 110-ОСА-040-Н</vt:lpstr>
      <vt:lpstr>СОМ 120-ОСА-040-Н</vt:lpstr>
      <vt:lpstr>СОМ 140-ОСА-040-Н</vt:lpstr>
      <vt:lpstr>СОМ 150-ОСА-040-Н</vt:lpstr>
      <vt:lpstr>СОМ 200-ОСА-040-Н</vt:lpstr>
      <vt:lpstr>СОМ 210-ОСА-040-Н</vt:lpstr>
      <vt:lpstr>СОМ 220-ОСА-040-Н</vt:lpstr>
      <vt:lpstr>СОМ 300-ОСА-040-Н</vt:lpstr>
      <vt:lpstr>СОМ 320-ОСА-040-Н</vt:lpstr>
      <vt:lpstr>СОМ 400-ОСА-040-Н</vt:lpstr>
      <vt:lpstr>СОМ 420-ОСА-040-Н</vt:lpstr>
      <vt:lpstr>СОМ 600-ОСА-040-Н</vt:lpstr>
      <vt:lpstr>СОМ 100-ОСА-045-Ц </vt:lpstr>
      <vt:lpstr>СОМ 110-ОСА-045-Ц</vt:lpstr>
      <vt:lpstr>СОМ 120-ОСА-045-Ц</vt:lpstr>
      <vt:lpstr>СОМ 140-ОСА-045-Ц</vt:lpstr>
      <vt:lpstr>СОМ 150-ОСА-045-Ц</vt:lpstr>
      <vt:lpstr>СОМ 200-ОСА-045-Ц</vt:lpstr>
      <vt:lpstr>СОМ 210-ОСА-045-Ц</vt:lpstr>
      <vt:lpstr>СОМ 220-ОСА-045-Ц</vt:lpstr>
      <vt:lpstr>СОМ 300-ОСА-045-Ц</vt:lpstr>
      <vt:lpstr>СОМ 320-ОСА-045-Ц</vt:lpstr>
      <vt:lpstr>СОМ 400-ОСА-045-Ц</vt:lpstr>
      <vt:lpstr>СОМ 420-ОСА-045-Ц</vt:lpstr>
      <vt:lpstr>СОМ 600-ОСА-045-Ц</vt:lpstr>
      <vt:lpstr>СОМ 100-ОСА-045-Н</vt:lpstr>
      <vt:lpstr>СОМ 110-ОСА-045-Н</vt:lpstr>
      <vt:lpstr>СОМ 120-ОСА-045-Н</vt:lpstr>
      <vt:lpstr>СОМ 140-ОСА-045-Н</vt:lpstr>
      <vt:lpstr>СОМ 150-ОСА-045-Н</vt:lpstr>
      <vt:lpstr>СОМ 200-ОСА-045-Н</vt:lpstr>
      <vt:lpstr>СОМ 210-ОСА-045-Н</vt:lpstr>
      <vt:lpstr>СОМ 220-ОСА-045-Н</vt:lpstr>
      <vt:lpstr>СОМ 300-ОСА-045-Н</vt:lpstr>
      <vt:lpstr>СОМ 320-ОСА-045-Н</vt:lpstr>
      <vt:lpstr>СОМ 400-ОСА-045-Н</vt:lpstr>
      <vt:lpstr>СОМ 420-ОСА-045-Н</vt:lpstr>
      <vt:lpstr>СОМ 600-ОСА-045-Н</vt:lpstr>
      <vt:lpstr>СОМ 100-ОСА-050-Ц</vt:lpstr>
      <vt:lpstr>СОМ 110-ОСА-050-Ц</vt:lpstr>
      <vt:lpstr>СОМ 120-ОСА-050-Ц</vt:lpstr>
      <vt:lpstr>СОМ 140-ОСА-050-Ц</vt:lpstr>
      <vt:lpstr>СОМ 150-ОСА-050-Ц</vt:lpstr>
      <vt:lpstr>СОМ 200-ОСА-050-Ц</vt:lpstr>
      <vt:lpstr>СОМ 210-ОСА-050-Ц</vt:lpstr>
      <vt:lpstr>СОМ 220-ОСА-050-Ц</vt:lpstr>
      <vt:lpstr>СОМ 300-ОСА-050-Ц</vt:lpstr>
      <vt:lpstr>СОМ 320-ОСА-050-Ц</vt:lpstr>
      <vt:lpstr>СОМ 400-ОСА-050-Ц</vt:lpstr>
      <vt:lpstr>СОМ 420-ОСА-050-Ц</vt:lpstr>
      <vt:lpstr>СОМ 600-ОСА-050-Ц</vt:lpstr>
      <vt:lpstr>СОМ 100-ОСА-050-Н</vt:lpstr>
      <vt:lpstr>СОМ 110-ОСА-050-Н</vt:lpstr>
      <vt:lpstr>СОМ 120-ОСА-050-Н</vt:lpstr>
      <vt:lpstr>СОМ 140-ОСА-050-Н</vt:lpstr>
      <vt:lpstr>СОМ 150-ОСА-050-Н</vt:lpstr>
      <vt:lpstr>СОМ 200-ОСА-050-Н</vt:lpstr>
      <vt:lpstr>СОМ 210-ОСА-050-Н</vt:lpstr>
      <vt:lpstr>СОМ 220-ОСА-050-Н</vt:lpstr>
      <vt:lpstr>СОМ 300-ОСА-050-Н</vt:lpstr>
      <vt:lpstr>СОМ 320-ОСА-050-Н</vt:lpstr>
      <vt:lpstr>СОМ 400-ОСА-050-Н</vt:lpstr>
      <vt:lpstr>СОМ 420-ОСА-050-Н</vt:lpstr>
      <vt:lpstr>СОМ 600-ОСА-050-Н</vt:lpstr>
      <vt:lpstr>СОМ 100-ОСА-056-Ц</vt:lpstr>
      <vt:lpstr>СОМ 110-ОСА-056-Ц</vt:lpstr>
      <vt:lpstr>СОМ 120-ОСА-056-Ц</vt:lpstr>
      <vt:lpstr>СОМ 140-ОСА-056-Ц</vt:lpstr>
      <vt:lpstr>СОМ 150-ОСА-056-Ц</vt:lpstr>
      <vt:lpstr>СОМ 200-ОСА-056-Ц</vt:lpstr>
      <vt:lpstr>СОМ 210-ОСА-056-Ц</vt:lpstr>
      <vt:lpstr>СОМ 220-ОСА-056-Ц</vt:lpstr>
      <vt:lpstr>СОМ 300-ОСА-056-Ц</vt:lpstr>
      <vt:lpstr>СОМ 320-ОСА-056-Ц</vt:lpstr>
      <vt:lpstr>СОМ 400-ОСА-056-Ц</vt:lpstr>
      <vt:lpstr>СОМ 420-ОСА-056-Ц</vt:lpstr>
      <vt:lpstr>СОМ 600-ОСА-056-Ц</vt:lpstr>
      <vt:lpstr>СОМ 100-ОСА-056-Н</vt:lpstr>
      <vt:lpstr>СОМ 110-ОСА-056-Н</vt:lpstr>
      <vt:lpstr>СОМ 120-ОСА-056-Н</vt:lpstr>
      <vt:lpstr>СОМ 140-ОСА-056-Н</vt:lpstr>
      <vt:lpstr>СОМ 150-ОСА-056-Н</vt:lpstr>
      <vt:lpstr>СОМ 200-ОСА-056-Н</vt:lpstr>
      <vt:lpstr>СОМ 210-ОСА-056-Н</vt:lpstr>
      <vt:lpstr>СОМ 220-ОСА-056-Н</vt:lpstr>
      <vt:lpstr>СОМ 300-ОСА-056-Н</vt:lpstr>
      <vt:lpstr>СОМ 320-ОСА-056-Н</vt:lpstr>
      <vt:lpstr>СОМ 400-ОСА-056-Н</vt:lpstr>
      <vt:lpstr>СОМ 420-ОСА-056-Н</vt:lpstr>
      <vt:lpstr>СОМ 600-ОСА-056-Н</vt:lpstr>
      <vt:lpstr>СОМ 100-ОСА-063-Ц</vt:lpstr>
      <vt:lpstr>СОМ 110-ОСА-063-Ц</vt:lpstr>
      <vt:lpstr>СОМ 120-ОСА-063-Ц</vt:lpstr>
      <vt:lpstr>СОМ 140-ОСА-063-Ц</vt:lpstr>
      <vt:lpstr>СОМ 150-ОСА-063-Ц</vt:lpstr>
      <vt:lpstr>СОМ 200-ОСА-063-Ц</vt:lpstr>
      <vt:lpstr>СОМ 210-ОСА-063-Ц</vt:lpstr>
      <vt:lpstr>СОМ 220-ОСА-063-Ц</vt:lpstr>
      <vt:lpstr>СОМ 300-ОСА-063-Ц</vt:lpstr>
      <vt:lpstr>СОМ 320-ОСА-063-Ц</vt:lpstr>
      <vt:lpstr>СОМ 400-ОСА-063-Ц</vt:lpstr>
      <vt:lpstr>СОМ 420-ОСА-063-Ц</vt:lpstr>
      <vt:lpstr>СОМ 600-ОСА-063-Ц</vt:lpstr>
      <vt:lpstr>СОМ 100-ОСА-063-Н</vt:lpstr>
      <vt:lpstr>СОМ 110-ОСА-063-Н</vt:lpstr>
      <vt:lpstr>СОМ 120-ОСА-063-Н</vt:lpstr>
      <vt:lpstr>СОМ 140-ОСА-063-Н</vt:lpstr>
      <vt:lpstr>СОМ 150-ОСА-063-Н</vt:lpstr>
      <vt:lpstr>СОМ 200-ОСА-063-Н</vt:lpstr>
      <vt:lpstr>СОМ 210-ОСА-063-Н</vt:lpstr>
      <vt:lpstr>СОМ 220-ОСА-063-Н</vt:lpstr>
      <vt:lpstr>СОМ 300-ОСА-063-Н</vt:lpstr>
      <vt:lpstr>СОМ 320-ОСА-063-Н</vt:lpstr>
      <vt:lpstr>СОМ 400-ОСА-063-Н</vt:lpstr>
      <vt:lpstr>СОМ 420-ОСА-063-Н</vt:lpstr>
      <vt:lpstr>СОМ 600-ОСА-063-Н</vt:lpstr>
      <vt:lpstr>СОМ 100-ОСА-071-Ц</vt:lpstr>
      <vt:lpstr>СОМ 110-ОСА-071-Ц</vt:lpstr>
      <vt:lpstr>СОМ 120-ОСА-071-Ц</vt:lpstr>
      <vt:lpstr>СОМ 140-ОСА-071-Ц</vt:lpstr>
      <vt:lpstr>СОМ 150-ОСА-071-Ц</vt:lpstr>
      <vt:lpstr>СОМ 200-ОСА-071-Ц</vt:lpstr>
      <vt:lpstr>СОМ 210-ОСА-071-Ц</vt:lpstr>
      <vt:lpstr>СОМ 220-ОСА-071-Ц</vt:lpstr>
      <vt:lpstr>СОМ 300-ОСА-071-Ц</vt:lpstr>
      <vt:lpstr>СОМ 320-ОСА-071-Ц</vt:lpstr>
      <vt:lpstr>СОМ 400-ОСА-071-Ц</vt:lpstr>
      <vt:lpstr>СОМ 420-ОСА-071-Ц</vt:lpstr>
      <vt:lpstr>СОМ 600-ОСА-071-Ц</vt:lpstr>
      <vt:lpstr>СОМ 100-ОСА-071-Н</vt:lpstr>
      <vt:lpstr>СОМ 110-ОСА-071-Н</vt:lpstr>
      <vt:lpstr>СОМ 120-ОСА-071-Н</vt:lpstr>
      <vt:lpstr>СОМ 140-ОСА-071-Н</vt:lpstr>
      <vt:lpstr>СОМ 150-ОСА-071-Н</vt:lpstr>
      <vt:lpstr>СОМ 200-ОСА-071-Н</vt:lpstr>
      <vt:lpstr>СОМ 210-ОСА-071-Н</vt:lpstr>
      <vt:lpstr>СОМ 220-ОСА-071-Н</vt:lpstr>
      <vt:lpstr>СОМ 300-ОСА-071-Н</vt:lpstr>
      <vt:lpstr>СОМ 320-ОСА-071-Н</vt:lpstr>
      <vt:lpstr>СОМ 400-ОСА-071-Н</vt:lpstr>
      <vt:lpstr>СОМ 420-ОСА-071-Н</vt:lpstr>
      <vt:lpstr>СОМ 600-ОСА-071-Н</vt:lpstr>
      <vt:lpstr>СОМ 100-ОСА-080-Ц</vt:lpstr>
      <vt:lpstr>СОМ 110-ОСА-080-Ц</vt:lpstr>
      <vt:lpstr>СОМ 120-ОСА-080-Ц</vt:lpstr>
      <vt:lpstr>СОМ 140-ОСА-080-Ц</vt:lpstr>
      <vt:lpstr>СОМ 150-ОСА-080-Ц</vt:lpstr>
      <vt:lpstr>СОМ 200-ОСА-080-Ц</vt:lpstr>
      <vt:lpstr>СОМ 210-ОСА-080-Ц</vt:lpstr>
      <vt:lpstr>СОМ 220-ОСА-080-Ц</vt:lpstr>
      <vt:lpstr>СОМ 300-ОСА-080-Ц</vt:lpstr>
      <vt:lpstr>СОМ 320-ОСА-080-Ц</vt:lpstr>
      <vt:lpstr>СОМ 400-ОСА-080-Ц</vt:lpstr>
      <vt:lpstr>СОМ 420-ОСА-080-Ц</vt:lpstr>
      <vt:lpstr>СОМ 600-ОСА-080-Ц</vt:lpstr>
      <vt:lpstr>СОМ 100-ОСА-080-Н</vt:lpstr>
      <vt:lpstr>СОМ 110-ОСА-080-Н</vt:lpstr>
      <vt:lpstr>СОМ 120-ОСА-080-Н</vt:lpstr>
      <vt:lpstr>СОМ 140-ОСА-080-Н</vt:lpstr>
      <vt:lpstr>СОМ 150-ОСА-080-Н</vt:lpstr>
      <vt:lpstr>СОМ 200-ОСА-080-Н</vt:lpstr>
      <vt:lpstr>СОМ 210-ОСА-080-Н</vt:lpstr>
      <vt:lpstr>СОМ 220-ОСА-080-Н</vt:lpstr>
      <vt:lpstr>СОМ 300-ОСА-080-Н</vt:lpstr>
      <vt:lpstr>СОМ 320-ОСА-080-Н</vt:lpstr>
      <vt:lpstr>СОМ 400-ОСА-080-Н</vt:lpstr>
      <vt:lpstr>СОМ 420-ОСА-080-Н</vt:lpstr>
      <vt:lpstr>СОМ 600-ОСА-080-Н</vt:lpstr>
      <vt:lpstr>СОМ 100-ОСА-090-Ц</vt:lpstr>
      <vt:lpstr>СОМ 110-ОСА-090-Ц</vt:lpstr>
      <vt:lpstr>СОМ 120-ОСА-090-Ц</vt:lpstr>
      <vt:lpstr>СОМ 140-ОСА-090-Ц</vt:lpstr>
      <vt:lpstr>СОМ 150-ОСА-090-Ц</vt:lpstr>
      <vt:lpstr>СОМ 200-ОСА-090-Ц</vt:lpstr>
      <vt:lpstr>СОМ 210-ОСА-090-Ц</vt:lpstr>
      <vt:lpstr>СОМ 220-ОСА-090-Ц</vt:lpstr>
      <vt:lpstr>СОМ 300-ОСА-090-Ц</vt:lpstr>
      <vt:lpstr>СОМ 320-ОСА-090-Ц</vt:lpstr>
      <vt:lpstr>СОМ 400-ОСА-090-Ц</vt:lpstr>
      <vt:lpstr>СОМ 420-ОСА-090-Ц</vt:lpstr>
      <vt:lpstr>СОМ 600-ОСА-090-Ц</vt:lpstr>
      <vt:lpstr>СОМ 100-ОСА-090-Н</vt:lpstr>
      <vt:lpstr>СОМ 110-ОСА-090-Н</vt:lpstr>
      <vt:lpstr>СОМ 120-ОСА-090-Н</vt:lpstr>
      <vt:lpstr>СОМ 140-ОСА-090-Н</vt:lpstr>
      <vt:lpstr>СОМ 150-ОСА-090-Н</vt:lpstr>
      <vt:lpstr>СОМ 200-ОСА-090-Н</vt:lpstr>
      <vt:lpstr>СОМ 210-ОСА-090-Н</vt:lpstr>
      <vt:lpstr>СОМ 220-ОСА-090-Н</vt:lpstr>
      <vt:lpstr>СОМ 300-ОСА-090-Н</vt:lpstr>
      <vt:lpstr>СОМ 320-ОСА-090-Н</vt:lpstr>
      <vt:lpstr>СОМ 400-ОСА-090-Н</vt:lpstr>
      <vt:lpstr>СОМ 420-ОСА-090-Н</vt:lpstr>
      <vt:lpstr>СОМ 600-ОСА-090-Н</vt:lpstr>
      <vt:lpstr>СОМ 100-ОСА-100-Ц</vt:lpstr>
      <vt:lpstr>СОМ 110-ОСА-100-Ц</vt:lpstr>
      <vt:lpstr>СОМ 120-ОСА-100-Ц</vt:lpstr>
      <vt:lpstr>СОМ 140-ОСА-100-Ц</vt:lpstr>
      <vt:lpstr>СОМ 150-ОСА-100-Ц</vt:lpstr>
      <vt:lpstr>СОМ 200-ОСА-100-Ц</vt:lpstr>
      <vt:lpstr>СОМ 210-ОСА-100-Ц</vt:lpstr>
      <vt:lpstr>СОМ 220-ОСА-100-Ц</vt:lpstr>
      <vt:lpstr>СОМ 300-ОСА-100-Ц</vt:lpstr>
      <vt:lpstr>СОМ 320-ОСА-100-Ц</vt:lpstr>
      <vt:lpstr>СОМ 400-ОСА-100-Ц</vt:lpstr>
      <vt:lpstr>СОМ 420-ОСА-100-Ц</vt:lpstr>
      <vt:lpstr>СОМ 600-ОСА-100-Ц</vt:lpstr>
      <vt:lpstr>СОМ 100-ОСА-100-Н</vt:lpstr>
      <vt:lpstr>СОМ 110-ОСА-100-Н</vt:lpstr>
      <vt:lpstr>СОМ 120-ОСА-100-Н</vt:lpstr>
      <vt:lpstr>СОМ 140-ОСА-100-Н</vt:lpstr>
      <vt:lpstr>СОМ 150-ОСА-100-Н</vt:lpstr>
      <vt:lpstr>СОМ 200-ОСА-100-Н</vt:lpstr>
      <vt:lpstr>СОМ 210-ОСА-100-Н</vt:lpstr>
      <vt:lpstr>СОМ 220-ОСА-100-Н</vt:lpstr>
      <vt:lpstr>СОМ 300-ОСА-100-Н</vt:lpstr>
      <vt:lpstr>СОМ 320-ОСА-100-Н</vt:lpstr>
      <vt:lpstr>СОМ 400-ОСА-100-Н</vt:lpstr>
      <vt:lpstr>СОМ 420-ОСА-100-Н</vt:lpstr>
      <vt:lpstr>СОМ 600-ОСА-100-Н</vt:lpstr>
      <vt:lpstr>СОМ 100-ОСА-112-Ц</vt:lpstr>
      <vt:lpstr>СОМ 110-ОСА-112-Ц</vt:lpstr>
      <vt:lpstr>СОМ 120-ОСА-112-Ц</vt:lpstr>
      <vt:lpstr>СОМ 140-ОСА-112-Ц</vt:lpstr>
      <vt:lpstr>СОМ 150-ОСА-112-Ц</vt:lpstr>
      <vt:lpstr>СОМ 200-ОСА-112-Ц</vt:lpstr>
      <vt:lpstr>СОМ 210-ОСА-112-Ц</vt:lpstr>
      <vt:lpstr>СОМ 220-ОСА-112-Ц</vt:lpstr>
      <vt:lpstr>СОМ 300-ОСА-112-Ц</vt:lpstr>
      <vt:lpstr>СОМ 320-ОСА-112-Ц</vt:lpstr>
      <vt:lpstr>СОМ 400-ОСА-112-Ц</vt:lpstr>
      <vt:lpstr>СОМ 420-ОСА-112-Ц</vt:lpstr>
      <vt:lpstr>СОМ 600-ОСА-112-Ц</vt:lpstr>
      <vt:lpstr>СОМ 100-ОСА-112-Н</vt:lpstr>
      <vt:lpstr>СОМ 110-ОСА-112-Н</vt:lpstr>
      <vt:lpstr>СОМ 120-ОСА-112-Н</vt:lpstr>
      <vt:lpstr>СОМ 140-ОСА-112-Н</vt:lpstr>
      <vt:lpstr>СОМ 150-ОСА-112-Н</vt:lpstr>
      <vt:lpstr>СОМ 200-ОСА-112-Н</vt:lpstr>
      <vt:lpstr>СОМ 210-ОСА-112-Н</vt:lpstr>
      <vt:lpstr>СОМ 220-ОСА-112-Н</vt:lpstr>
      <vt:lpstr>СОМ 300-ОСА-112-Н</vt:lpstr>
      <vt:lpstr>СОМ 320-ОСА-112-Н</vt:lpstr>
      <vt:lpstr>СОМ 400-ОСА-112-Н</vt:lpstr>
      <vt:lpstr>СОМ 420-ОСА-112-Н</vt:lpstr>
      <vt:lpstr>СОМ 600-ОСА-112-Н</vt:lpstr>
      <vt:lpstr>СОМ 100-ОСА-125-Ц</vt:lpstr>
      <vt:lpstr>СОМ 110-ОСА-125-Ц</vt:lpstr>
      <vt:lpstr>СОМ 120-ОСА-125-Ц</vt:lpstr>
      <vt:lpstr>СОМ 140-ОСА-125-Ц</vt:lpstr>
      <vt:lpstr>СОМ 150-ОСА-125-Ц</vt:lpstr>
      <vt:lpstr>СОМ 200-ОСА-125-Ц</vt:lpstr>
      <vt:lpstr>СОМ 210-ОСА-125-Ц</vt:lpstr>
      <vt:lpstr>СОМ 220-ОСА-125-Ц</vt:lpstr>
      <vt:lpstr>СОМ 300-ОСА-125-Ц</vt:lpstr>
      <vt:lpstr>СОМ 320-ОСА-125-Ц</vt:lpstr>
      <vt:lpstr>СОМ 400-ОСА-125-Ц</vt:lpstr>
      <vt:lpstr>СОМ 420-ОСА-125-Ц</vt:lpstr>
      <vt:lpstr>СОМ 600-ОСА-125-Ц</vt:lpstr>
      <vt:lpstr>СОМ 100-ОСА-125-Н</vt:lpstr>
      <vt:lpstr>СОМ 110-ОСА-125-Н</vt:lpstr>
      <vt:lpstr>СОМ 120-ОСА-125-Н</vt:lpstr>
      <vt:lpstr>СОМ 140-ОСА-125-Н</vt:lpstr>
      <vt:lpstr>СОМ 150-ОСА-125-Н</vt:lpstr>
      <vt:lpstr>СОМ 200-ОСА-125-Н</vt:lpstr>
      <vt:lpstr>СОМ 210-ОСА-125-Н</vt:lpstr>
      <vt:lpstr>СОМ 220-ОСА-125-Н</vt:lpstr>
      <vt:lpstr>СОМ 300-ОСА-125-Н</vt:lpstr>
      <vt:lpstr>СОМ 320-ОСА-125-Н</vt:lpstr>
      <vt:lpstr>СОМ 400-ОСА-125-Н</vt:lpstr>
      <vt:lpstr>СОМ 420-ОСА-125-Н</vt:lpstr>
      <vt:lpstr>СОМ 600-ОСА-125-Н</vt:lpstr>
      <vt:lpstr>Лист177</vt:lpstr>
      <vt:lpstr>'СОМ 100-ОСА-040-Н'!Print_Area</vt:lpstr>
      <vt:lpstr>'СОМ 100-ОСА-040-Ц'!Print_Area</vt:lpstr>
      <vt:lpstr>'СОМ 100-ОСА-045-Н'!Print_Area</vt:lpstr>
      <vt:lpstr>'СОМ 100-ОСА-045-Ц '!Print_Area</vt:lpstr>
      <vt:lpstr>'СОМ 100-ОСА-050-Н'!Print_Area</vt:lpstr>
      <vt:lpstr>'СОМ 100-ОСА-050-Ц'!Print_Area</vt:lpstr>
      <vt:lpstr>'СОМ 100-ОСА-056-Н'!Print_Area</vt:lpstr>
      <vt:lpstr>'СОМ 100-ОСА-056-Ц'!Print_Area</vt:lpstr>
      <vt:lpstr>'СОМ 100-ОСА-063-Н'!Print_Area</vt:lpstr>
      <vt:lpstr>'СОМ 100-ОСА-063-Ц'!Print_Area</vt:lpstr>
      <vt:lpstr>'СОМ 100-ОСА-071-Н'!Print_Area</vt:lpstr>
      <vt:lpstr>'СОМ 100-ОСА-071-Ц'!Print_Area</vt:lpstr>
      <vt:lpstr>'СОМ 100-ОСА-080-Н'!Print_Area</vt:lpstr>
      <vt:lpstr>'СОМ 100-ОСА-080-Ц'!Print_Area</vt:lpstr>
      <vt:lpstr>'СОМ 100-ОСА-090-Н'!Print_Area</vt:lpstr>
      <vt:lpstr>'СОМ 100-ОСА-090-Ц'!Print_Area</vt:lpstr>
      <vt:lpstr>'СОМ 100-ОСА-100-Н'!Print_Area</vt:lpstr>
      <vt:lpstr>'СОМ 100-ОСА-100-Ц'!Print_Area</vt:lpstr>
      <vt:lpstr>'СОМ 100-ОСА-112-Н'!Print_Area</vt:lpstr>
      <vt:lpstr>'СОМ 100-ОСА-112-Ц'!Print_Area</vt:lpstr>
      <vt:lpstr>'СОМ 100-ОСА-125-Н'!Print_Area</vt:lpstr>
      <vt:lpstr>'СОМ 100-ОСА-125-Ц'!Print_Area</vt:lpstr>
      <vt:lpstr>'СОМ 110-ОСА-040-Н'!Print_Area</vt:lpstr>
      <vt:lpstr>'СОМ 110-ОСА-040-Ц'!Print_Area</vt:lpstr>
      <vt:lpstr>'СОМ 110-ОСА-045-Н'!Print_Area</vt:lpstr>
      <vt:lpstr>'СОМ 110-ОСА-045-Ц'!Print_Area</vt:lpstr>
      <vt:lpstr>'СОМ 110-ОСА-050-Н'!Print_Area</vt:lpstr>
      <vt:lpstr>'СОМ 110-ОСА-050-Ц'!Print_Area</vt:lpstr>
      <vt:lpstr>'СОМ 110-ОСА-056-Н'!Print_Area</vt:lpstr>
      <vt:lpstr>'СОМ 110-ОСА-056-Ц'!Print_Area</vt:lpstr>
      <vt:lpstr>'СОМ 110-ОСА-063-Н'!Print_Area</vt:lpstr>
      <vt:lpstr>'СОМ 110-ОСА-063-Ц'!Print_Area</vt:lpstr>
      <vt:lpstr>'СОМ 110-ОСА-071-Н'!Print_Area</vt:lpstr>
      <vt:lpstr>'СОМ 110-ОСА-071-Ц'!Print_Area</vt:lpstr>
      <vt:lpstr>'СОМ 110-ОСА-080-Н'!Print_Area</vt:lpstr>
      <vt:lpstr>'СОМ 110-ОСА-080-Ц'!Print_Area</vt:lpstr>
      <vt:lpstr>'СОМ 110-ОСА-090-Н'!Print_Area</vt:lpstr>
      <vt:lpstr>'СОМ 110-ОСА-090-Ц'!Print_Area</vt:lpstr>
      <vt:lpstr>'СОМ 110-ОСА-100-Н'!Print_Area</vt:lpstr>
      <vt:lpstr>'СОМ 110-ОСА-100-Ц'!Print_Area</vt:lpstr>
      <vt:lpstr>'СОМ 110-ОСА-112-Н'!Print_Area</vt:lpstr>
      <vt:lpstr>'СОМ 110-ОСА-112-Ц'!Print_Area</vt:lpstr>
      <vt:lpstr>'СОМ 110-ОСА-125-Н'!Print_Area</vt:lpstr>
      <vt:lpstr>'СОМ 110-ОСА-125-Ц'!Print_Area</vt:lpstr>
      <vt:lpstr>'СОМ 120-ОСА-040-Н'!Print_Area</vt:lpstr>
      <vt:lpstr>'СОМ 120-ОСА-040-Ц'!Print_Area</vt:lpstr>
      <vt:lpstr>'СОМ 120-ОСА-045-Н'!Print_Area</vt:lpstr>
      <vt:lpstr>'СОМ 120-ОСА-045-Ц'!Print_Area</vt:lpstr>
      <vt:lpstr>'СОМ 120-ОСА-050-Н'!Print_Area</vt:lpstr>
      <vt:lpstr>'СОМ 120-ОСА-050-Ц'!Print_Area</vt:lpstr>
      <vt:lpstr>'СОМ 120-ОСА-056-Н'!Print_Area</vt:lpstr>
      <vt:lpstr>'СОМ 120-ОСА-056-Ц'!Print_Area</vt:lpstr>
      <vt:lpstr>'СОМ 120-ОСА-063-Н'!Print_Area</vt:lpstr>
      <vt:lpstr>'СОМ 120-ОСА-063-Ц'!Print_Area</vt:lpstr>
      <vt:lpstr>'СОМ 120-ОСА-071-Н'!Print_Area</vt:lpstr>
      <vt:lpstr>'СОМ 120-ОСА-071-Ц'!Print_Area</vt:lpstr>
      <vt:lpstr>'СОМ 120-ОСА-080-Н'!Print_Area</vt:lpstr>
      <vt:lpstr>'СОМ 120-ОСА-080-Ц'!Print_Area</vt:lpstr>
      <vt:lpstr>'СОМ 120-ОСА-090-Н'!Print_Area</vt:lpstr>
      <vt:lpstr>'СОМ 120-ОСА-090-Ц'!Print_Area</vt:lpstr>
      <vt:lpstr>'СОМ 120-ОСА-100-Н'!Print_Area</vt:lpstr>
      <vt:lpstr>'СОМ 120-ОСА-100-Ц'!Print_Area</vt:lpstr>
      <vt:lpstr>'СОМ 120-ОСА-112-Н'!Print_Area</vt:lpstr>
      <vt:lpstr>'СОМ 120-ОСА-112-Ц'!Print_Area</vt:lpstr>
      <vt:lpstr>'СОМ 120-ОСА-125-Н'!Print_Area</vt:lpstr>
      <vt:lpstr>'СОМ 120-ОСА-125-Ц'!Print_Area</vt:lpstr>
      <vt:lpstr>'СОМ 140-ОСА-040-Н'!Print_Area</vt:lpstr>
      <vt:lpstr>'СОМ 140-ОСА-040-Ц'!Print_Area</vt:lpstr>
      <vt:lpstr>'СОМ 140-ОСА-045-Н'!Print_Area</vt:lpstr>
      <vt:lpstr>'СОМ 140-ОСА-045-Ц'!Print_Area</vt:lpstr>
      <vt:lpstr>'СОМ 140-ОСА-050-Н'!Print_Area</vt:lpstr>
      <vt:lpstr>'СОМ 140-ОСА-050-Ц'!Print_Area</vt:lpstr>
      <vt:lpstr>'СОМ 140-ОСА-056-Н'!Print_Area</vt:lpstr>
      <vt:lpstr>'СОМ 140-ОСА-056-Ц'!Print_Area</vt:lpstr>
      <vt:lpstr>'СОМ 140-ОСА-063-Н'!Print_Area</vt:lpstr>
      <vt:lpstr>'СОМ 140-ОСА-063-Ц'!Print_Area</vt:lpstr>
      <vt:lpstr>'СОМ 140-ОСА-071-Н'!Print_Area</vt:lpstr>
      <vt:lpstr>'СОМ 140-ОСА-071-Ц'!Print_Area</vt:lpstr>
      <vt:lpstr>'СОМ 140-ОСА-080-Н'!Print_Area</vt:lpstr>
      <vt:lpstr>'СОМ 140-ОСА-080-Ц'!Print_Area</vt:lpstr>
      <vt:lpstr>'СОМ 140-ОСА-090-Н'!Print_Area</vt:lpstr>
      <vt:lpstr>'СОМ 140-ОСА-090-Ц'!Print_Area</vt:lpstr>
      <vt:lpstr>'СОМ 140-ОСА-100-Н'!Print_Area</vt:lpstr>
      <vt:lpstr>'СОМ 140-ОСА-100-Ц'!Print_Area</vt:lpstr>
      <vt:lpstr>'СОМ 140-ОСА-112-Н'!Print_Area</vt:lpstr>
      <vt:lpstr>'СОМ 140-ОСА-112-Ц'!Print_Area</vt:lpstr>
      <vt:lpstr>'СОМ 140-ОСА-125-Н'!Print_Area</vt:lpstr>
      <vt:lpstr>'СОМ 140-ОСА-125-Ц'!Print_Area</vt:lpstr>
      <vt:lpstr>'СОМ 150-ОСА-040-Н'!Print_Area</vt:lpstr>
      <vt:lpstr>'СОМ 150-ОСА-040-Ц'!Print_Area</vt:lpstr>
      <vt:lpstr>'СОМ 150-ОСА-045-Н'!Print_Area</vt:lpstr>
      <vt:lpstr>'СОМ 150-ОСА-045-Ц'!Print_Area</vt:lpstr>
      <vt:lpstr>'СОМ 150-ОСА-050-Н'!Print_Area</vt:lpstr>
      <vt:lpstr>'СОМ 150-ОСА-050-Ц'!Print_Area</vt:lpstr>
      <vt:lpstr>'СОМ 150-ОСА-056-Н'!Print_Area</vt:lpstr>
      <vt:lpstr>'СОМ 150-ОСА-056-Ц'!Print_Area</vt:lpstr>
      <vt:lpstr>'СОМ 150-ОСА-063-Н'!Print_Area</vt:lpstr>
      <vt:lpstr>'СОМ 150-ОСА-063-Ц'!Print_Area</vt:lpstr>
      <vt:lpstr>'СОМ 150-ОСА-071-Н'!Print_Area</vt:lpstr>
      <vt:lpstr>'СОМ 150-ОСА-071-Ц'!Print_Area</vt:lpstr>
      <vt:lpstr>'СОМ 150-ОСА-080-Н'!Print_Area</vt:lpstr>
      <vt:lpstr>'СОМ 150-ОСА-080-Ц'!Print_Area</vt:lpstr>
      <vt:lpstr>'СОМ 150-ОСА-090-Н'!Print_Area</vt:lpstr>
      <vt:lpstr>'СОМ 150-ОСА-090-Ц'!Print_Area</vt:lpstr>
      <vt:lpstr>'СОМ 150-ОСА-100-Н'!Print_Area</vt:lpstr>
      <vt:lpstr>'СОМ 150-ОСА-100-Ц'!Print_Area</vt:lpstr>
      <vt:lpstr>'СОМ 150-ОСА-112-Н'!Print_Area</vt:lpstr>
      <vt:lpstr>'СОМ 150-ОСА-112-Ц'!Print_Area</vt:lpstr>
      <vt:lpstr>'СОМ 150-ОСА-125-Н'!Print_Area</vt:lpstr>
      <vt:lpstr>'СОМ 150-ОСА-125-Ц'!Print_Area</vt:lpstr>
      <vt:lpstr>'СОМ 200-ОСА-040-Н'!Print_Area</vt:lpstr>
      <vt:lpstr>'СОМ 200-ОСА-040-Ц'!Print_Area</vt:lpstr>
      <vt:lpstr>'СОМ 200-ОСА-045-Н'!Print_Area</vt:lpstr>
      <vt:lpstr>'СОМ 200-ОСА-045-Ц'!Print_Area</vt:lpstr>
      <vt:lpstr>'СОМ 200-ОСА-050-Н'!Print_Area</vt:lpstr>
      <vt:lpstr>'СОМ 200-ОСА-050-Ц'!Print_Area</vt:lpstr>
      <vt:lpstr>'СОМ 200-ОСА-056-Н'!Print_Area</vt:lpstr>
      <vt:lpstr>'СОМ 200-ОСА-056-Ц'!Print_Area</vt:lpstr>
      <vt:lpstr>'СОМ 200-ОСА-063-Н'!Print_Area</vt:lpstr>
      <vt:lpstr>'СОМ 200-ОСА-063-Ц'!Print_Area</vt:lpstr>
      <vt:lpstr>'СОМ 200-ОСА-071-Н'!Print_Area</vt:lpstr>
      <vt:lpstr>'СОМ 200-ОСА-071-Ц'!Print_Area</vt:lpstr>
      <vt:lpstr>'СОМ 200-ОСА-080-Н'!Print_Area</vt:lpstr>
      <vt:lpstr>'СОМ 200-ОСА-080-Ц'!Print_Area</vt:lpstr>
      <vt:lpstr>'СОМ 200-ОСА-090-Н'!Print_Area</vt:lpstr>
      <vt:lpstr>'СОМ 200-ОСА-090-Ц'!Print_Area</vt:lpstr>
      <vt:lpstr>'СОМ 200-ОСА-100-Н'!Print_Area</vt:lpstr>
      <vt:lpstr>'СОМ 200-ОСА-100-Ц'!Print_Area</vt:lpstr>
      <vt:lpstr>'СОМ 200-ОСА-112-Н'!Print_Area</vt:lpstr>
      <vt:lpstr>'СОМ 200-ОСА-112-Ц'!Print_Area</vt:lpstr>
      <vt:lpstr>'СОМ 200-ОСА-125-Н'!Print_Area</vt:lpstr>
      <vt:lpstr>'СОМ 200-ОСА-125-Ц'!Print_Area</vt:lpstr>
      <vt:lpstr>'СОМ 210-ОСА-040-Н'!Print_Area</vt:lpstr>
      <vt:lpstr>'СОМ 210-ОСА-040-Ц'!Print_Area</vt:lpstr>
      <vt:lpstr>'СОМ 210-ОСА-045-Н'!Print_Area</vt:lpstr>
      <vt:lpstr>'СОМ 210-ОСА-045-Ц'!Print_Area</vt:lpstr>
      <vt:lpstr>'СОМ 210-ОСА-050-Н'!Print_Area</vt:lpstr>
      <vt:lpstr>'СОМ 210-ОСА-050-Ц'!Print_Area</vt:lpstr>
      <vt:lpstr>'СОМ 210-ОСА-056-Н'!Print_Area</vt:lpstr>
      <vt:lpstr>'СОМ 210-ОСА-056-Ц'!Print_Area</vt:lpstr>
      <vt:lpstr>'СОМ 210-ОСА-063-Н'!Print_Area</vt:lpstr>
      <vt:lpstr>'СОМ 210-ОСА-063-Ц'!Print_Area</vt:lpstr>
      <vt:lpstr>'СОМ 210-ОСА-071-Н'!Print_Area</vt:lpstr>
      <vt:lpstr>'СОМ 210-ОСА-071-Ц'!Print_Area</vt:lpstr>
      <vt:lpstr>'СОМ 210-ОСА-080-Н'!Print_Area</vt:lpstr>
      <vt:lpstr>'СОМ 210-ОСА-080-Ц'!Print_Area</vt:lpstr>
      <vt:lpstr>'СОМ 210-ОСА-090-Н'!Print_Area</vt:lpstr>
      <vt:lpstr>'СОМ 210-ОСА-090-Ц'!Print_Area</vt:lpstr>
      <vt:lpstr>'СОМ 210-ОСА-100-Н'!Print_Area</vt:lpstr>
      <vt:lpstr>'СОМ 210-ОСА-100-Ц'!Print_Area</vt:lpstr>
      <vt:lpstr>'СОМ 210-ОСА-112-Н'!Print_Area</vt:lpstr>
      <vt:lpstr>'СОМ 210-ОСА-112-Ц'!Print_Area</vt:lpstr>
      <vt:lpstr>'СОМ 210-ОСА-125-Н'!Print_Area</vt:lpstr>
      <vt:lpstr>'СОМ 210-ОСА-125-Ц'!Print_Area</vt:lpstr>
      <vt:lpstr>'СОМ 220-ОСА-040-Н'!Print_Area</vt:lpstr>
      <vt:lpstr>'СОМ 220-ОСА-040-Ц'!Print_Area</vt:lpstr>
      <vt:lpstr>'СОМ 220-ОСА-045-Н'!Print_Area</vt:lpstr>
      <vt:lpstr>'СОМ 220-ОСА-045-Ц'!Print_Area</vt:lpstr>
      <vt:lpstr>'СОМ 220-ОСА-050-Н'!Print_Area</vt:lpstr>
      <vt:lpstr>'СОМ 220-ОСА-050-Ц'!Print_Area</vt:lpstr>
      <vt:lpstr>'СОМ 220-ОСА-056-Н'!Print_Area</vt:lpstr>
      <vt:lpstr>'СОМ 220-ОСА-056-Ц'!Print_Area</vt:lpstr>
      <vt:lpstr>'СОМ 220-ОСА-063-Н'!Print_Area</vt:lpstr>
      <vt:lpstr>'СОМ 220-ОСА-063-Ц'!Print_Area</vt:lpstr>
      <vt:lpstr>'СОМ 220-ОСА-071-Н'!Print_Area</vt:lpstr>
      <vt:lpstr>'СОМ 220-ОСА-071-Ц'!Print_Area</vt:lpstr>
      <vt:lpstr>'СОМ 220-ОСА-080-Н'!Print_Area</vt:lpstr>
      <vt:lpstr>'СОМ 220-ОСА-080-Ц'!Print_Area</vt:lpstr>
      <vt:lpstr>'СОМ 220-ОСА-090-Н'!Print_Area</vt:lpstr>
      <vt:lpstr>'СОМ 220-ОСА-090-Ц'!Print_Area</vt:lpstr>
      <vt:lpstr>'СОМ 220-ОСА-100-Н'!Print_Area</vt:lpstr>
      <vt:lpstr>'СОМ 220-ОСА-100-Ц'!Print_Area</vt:lpstr>
      <vt:lpstr>'СОМ 220-ОСА-112-Н'!Print_Area</vt:lpstr>
      <vt:lpstr>'СОМ 220-ОСА-112-Ц'!Print_Area</vt:lpstr>
      <vt:lpstr>'СОМ 220-ОСА-125-Н'!Print_Area</vt:lpstr>
      <vt:lpstr>'СОМ 220-ОСА-125-Ц'!Print_Area</vt:lpstr>
      <vt:lpstr>'СОМ 300-ОСА-040-Н'!Print_Area</vt:lpstr>
      <vt:lpstr>'СОМ 300-ОСА-040-Ц'!Print_Area</vt:lpstr>
      <vt:lpstr>'СОМ 300-ОСА-045-Н'!Print_Area</vt:lpstr>
      <vt:lpstr>'СОМ 300-ОСА-045-Ц'!Print_Area</vt:lpstr>
      <vt:lpstr>'СОМ 300-ОСА-050-Н'!Print_Area</vt:lpstr>
      <vt:lpstr>'СОМ 300-ОСА-050-Ц'!Print_Area</vt:lpstr>
      <vt:lpstr>'СОМ 300-ОСА-056-Н'!Print_Area</vt:lpstr>
      <vt:lpstr>'СОМ 300-ОСА-056-Ц'!Print_Area</vt:lpstr>
      <vt:lpstr>'СОМ 300-ОСА-063-Н'!Print_Area</vt:lpstr>
      <vt:lpstr>'СОМ 300-ОСА-063-Ц'!Print_Area</vt:lpstr>
      <vt:lpstr>'СОМ 300-ОСА-071-Н'!Print_Area</vt:lpstr>
      <vt:lpstr>'СОМ 300-ОСА-071-Ц'!Print_Area</vt:lpstr>
      <vt:lpstr>'СОМ 300-ОСА-080-Н'!Print_Area</vt:lpstr>
      <vt:lpstr>'СОМ 300-ОСА-080-Ц'!Print_Area</vt:lpstr>
      <vt:lpstr>'СОМ 300-ОСА-090-Н'!Print_Area</vt:lpstr>
      <vt:lpstr>'СОМ 300-ОСА-090-Ц'!Print_Area</vt:lpstr>
      <vt:lpstr>'СОМ 300-ОСА-100-Н'!Print_Area</vt:lpstr>
      <vt:lpstr>'СОМ 300-ОСА-100-Ц'!Print_Area</vt:lpstr>
      <vt:lpstr>'СОМ 300-ОСА-112-Н'!Print_Area</vt:lpstr>
      <vt:lpstr>'СОМ 300-ОСА-112-Ц'!Print_Area</vt:lpstr>
      <vt:lpstr>'СОМ 300-ОСА-125-Н'!Print_Area</vt:lpstr>
      <vt:lpstr>'СОМ 300-ОСА-125-Ц'!Print_Area</vt:lpstr>
      <vt:lpstr>'СОМ 320-ОСА-040-Н'!Print_Area</vt:lpstr>
      <vt:lpstr>'СОМ 320-ОСА-040-Ц'!Print_Area</vt:lpstr>
      <vt:lpstr>'СОМ 320-ОСА-045-Н'!Print_Area</vt:lpstr>
      <vt:lpstr>'СОМ 320-ОСА-045-Ц'!Print_Area</vt:lpstr>
      <vt:lpstr>'СОМ 320-ОСА-050-Н'!Print_Area</vt:lpstr>
      <vt:lpstr>'СОМ 320-ОСА-050-Ц'!Print_Area</vt:lpstr>
      <vt:lpstr>'СОМ 320-ОСА-056-Н'!Print_Area</vt:lpstr>
      <vt:lpstr>'СОМ 320-ОСА-056-Ц'!Print_Area</vt:lpstr>
      <vt:lpstr>'СОМ 320-ОСА-063-Н'!Print_Area</vt:lpstr>
      <vt:lpstr>'СОМ 320-ОСА-063-Ц'!Print_Area</vt:lpstr>
      <vt:lpstr>'СОМ 320-ОСА-071-Н'!Print_Area</vt:lpstr>
      <vt:lpstr>'СОМ 320-ОСА-071-Ц'!Print_Area</vt:lpstr>
      <vt:lpstr>'СОМ 320-ОСА-080-Н'!Print_Area</vt:lpstr>
      <vt:lpstr>'СОМ 320-ОСА-080-Ц'!Print_Area</vt:lpstr>
      <vt:lpstr>'СОМ 320-ОСА-090-Н'!Print_Area</vt:lpstr>
      <vt:lpstr>'СОМ 320-ОСА-090-Ц'!Print_Area</vt:lpstr>
      <vt:lpstr>'СОМ 320-ОСА-100-Н'!Print_Area</vt:lpstr>
      <vt:lpstr>'СОМ 320-ОСА-100-Ц'!Print_Area</vt:lpstr>
      <vt:lpstr>'СОМ 320-ОСА-112-Н'!Print_Area</vt:lpstr>
      <vt:lpstr>'СОМ 320-ОСА-112-Ц'!Print_Area</vt:lpstr>
      <vt:lpstr>'СОМ 320-ОСА-125-Н'!Print_Area</vt:lpstr>
      <vt:lpstr>'СОМ 320-ОСА-125-Ц'!Print_Area</vt:lpstr>
      <vt:lpstr>'СОМ 400-ОСА-040-Н'!Print_Area</vt:lpstr>
      <vt:lpstr>'СОМ 400-ОСА-040-Ц'!Print_Area</vt:lpstr>
      <vt:lpstr>'СОМ 400-ОСА-045-Н'!Print_Area</vt:lpstr>
      <vt:lpstr>'СОМ 400-ОСА-045-Ц'!Print_Area</vt:lpstr>
      <vt:lpstr>'СОМ 400-ОСА-050-Н'!Print_Area</vt:lpstr>
      <vt:lpstr>'СОМ 400-ОСА-050-Ц'!Print_Area</vt:lpstr>
      <vt:lpstr>'СОМ 400-ОСА-056-Н'!Print_Area</vt:lpstr>
      <vt:lpstr>'СОМ 400-ОСА-056-Ц'!Print_Area</vt:lpstr>
      <vt:lpstr>'СОМ 400-ОСА-063-Н'!Print_Area</vt:lpstr>
      <vt:lpstr>'СОМ 400-ОСА-063-Ц'!Print_Area</vt:lpstr>
      <vt:lpstr>'СОМ 400-ОСА-071-Н'!Print_Area</vt:lpstr>
      <vt:lpstr>'СОМ 400-ОСА-071-Ц'!Print_Area</vt:lpstr>
      <vt:lpstr>'СОМ 400-ОСА-080-Н'!Print_Area</vt:lpstr>
      <vt:lpstr>'СОМ 400-ОСА-080-Ц'!Print_Area</vt:lpstr>
      <vt:lpstr>'СОМ 400-ОСА-090-Н'!Print_Area</vt:lpstr>
      <vt:lpstr>'СОМ 400-ОСА-090-Ц'!Print_Area</vt:lpstr>
      <vt:lpstr>'СОМ 400-ОСА-100-Н'!Print_Area</vt:lpstr>
      <vt:lpstr>'СОМ 400-ОСА-100-Ц'!Print_Area</vt:lpstr>
      <vt:lpstr>'СОМ 400-ОСА-112-Н'!Print_Area</vt:lpstr>
      <vt:lpstr>'СОМ 400-ОСА-112-Ц'!Print_Area</vt:lpstr>
      <vt:lpstr>'СОМ 400-ОСА-125-Н'!Print_Area</vt:lpstr>
      <vt:lpstr>'СОМ 400-ОСА-125-Ц'!Print_Area</vt:lpstr>
      <vt:lpstr>'СОМ 420-ОСА-040-Н'!Print_Area</vt:lpstr>
      <vt:lpstr>'СОМ 420-ОСА-040-Ц'!Print_Area</vt:lpstr>
      <vt:lpstr>'СОМ 420-ОСА-045-Н'!Print_Area</vt:lpstr>
      <vt:lpstr>'СОМ 420-ОСА-045-Ц'!Print_Area</vt:lpstr>
      <vt:lpstr>'СОМ 420-ОСА-050-Н'!Print_Area</vt:lpstr>
      <vt:lpstr>'СОМ 420-ОСА-050-Ц'!Print_Area</vt:lpstr>
      <vt:lpstr>'СОМ 420-ОСА-056-Н'!Print_Area</vt:lpstr>
      <vt:lpstr>'СОМ 420-ОСА-056-Ц'!Print_Area</vt:lpstr>
      <vt:lpstr>'СОМ 420-ОСА-063-Н'!Print_Area</vt:lpstr>
      <vt:lpstr>'СОМ 420-ОСА-063-Ц'!Print_Area</vt:lpstr>
      <vt:lpstr>'СОМ 420-ОСА-071-Н'!Print_Area</vt:lpstr>
      <vt:lpstr>'СОМ 420-ОСА-071-Ц'!Print_Area</vt:lpstr>
      <vt:lpstr>'СОМ 420-ОСА-080-Н'!Print_Area</vt:lpstr>
      <vt:lpstr>'СОМ 420-ОСА-080-Ц'!Print_Area</vt:lpstr>
      <vt:lpstr>'СОМ 420-ОСА-090-Н'!Print_Area</vt:lpstr>
      <vt:lpstr>'СОМ 420-ОСА-090-Ц'!Print_Area</vt:lpstr>
      <vt:lpstr>'СОМ 420-ОСА-100-Н'!Print_Area</vt:lpstr>
      <vt:lpstr>'СОМ 420-ОСА-100-Ц'!Print_Area</vt:lpstr>
      <vt:lpstr>'СОМ 420-ОСА-112-Н'!Print_Area</vt:lpstr>
      <vt:lpstr>'СОМ 420-ОСА-112-Ц'!Print_Area</vt:lpstr>
      <vt:lpstr>'СОМ 420-ОСА-125-Н'!Print_Area</vt:lpstr>
      <vt:lpstr>'СОМ 420-ОСА-125-Ц'!Print_Area</vt:lpstr>
      <vt:lpstr>'СОМ 600-ОСА-040-Н'!Print_Area</vt:lpstr>
      <vt:lpstr>'СОМ 600-ОСА-040-Ц'!Print_Area</vt:lpstr>
      <vt:lpstr>'СОМ 600-ОСА-045-Н'!Print_Area</vt:lpstr>
      <vt:lpstr>'СОМ 600-ОСА-045-Ц'!Print_Area</vt:lpstr>
      <vt:lpstr>'СОМ 600-ОСА-050-Н'!Print_Area</vt:lpstr>
      <vt:lpstr>'СОМ 600-ОСА-050-Ц'!Print_Area</vt:lpstr>
      <vt:lpstr>'СОМ 600-ОСА-056-Н'!Print_Area</vt:lpstr>
      <vt:lpstr>'СОМ 600-ОСА-056-Ц'!Print_Area</vt:lpstr>
      <vt:lpstr>'СОМ 600-ОСА-063-Н'!Print_Area</vt:lpstr>
      <vt:lpstr>'СОМ 600-ОСА-063-Ц'!Print_Area</vt:lpstr>
      <vt:lpstr>'СОМ 600-ОСА-071-Н'!Print_Area</vt:lpstr>
      <vt:lpstr>'СОМ 600-ОСА-071-Ц'!Print_Area</vt:lpstr>
      <vt:lpstr>'СОМ 600-ОСА-080-Н'!Print_Area</vt:lpstr>
      <vt:lpstr>'СОМ 600-ОСА-080-Ц'!Print_Area</vt:lpstr>
      <vt:lpstr>'СОМ 600-ОСА-090-Н'!Print_Area</vt:lpstr>
      <vt:lpstr>'СОМ 600-ОСА-090-Ц'!Print_Area</vt:lpstr>
      <vt:lpstr>'СОМ 600-ОСА-100-Н'!Print_Area</vt:lpstr>
      <vt:lpstr>'СОМ 600-ОСА-100-Ц'!Print_Area</vt:lpstr>
      <vt:lpstr>'СОМ 600-ОСА-112-Н'!Print_Area</vt:lpstr>
      <vt:lpstr>'СОМ 600-ОСА-112-Ц'!Print_Area</vt:lpstr>
      <vt:lpstr>'СОМ 600-ОСА-125-Н'!Print_Area</vt:lpstr>
      <vt:lpstr>'СОМ 600-ОСА-125-Ц'!Print_Area</vt:lpstr>
      <vt:lpstr>'СОМ 100-ОСА-040-Н'!Область_печати</vt:lpstr>
      <vt:lpstr>'СОМ 100-ОСА-040-Ц'!Область_печати</vt:lpstr>
      <vt:lpstr>'СОМ 100-ОСА-045-Н'!Область_печати</vt:lpstr>
      <vt:lpstr>'СОМ 100-ОСА-045-Ц '!Область_печати</vt:lpstr>
      <vt:lpstr>'СОМ 100-ОСА-050-Ц'!Область_печати</vt:lpstr>
      <vt:lpstr>'СОМ 110-ОСА-040-Н'!Область_печати</vt:lpstr>
      <vt:lpstr>'СОМ 110-ОСА-040-Ц'!Область_печати</vt:lpstr>
      <vt:lpstr>'СОМ 110-ОСА-045-Н'!Область_печати</vt:lpstr>
      <vt:lpstr>'СОМ 110-ОСА-045-Ц'!Область_печати</vt:lpstr>
      <vt:lpstr>'СОМ 110-ОСА-050-Ц'!Область_печати</vt:lpstr>
      <vt:lpstr>'СОМ 120-ОСА-040-Н'!Область_печати</vt:lpstr>
      <vt:lpstr>'СОМ 120-ОСА-040-Ц'!Область_печати</vt:lpstr>
      <vt:lpstr>'СОМ 120-ОСА-045-Н'!Область_печати</vt:lpstr>
      <vt:lpstr>'СОМ 120-ОСА-045-Ц'!Область_печати</vt:lpstr>
      <vt:lpstr>'СОМ 120-ОСА-050-Ц'!Область_печати</vt:lpstr>
      <vt:lpstr>'СОМ 140-ОСА-040-Н'!Область_печати</vt:lpstr>
      <vt:lpstr>'СОМ 140-ОСА-040-Ц'!Область_печати</vt:lpstr>
      <vt:lpstr>'СОМ 140-ОСА-045-Н'!Область_печати</vt:lpstr>
      <vt:lpstr>'СОМ 140-ОСА-045-Ц'!Область_печати</vt:lpstr>
      <vt:lpstr>'СОМ 140-ОСА-050-Ц'!Область_печати</vt:lpstr>
      <vt:lpstr>'СОМ 150-ОСА-040-Н'!Область_печати</vt:lpstr>
      <vt:lpstr>'СОМ 150-ОСА-040-Ц'!Область_печати</vt:lpstr>
      <vt:lpstr>'СОМ 150-ОСА-045-Н'!Область_печати</vt:lpstr>
      <vt:lpstr>'СОМ 150-ОСА-045-Ц'!Область_печати</vt:lpstr>
      <vt:lpstr>'СОМ 150-ОСА-050-Ц'!Область_печати</vt:lpstr>
      <vt:lpstr>'СОМ 200-ОСА-040-Н'!Область_печати</vt:lpstr>
      <vt:lpstr>'СОМ 200-ОСА-040-Ц'!Область_печати</vt:lpstr>
      <vt:lpstr>'СОМ 200-ОСА-045-Н'!Область_печати</vt:lpstr>
      <vt:lpstr>'СОМ 200-ОСА-045-Ц'!Область_печати</vt:lpstr>
      <vt:lpstr>'СОМ 200-ОСА-050-Ц'!Область_печати</vt:lpstr>
      <vt:lpstr>'СОМ 210-ОСА-040-Н'!Область_печати</vt:lpstr>
      <vt:lpstr>'СОМ 210-ОСА-040-Ц'!Область_печати</vt:lpstr>
      <vt:lpstr>'СОМ 210-ОСА-045-Н'!Область_печати</vt:lpstr>
      <vt:lpstr>'СОМ 210-ОСА-045-Ц'!Область_печати</vt:lpstr>
      <vt:lpstr>'СОМ 210-ОСА-050-Ц'!Область_печати</vt:lpstr>
      <vt:lpstr>'СОМ 220-ОСА-040-Н'!Область_печати</vt:lpstr>
      <vt:lpstr>'СОМ 220-ОСА-040-Ц'!Область_печати</vt:lpstr>
      <vt:lpstr>'СОМ 220-ОСА-045-Н'!Область_печати</vt:lpstr>
      <vt:lpstr>'СОМ 220-ОСА-045-Ц'!Область_печати</vt:lpstr>
      <vt:lpstr>'СОМ 220-ОСА-050-Ц'!Область_печати</vt:lpstr>
      <vt:lpstr>'СОМ 300-ОСА-040-Н'!Область_печати</vt:lpstr>
      <vt:lpstr>'СОМ 300-ОСА-040-Ц'!Область_печати</vt:lpstr>
      <vt:lpstr>'СОМ 300-ОСА-045-Н'!Область_печати</vt:lpstr>
      <vt:lpstr>'СОМ 300-ОСА-045-Ц'!Область_печати</vt:lpstr>
      <vt:lpstr>'СОМ 300-ОСА-050-Ц'!Область_печати</vt:lpstr>
      <vt:lpstr>'СОМ 320-ОСА-040-Н'!Область_печати</vt:lpstr>
      <vt:lpstr>'СОМ 320-ОСА-040-Ц'!Область_печати</vt:lpstr>
      <vt:lpstr>'СОМ 320-ОСА-045-Н'!Область_печати</vt:lpstr>
      <vt:lpstr>'СОМ 320-ОСА-045-Ц'!Область_печати</vt:lpstr>
      <vt:lpstr>'СОМ 320-ОСА-050-Ц'!Область_печати</vt:lpstr>
      <vt:lpstr>'СОМ 400-ОСА-040-Н'!Область_печати</vt:lpstr>
      <vt:lpstr>'СОМ 400-ОСА-040-Ц'!Область_печати</vt:lpstr>
      <vt:lpstr>'СОМ 400-ОСА-045-Н'!Область_печати</vt:lpstr>
      <vt:lpstr>'СОМ 400-ОСА-045-Ц'!Область_печати</vt:lpstr>
      <vt:lpstr>'СОМ 420-ОСА-040-Н'!Область_печати</vt:lpstr>
      <vt:lpstr>'СОМ 420-ОСА-040-Ц'!Область_печати</vt:lpstr>
      <vt:lpstr>'СОМ 420-ОСА-045-Н'!Область_печати</vt:lpstr>
      <vt:lpstr>'СОМ 420-ОСА-045-Ц'!Область_печати</vt:lpstr>
      <vt:lpstr>'СОМ 600-ОСА-040-Н'!Область_печати</vt:lpstr>
      <vt:lpstr>'СОМ 600-ОСА-040-Ц'!Область_печати</vt:lpstr>
      <vt:lpstr>'СОМ 600-ОСА-045-Н'!Область_печати</vt:lpstr>
      <vt:lpstr>'СОМ 600-ОСА-045-Ц'!Область_печати</vt:lpstr>
    </vt:vector>
  </TitlesOfParts>
  <Company>Veza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KTO_yakushev</dc:creator>
  <cp:lastModifiedBy>Лаврова Н.Г.</cp:lastModifiedBy>
  <cp:lastPrinted>2018-04-20T11:17:49Z</cp:lastPrinted>
  <dcterms:created xsi:type="dcterms:W3CDTF">2016-05-31T06:57:24Z</dcterms:created>
  <dcterms:modified xsi:type="dcterms:W3CDTF">2018-05-31T11:31:21Z</dcterms:modified>
</cp:coreProperties>
</file>