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/>
  </bookViews>
  <sheets>
    <sheet name="4" sheetId="2" r:id="rId1"/>
  </sheets>
  <calcPr calcId="152511"/>
</workbook>
</file>

<file path=xl/calcChain.xml><?xml version="1.0" encoding="utf-8"?>
<calcChain xmlns="http://schemas.openxmlformats.org/spreadsheetml/2006/main">
  <c r="G51" i="2" l="1"/>
  <c r="G43" i="2"/>
  <c r="G38" i="2"/>
  <c r="G31" i="2"/>
  <c r="H23" i="2"/>
  <c r="C16" i="2"/>
  <c r="G9" i="2"/>
  <c r="G37" i="2"/>
  <c r="G33" i="2" l="1"/>
  <c r="D23" i="2" l="1"/>
  <c r="C24" i="2"/>
  <c r="C23" i="2"/>
  <c r="C17" i="2"/>
  <c r="G10" i="2" l="1"/>
  <c r="G11" i="2"/>
  <c r="G12" i="2"/>
  <c r="G17" i="2"/>
  <c r="G18" i="2"/>
  <c r="G19" i="2"/>
  <c r="G16" i="2"/>
  <c r="G52" i="2"/>
  <c r="G53" i="2"/>
  <c r="G54" i="2"/>
  <c r="G44" i="2"/>
  <c r="G45" i="2"/>
  <c r="G46" i="2"/>
  <c r="G39" i="2"/>
  <c r="G40" i="2"/>
  <c r="G32" i="2"/>
  <c r="G34" i="2"/>
  <c r="D24" i="2" l="1"/>
  <c r="D25" i="2"/>
  <c r="D26" i="2"/>
  <c r="H24" i="2"/>
  <c r="C25" i="2"/>
  <c r="H25" i="2" s="1"/>
  <c r="C26" i="2"/>
  <c r="F17" i="2"/>
  <c r="F18" i="2"/>
  <c r="F19" i="2"/>
  <c r="E17" i="2"/>
  <c r="E18" i="2"/>
  <c r="E19" i="2"/>
  <c r="D17" i="2"/>
  <c r="D18" i="2"/>
  <c r="D19" i="2"/>
  <c r="D16" i="2"/>
  <c r="E16" i="2"/>
  <c r="F16" i="2"/>
  <c r="C18" i="2"/>
  <c r="C19" i="2"/>
  <c r="H26" i="2" l="1"/>
</calcChain>
</file>

<file path=xl/sharedStrings.xml><?xml version="1.0" encoding="utf-8"?>
<sst xmlns="http://schemas.openxmlformats.org/spreadsheetml/2006/main" count="84" uniqueCount="23">
  <si>
    <t>A1</t>
  </si>
  <si>
    <t>A2</t>
  </si>
  <si>
    <t>A3</t>
  </si>
  <si>
    <t>A4</t>
  </si>
  <si>
    <t>Критерій песимізму</t>
  </si>
  <si>
    <t>Мінімум</t>
  </si>
  <si>
    <t>Максимум</t>
  </si>
  <si>
    <t>Критерій оптимізму</t>
  </si>
  <si>
    <t>Критерій Гурвіца</t>
  </si>
  <si>
    <t>a*(мінімум)+(1-а)(максимум)</t>
  </si>
  <si>
    <t>9-7а</t>
  </si>
  <si>
    <t>8-5а</t>
  </si>
  <si>
    <t>9-5а</t>
  </si>
  <si>
    <t>Критерій Лапласа</t>
  </si>
  <si>
    <t>Критерій Байєса-Лапласа</t>
  </si>
  <si>
    <t>Критерій Ходжа-Лемана</t>
  </si>
  <si>
    <t>Критерій максимального оптимізму</t>
  </si>
  <si>
    <t>λ</t>
  </si>
  <si>
    <t>К1</t>
  </si>
  <si>
    <t>К2</t>
  </si>
  <si>
    <t>К3</t>
  </si>
  <si>
    <t>К4</t>
  </si>
  <si>
    <t>Ймовірність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</si>
</sst>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2" fillId="2" borderId="1" xfId="1" applyFill="1" applyBorder="1"/>
    <xf numFmtId="0" fontId="2" fillId="2" borderId="0" xfId="1" applyFill="1" applyBorder="1"/>
    <xf numFmtId="0" fontId="3" fillId="2" borderId="0" xfId="1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 indent="3"/>
    </xf>
    <xf numFmtId="0" fontId="3" fillId="0" borderId="1" xfId="0" applyFont="1" applyFill="1" applyBorder="1" applyAlignment="1">
      <alignment horizontal="left" vertical="center" wrapText="1" indent="3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2" fillId="2" borderId="2" xfId="1" applyFill="1" applyBorder="1"/>
    <xf numFmtId="0" fontId="3" fillId="0" borderId="2" xfId="0" applyFont="1" applyBorder="1" applyAlignment="1">
      <alignment horizontal="left" vertical="center" wrapText="1" indent="3"/>
    </xf>
    <xf numFmtId="0" fontId="2" fillId="2" borderId="3" xfId="1" applyFill="1" applyBorder="1"/>
    <xf numFmtId="0" fontId="3" fillId="0" borderId="3" xfId="0" applyFont="1" applyBorder="1" applyAlignment="1">
      <alignment horizontal="left" vertical="center" wrapText="1" indent="3"/>
    </xf>
    <xf numFmtId="0" fontId="3" fillId="0" borderId="3" xfId="0" applyFont="1" applyFill="1" applyBorder="1" applyAlignment="1">
      <alignment horizontal="left" vertical="center" wrapText="1" indent="3"/>
    </xf>
    <xf numFmtId="0" fontId="0" fillId="0" borderId="3" xfId="0" applyBorder="1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1" applyFont="1" applyFill="1" applyBorder="1"/>
    <xf numFmtId="0" fontId="3" fillId="3" borderId="1" xfId="0" applyFont="1" applyFill="1" applyBorder="1" applyAlignment="1">
      <alignment horizontal="left" vertical="center" wrapText="1" indent="3"/>
    </xf>
    <xf numFmtId="0" fontId="0" fillId="3" borderId="1" xfId="0" applyFill="1" applyBorder="1"/>
    <xf numFmtId="0" fontId="0" fillId="0" borderId="1" xfId="0" applyBorder="1" applyAlignment="1"/>
    <xf numFmtId="0" fontId="0" fillId="2" borderId="1" xfId="0" applyFill="1" applyBorder="1"/>
    <xf numFmtId="0" fontId="1" fillId="2" borderId="1" xfId="1" applyFont="1" applyFill="1" applyBorder="1" applyAlignment="1"/>
    <xf numFmtId="0" fontId="1" fillId="2" borderId="0" xfId="1" applyFont="1" applyFill="1" applyBorder="1" applyAlignment="1"/>
    <xf numFmtId="0" fontId="4" fillId="0" borderId="0" xfId="0" applyFo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topLeftCell="A15" workbookViewId="0">
      <selection activeCell="G19" sqref="G19"/>
    </sheetView>
  </sheetViews>
  <sheetFormatPr defaultRowHeight="15" x14ac:dyDescent="0.25"/>
  <cols>
    <col min="1" max="1" width="34.42578125" customWidth="1"/>
    <col min="4" max="4" width="10.140625" customWidth="1"/>
    <col min="7" max="7" width="10.7109375" customWidth="1"/>
    <col min="10" max="10" width="9" customWidth="1"/>
    <col min="11" max="11" width="13.42578125" customWidth="1"/>
  </cols>
  <sheetData>
    <row r="1" spans="1:7" x14ac:dyDescent="0.25">
      <c r="B1" s="1"/>
      <c r="C1" s="20" t="s">
        <v>18</v>
      </c>
      <c r="D1" s="20" t="s">
        <v>19</v>
      </c>
      <c r="E1" s="20" t="s">
        <v>20</v>
      </c>
      <c r="F1" s="20" t="s">
        <v>21</v>
      </c>
      <c r="G1" s="2"/>
    </row>
    <row r="2" spans="1:7" ht="15.75" x14ac:dyDescent="0.25">
      <c r="B2" s="1" t="s">
        <v>0</v>
      </c>
      <c r="C2" s="4">
        <v>3</v>
      </c>
      <c r="D2" s="4">
        <v>7</v>
      </c>
      <c r="E2" s="4">
        <v>2</v>
      </c>
      <c r="F2" s="4">
        <v>9</v>
      </c>
      <c r="G2" s="3"/>
    </row>
    <row r="3" spans="1:7" ht="15.75" x14ac:dyDescent="0.25">
      <c r="B3" s="1" t="s">
        <v>1</v>
      </c>
      <c r="C3" s="4">
        <v>8</v>
      </c>
      <c r="D3" s="4">
        <v>3</v>
      </c>
      <c r="E3" s="4">
        <v>6</v>
      </c>
      <c r="F3" s="4">
        <v>7</v>
      </c>
      <c r="G3" s="3"/>
    </row>
    <row r="4" spans="1:7" ht="15.75" x14ac:dyDescent="0.25">
      <c r="B4" s="1" t="s">
        <v>2</v>
      </c>
      <c r="C4" s="4">
        <v>4</v>
      </c>
      <c r="D4" s="4">
        <v>8</v>
      </c>
      <c r="E4" s="4">
        <v>3</v>
      </c>
      <c r="F4" s="4">
        <v>5</v>
      </c>
      <c r="G4" s="3"/>
    </row>
    <row r="5" spans="1:7" ht="15.75" x14ac:dyDescent="0.25">
      <c r="B5" s="1" t="s">
        <v>3</v>
      </c>
      <c r="C5" s="4">
        <v>9</v>
      </c>
      <c r="D5" s="4">
        <v>6</v>
      </c>
      <c r="E5" s="4">
        <v>5</v>
      </c>
      <c r="F5" s="4">
        <v>4</v>
      </c>
      <c r="G5" s="3"/>
    </row>
    <row r="6" spans="1:7" ht="15.75" x14ac:dyDescent="0.25">
      <c r="B6" s="11"/>
      <c r="C6" s="12"/>
      <c r="D6" s="12"/>
      <c r="E6" s="12"/>
      <c r="F6" s="12"/>
    </row>
    <row r="8" spans="1:7" x14ac:dyDescent="0.25">
      <c r="A8" s="27" t="s">
        <v>4</v>
      </c>
      <c r="B8" s="1"/>
      <c r="C8" s="20" t="s">
        <v>18</v>
      </c>
      <c r="D8" s="20" t="s">
        <v>19</v>
      </c>
      <c r="E8" s="20" t="s">
        <v>20</v>
      </c>
      <c r="F8" s="20" t="s">
        <v>21</v>
      </c>
      <c r="G8" s="1" t="s">
        <v>5</v>
      </c>
    </row>
    <row r="9" spans="1:7" ht="15.75" x14ac:dyDescent="0.25">
      <c r="B9" s="1" t="s">
        <v>0</v>
      </c>
      <c r="C9" s="4">
        <v>3</v>
      </c>
      <c r="D9" s="4">
        <v>7</v>
      </c>
      <c r="E9" s="4">
        <v>2</v>
      </c>
      <c r="F9" s="4">
        <v>9</v>
      </c>
      <c r="G9" s="4">
        <f>MIN(C9:F9)</f>
        <v>2</v>
      </c>
    </row>
    <row r="10" spans="1:7" ht="15.75" x14ac:dyDescent="0.25">
      <c r="B10" s="1" t="s">
        <v>1</v>
      </c>
      <c r="C10" s="4">
        <v>8</v>
      </c>
      <c r="D10" s="4">
        <v>3</v>
      </c>
      <c r="E10" s="4">
        <v>6</v>
      </c>
      <c r="F10" s="4">
        <v>7</v>
      </c>
      <c r="G10" s="4">
        <f t="shared" ref="G10:G12" si="0">MIN(C10:F10)</f>
        <v>3</v>
      </c>
    </row>
    <row r="11" spans="1:7" ht="15.75" x14ac:dyDescent="0.25">
      <c r="B11" s="1" t="s">
        <v>2</v>
      </c>
      <c r="C11" s="4">
        <v>4</v>
      </c>
      <c r="D11" s="4">
        <v>8</v>
      </c>
      <c r="E11" s="4">
        <v>3</v>
      </c>
      <c r="F11" s="4">
        <v>5</v>
      </c>
      <c r="G11" s="4">
        <f t="shared" si="0"/>
        <v>3</v>
      </c>
    </row>
    <row r="12" spans="1:7" ht="15.75" x14ac:dyDescent="0.25">
      <c r="B12" s="9" t="s">
        <v>3</v>
      </c>
      <c r="C12" s="10">
        <v>9</v>
      </c>
      <c r="D12" s="10">
        <v>6</v>
      </c>
      <c r="E12" s="10">
        <v>5</v>
      </c>
      <c r="F12" s="10">
        <v>4</v>
      </c>
      <c r="G12" s="21">
        <f t="shared" si="0"/>
        <v>4</v>
      </c>
    </row>
    <row r="13" spans="1:7" ht="15.75" x14ac:dyDescent="0.25">
      <c r="B13" s="11"/>
      <c r="C13" s="12"/>
      <c r="D13" s="12"/>
      <c r="E13" s="12"/>
      <c r="F13" s="12"/>
      <c r="G13" s="13"/>
    </row>
    <row r="15" spans="1:7" x14ac:dyDescent="0.25">
      <c r="A15" s="27" t="s">
        <v>7</v>
      </c>
      <c r="B15" s="6"/>
      <c r="C15" s="20" t="s">
        <v>18</v>
      </c>
      <c r="D15" s="20" t="s">
        <v>19</v>
      </c>
      <c r="E15" s="20" t="s">
        <v>20</v>
      </c>
      <c r="F15" s="20" t="s">
        <v>21</v>
      </c>
      <c r="G15" s="6" t="s">
        <v>6</v>
      </c>
    </row>
    <row r="16" spans="1:7" ht="15.75" x14ac:dyDescent="0.25">
      <c r="B16" s="6" t="s">
        <v>0</v>
      </c>
      <c r="C16" s="6">
        <f>MAX(C$2:C$5)-C2</f>
        <v>6</v>
      </c>
      <c r="D16" s="6">
        <f t="shared" ref="D16:F16" si="1">MAX(D$2:D$5)-D2</f>
        <v>1</v>
      </c>
      <c r="E16" s="6">
        <f t="shared" si="1"/>
        <v>4</v>
      </c>
      <c r="F16" s="6">
        <f t="shared" si="1"/>
        <v>0</v>
      </c>
      <c r="G16" s="5">
        <f>MAX(C16:F16)</f>
        <v>6</v>
      </c>
    </row>
    <row r="17" spans="1:8" ht="15.75" x14ac:dyDescent="0.25">
      <c r="B17" s="6" t="s">
        <v>1</v>
      </c>
      <c r="C17" s="6">
        <f>MAX(C$2:C$5)-C3</f>
        <v>1</v>
      </c>
      <c r="D17" s="6">
        <f t="shared" ref="C17:F19" si="2">MAX(D$2:D$5)-D3</f>
        <v>5</v>
      </c>
      <c r="E17" s="6">
        <f t="shared" si="2"/>
        <v>0</v>
      </c>
      <c r="F17" s="6">
        <f t="shared" si="2"/>
        <v>2</v>
      </c>
      <c r="G17" s="21">
        <f t="shared" ref="G17:G19" si="3">MAX(C17:F17)</f>
        <v>5</v>
      </c>
    </row>
    <row r="18" spans="1:8" ht="15.75" x14ac:dyDescent="0.25">
      <c r="B18" s="6" t="s">
        <v>2</v>
      </c>
      <c r="C18" s="6">
        <f t="shared" si="2"/>
        <v>5</v>
      </c>
      <c r="D18" s="6">
        <f t="shared" si="2"/>
        <v>0</v>
      </c>
      <c r="E18" s="6">
        <f t="shared" si="2"/>
        <v>3</v>
      </c>
      <c r="F18" s="6">
        <f t="shared" si="2"/>
        <v>4</v>
      </c>
      <c r="G18" s="21">
        <f t="shared" si="3"/>
        <v>5</v>
      </c>
    </row>
    <row r="19" spans="1:8" ht="15.75" x14ac:dyDescent="0.25">
      <c r="B19" s="7" t="s">
        <v>3</v>
      </c>
      <c r="C19" s="6">
        <f t="shared" si="2"/>
        <v>0</v>
      </c>
      <c r="D19" s="6">
        <f t="shared" si="2"/>
        <v>2</v>
      </c>
      <c r="E19" s="6">
        <f t="shared" si="2"/>
        <v>1</v>
      </c>
      <c r="F19" s="6">
        <f t="shared" si="2"/>
        <v>5</v>
      </c>
      <c r="G19" s="21">
        <f t="shared" si="3"/>
        <v>5</v>
      </c>
    </row>
    <row r="20" spans="1:8" ht="15.75" x14ac:dyDescent="0.25">
      <c r="B20" s="14"/>
      <c r="C20" s="14"/>
      <c r="D20" s="14"/>
      <c r="E20" s="14"/>
      <c r="F20" s="14"/>
      <c r="G20" s="13"/>
    </row>
    <row r="22" spans="1:8" x14ac:dyDescent="0.25">
      <c r="A22" s="27" t="s">
        <v>8</v>
      </c>
      <c r="B22" s="6"/>
      <c r="C22" s="6" t="s">
        <v>5</v>
      </c>
      <c r="D22" s="6" t="s">
        <v>6</v>
      </c>
      <c r="E22" s="17" t="s">
        <v>9</v>
      </c>
      <c r="F22" s="18"/>
      <c r="G22" s="19"/>
      <c r="H22" s="23"/>
    </row>
    <row r="23" spans="1:8" x14ac:dyDescent="0.25">
      <c r="B23" s="6" t="s">
        <v>0</v>
      </c>
      <c r="C23" s="6">
        <f>MIN(C2:F2)</f>
        <v>2</v>
      </c>
      <c r="D23" s="6">
        <f>MAX(C2:F2)</f>
        <v>9</v>
      </c>
      <c r="E23" s="16" t="s">
        <v>10</v>
      </c>
      <c r="F23" s="16"/>
      <c r="G23" s="16"/>
      <c r="H23" s="6">
        <f>C23-(C23-D23)*B$28</f>
        <v>6.8999999999999995</v>
      </c>
    </row>
    <row r="24" spans="1:8" x14ac:dyDescent="0.25">
      <c r="B24" s="6" t="s">
        <v>1</v>
      </c>
      <c r="C24" s="6">
        <f>MIN(C3:F3)</f>
        <v>3</v>
      </c>
      <c r="D24" s="6">
        <f t="shared" ref="D24:D26" si="4">MAX(C3:F3)</f>
        <v>8</v>
      </c>
      <c r="E24" s="16" t="s">
        <v>11</v>
      </c>
      <c r="F24" s="16"/>
      <c r="G24" s="16"/>
      <c r="H24" s="6">
        <f t="shared" ref="H24:H26" si="5">C24-(C24-D24)*B$28</f>
        <v>6.5</v>
      </c>
    </row>
    <row r="25" spans="1:8" x14ac:dyDescent="0.25">
      <c r="B25" s="6" t="s">
        <v>2</v>
      </c>
      <c r="C25" s="6">
        <f t="shared" ref="C24:C26" si="6">MIN(C4:F4)</f>
        <v>3</v>
      </c>
      <c r="D25" s="6">
        <f t="shared" si="4"/>
        <v>8</v>
      </c>
      <c r="E25" s="16" t="s">
        <v>11</v>
      </c>
      <c r="F25" s="16"/>
      <c r="G25" s="16"/>
      <c r="H25" s="6">
        <f t="shared" si="5"/>
        <v>6.5</v>
      </c>
    </row>
    <row r="26" spans="1:8" x14ac:dyDescent="0.25">
      <c r="B26" s="6" t="s">
        <v>3</v>
      </c>
      <c r="C26" s="6">
        <f t="shared" si="6"/>
        <v>4</v>
      </c>
      <c r="D26" s="6">
        <f t="shared" si="4"/>
        <v>9</v>
      </c>
      <c r="E26" s="16" t="s">
        <v>12</v>
      </c>
      <c r="F26" s="16"/>
      <c r="G26" s="16"/>
      <c r="H26" s="22">
        <f t="shared" si="5"/>
        <v>7.5</v>
      </c>
    </row>
    <row r="27" spans="1:8" x14ac:dyDescent="0.25">
      <c r="B27" s="8"/>
      <c r="C27" s="8"/>
      <c r="D27" s="8"/>
      <c r="E27" s="8"/>
      <c r="F27" s="8"/>
    </row>
    <row r="28" spans="1:8" ht="15.75" x14ac:dyDescent="0.25">
      <c r="B28" s="15">
        <v>0.7</v>
      </c>
      <c r="C28" t="s">
        <v>17</v>
      </c>
    </row>
    <row r="30" spans="1:8" x14ac:dyDescent="0.25">
      <c r="A30" s="27" t="s">
        <v>13</v>
      </c>
      <c r="B30" s="1"/>
      <c r="C30" s="20" t="s">
        <v>18</v>
      </c>
      <c r="D30" s="20" t="s">
        <v>19</v>
      </c>
      <c r="E30" s="20" t="s">
        <v>20</v>
      </c>
      <c r="F30" s="20" t="s">
        <v>21</v>
      </c>
      <c r="G30" s="1"/>
    </row>
    <row r="31" spans="1:8" ht="15.75" x14ac:dyDescent="0.25">
      <c r="B31" s="1" t="s">
        <v>0</v>
      </c>
      <c r="C31" s="4">
        <v>3</v>
      </c>
      <c r="D31" s="4">
        <v>7</v>
      </c>
      <c r="E31" s="4">
        <v>2</v>
      </c>
      <c r="F31" s="4">
        <v>9</v>
      </c>
      <c r="G31" s="6">
        <f>(C31+D31+E31+F31)/4</f>
        <v>5.25</v>
      </c>
    </row>
    <row r="32" spans="1:8" ht="15.75" x14ac:dyDescent="0.25">
      <c r="B32" s="1" t="s">
        <v>1</v>
      </c>
      <c r="C32" s="4">
        <v>8</v>
      </c>
      <c r="D32" s="4">
        <v>3</v>
      </c>
      <c r="E32" s="4">
        <v>6</v>
      </c>
      <c r="F32" s="4">
        <v>7</v>
      </c>
      <c r="G32" s="22">
        <f t="shared" ref="G32:G34" si="7">(C32+D32+E32+F32)/4</f>
        <v>6</v>
      </c>
    </row>
    <row r="33" spans="1:15" ht="15.75" x14ac:dyDescent="0.25">
      <c r="B33" s="1" t="s">
        <v>2</v>
      </c>
      <c r="C33" s="4">
        <v>4</v>
      </c>
      <c r="D33" s="4">
        <v>8</v>
      </c>
      <c r="E33" s="4">
        <v>3</v>
      </c>
      <c r="F33" s="4">
        <v>5</v>
      </c>
      <c r="G33" s="6">
        <f>(C33+D33+E33+F33)/4</f>
        <v>5</v>
      </c>
    </row>
    <row r="34" spans="1:15" ht="15.75" x14ac:dyDescent="0.25">
      <c r="B34" s="1" t="s">
        <v>3</v>
      </c>
      <c r="C34" s="4">
        <v>9</v>
      </c>
      <c r="D34" s="4">
        <v>6</v>
      </c>
      <c r="E34" s="4">
        <v>5</v>
      </c>
      <c r="F34" s="4">
        <v>4</v>
      </c>
      <c r="G34" s="22">
        <f t="shared" si="7"/>
        <v>6</v>
      </c>
    </row>
    <row r="36" spans="1:15" x14ac:dyDescent="0.25">
      <c r="A36" s="27" t="s">
        <v>14</v>
      </c>
      <c r="B36" s="1"/>
      <c r="C36" s="20" t="s">
        <v>18</v>
      </c>
      <c r="D36" s="20" t="s">
        <v>19</v>
      </c>
      <c r="E36" s="20" t="s">
        <v>20</v>
      </c>
      <c r="F36" s="20" t="s">
        <v>21</v>
      </c>
      <c r="G36" s="1"/>
      <c r="J36" s="26"/>
      <c r="K36" s="25"/>
      <c r="L36" s="20" t="s">
        <v>18</v>
      </c>
      <c r="M36" s="20" t="s">
        <v>19</v>
      </c>
      <c r="N36" s="20" t="s">
        <v>20</v>
      </c>
      <c r="O36" s="20" t="s">
        <v>21</v>
      </c>
    </row>
    <row r="37" spans="1:15" ht="15.75" x14ac:dyDescent="0.25">
      <c r="B37" s="1" t="s">
        <v>0</v>
      </c>
      <c r="C37" s="4">
        <v>3</v>
      </c>
      <c r="D37" s="4">
        <v>7</v>
      </c>
      <c r="E37" s="4">
        <v>2</v>
      </c>
      <c r="F37" s="4">
        <v>9</v>
      </c>
      <c r="G37" s="6">
        <f>C37*L$37+D37*M$37+E37*N$37+F37*O$37</f>
        <v>4.3999999999999995</v>
      </c>
      <c r="K37" s="20" t="s">
        <v>22</v>
      </c>
      <c r="L37" s="6">
        <v>0.1</v>
      </c>
      <c r="M37" s="6">
        <v>0.25</v>
      </c>
      <c r="N37" s="6">
        <v>0.5</v>
      </c>
      <c r="O37" s="6">
        <v>0.15</v>
      </c>
    </row>
    <row r="38" spans="1:15" ht="15.75" x14ac:dyDescent="0.25">
      <c r="B38" s="1" t="s">
        <v>1</v>
      </c>
      <c r="C38" s="4">
        <v>8</v>
      </c>
      <c r="D38" s="4">
        <v>3</v>
      </c>
      <c r="E38" s="4">
        <v>6</v>
      </c>
      <c r="F38" s="4">
        <v>7</v>
      </c>
      <c r="G38" s="22">
        <f>C38*L$37+D38*M$37+E38*N$37+F38*O$37</f>
        <v>5.6</v>
      </c>
    </row>
    <row r="39" spans="1:15" ht="15.75" x14ac:dyDescent="0.25">
      <c r="B39" s="1" t="s">
        <v>2</v>
      </c>
      <c r="C39" s="4">
        <v>4</v>
      </c>
      <c r="D39" s="4">
        <v>8</v>
      </c>
      <c r="E39" s="4">
        <v>3</v>
      </c>
      <c r="F39" s="4">
        <v>5</v>
      </c>
      <c r="G39" s="6">
        <f t="shared" ref="G38:G40" si="8">C39*L$37+D39*M$37+E39*N$37+F39*O$37</f>
        <v>4.6500000000000004</v>
      </c>
    </row>
    <row r="40" spans="1:15" ht="15.75" x14ac:dyDescent="0.25">
      <c r="B40" s="1" t="s">
        <v>3</v>
      </c>
      <c r="C40" s="4">
        <v>9</v>
      </c>
      <c r="D40" s="4">
        <v>6</v>
      </c>
      <c r="E40" s="4">
        <v>5</v>
      </c>
      <c r="F40" s="4">
        <v>4</v>
      </c>
      <c r="G40" s="6">
        <f t="shared" si="8"/>
        <v>5.5</v>
      </c>
    </row>
    <row r="42" spans="1:15" x14ac:dyDescent="0.25">
      <c r="A42" s="27" t="s">
        <v>15</v>
      </c>
      <c r="B42" s="1"/>
      <c r="C42" s="20" t="s">
        <v>18</v>
      </c>
      <c r="D42" s="20" t="s">
        <v>19</v>
      </c>
      <c r="E42" s="20" t="s">
        <v>20</v>
      </c>
      <c r="F42" s="20" t="s">
        <v>21</v>
      </c>
      <c r="G42" s="1"/>
    </row>
    <row r="43" spans="1:15" ht="15.75" x14ac:dyDescent="0.25">
      <c r="B43" s="1" t="s">
        <v>0</v>
      </c>
      <c r="C43" s="4">
        <v>3</v>
      </c>
      <c r="D43" s="4">
        <v>7</v>
      </c>
      <c r="E43" s="4">
        <v>2</v>
      </c>
      <c r="F43" s="4">
        <v>9</v>
      </c>
      <c r="G43" s="6">
        <f>(1-B$48)*MIN(C43:F43)+B$48*(C43*L$37+D43*M$37+E43*N$37+F43*O$37)</f>
        <v>3.6799999999999997</v>
      </c>
    </row>
    <row r="44" spans="1:15" ht="15.75" x14ac:dyDescent="0.25">
      <c r="B44" s="1" t="s">
        <v>1</v>
      </c>
      <c r="C44" s="4">
        <v>8</v>
      </c>
      <c r="D44" s="4">
        <v>3</v>
      </c>
      <c r="E44" s="4">
        <v>6</v>
      </c>
      <c r="F44" s="4">
        <v>7</v>
      </c>
      <c r="G44" s="24">
        <f t="shared" ref="G44:G46" si="9">(1-B$48)*MIN(C44:F44)+B$48*(C44*L$37+D44*M$37+E44*N$37+F44*O$37)</f>
        <v>4.8199999999999994</v>
      </c>
    </row>
    <row r="45" spans="1:15" ht="15.75" x14ac:dyDescent="0.25">
      <c r="B45" s="1" t="s">
        <v>2</v>
      </c>
      <c r="C45" s="4">
        <v>4</v>
      </c>
      <c r="D45" s="4">
        <v>8</v>
      </c>
      <c r="E45" s="4">
        <v>3</v>
      </c>
      <c r="F45" s="4">
        <v>5</v>
      </c>
      <c r="G45" s="6">
        <f t="shared" si="9"/>
        <v>4.1550000000000002</v>
      </c>
    </row>
    <row r="46" spans="1:15" ht="15.75" x14ac:dyDescent="0.25">
      <c r="B46" s="1" t="s">
        <v>3</v>
      </c>
      <c r="C46" s="4">
        <v>9</v>
      </c>
      <c r="D46" s="4">
        <v>6</v>
      </c>
      <c r="E46" s="4">
        <v>5</v>
      </c>
      <c r="F46" s="4">
        <v>4</v>
      </c>
      <c r="G46" s="22">
        <f t="shared" si="9"/>
        <v>5.05</v>
      </c>
    </row>
    <row r="48" spans="1:15" ht="15.75" x14ac:dyDescent="0.25">
      <c r="B48" s="15">
        <v>0.7</v>
      </c>
      <c r="C48" t="s">
        <v>17</v>
      </c>
    </row>
    <row r="50" spans="1:7" x14ac:dyDescent="0.25">
      <c r="A50" s="27" t="s">
        <v>16</v>
      </c>
      <c r="B50" s="1"/>
      <c r="C50" s="20" t="s">
        <v>18</v>
      </c>
      <c r="D50" s="20" t="s">
        <v>19</v>
      </c>
      <c r="E50" s="20" t="s">
        <v>20</v>
      </c>
      <c r="F50" s="20" t="s">
        <v>21</v>
      </c>
      <c r="G50" s="20" t="s">
        <v>6</v>
      </c>
    </row>
    <row r="51" spans="1:7" ht="15.75" x14ac:dyDescent="0.25">
      <c r="B51" s="1" t="s">
        <v>0</v>
      </c>
      <c r="C51" s="4">
        <v>3</v>
      </c>
      <c r="D51" s="4">
        <v>7</v>
      </c>
      <c r="E51" s="4">
        <v>2</v>
      </c>
      <c r="F51" s="4">
        <v>9</v>
      </c>
      <c r="G51" s="22">
        <f>MAX(C51:F51)</f>
        <v>9</v>
      </c>
    </row>
    <row r="52" spans="1:7" ht="15.75" x14ac:dyDescent="0.25">
      <c r="B52" s="1" t="s">
        <v>1</v>
      </c>
      <c r="C52" s="4">
        <v>8</v>
      </c>
      <c r="D52" s="4">
        <v>3</v>
      </c>
      <c r="E52" s="4">
        <v>6</v>
      </c>
      <c r="F52" s="4">
        <v>7</v>
      </c>
      <c r="G52" s="6">
        <f t="shared" ref="G52:G54" si="10">MAX(C52:F52)</f>
        <v>8</v>
      </c>
    </row>
    <row r="53" spans="1:7" ht="15.75" x14ac:dyDescent="0.25">
      <c r="B53" s="1" t="s">
        <v>2</v>
      </c>
      <c r="C53" s="4">
        <v>4</v>
      </c>
      <c r="D53" s="4">
        <v>8</v>
      </c>
      <c r="E53" s="4">
        <v>3</v>
      </c>
      <c r="F53" s="4">
        <v>5</v>
      </c>
      <c r="G53" s="6">
        <f t="shared" si="10"/>
        <v>8</v>
      </c>
    </row>
    <row r="54" spans="1:7" ht="15.75" x14ac:dyDescent="0.25">
      <c r="B54" s="1" t="s">
        <v>3</v>
      </c>
      <c r="C54" s="4">
        <v>9</v>
      </c>
      <c r="D54" s="4">
        <v>6</v>
      </c>
      <c r="E54" s="4">
        <v>5</v>
      </c>
      <c r="F54" s="4">
        <v>4</v>
      </c>
      <c r="G54" s="22">
        <f t="shared" si="10"/>
        <v>9</v>
      </c>
    </row>
  </sheetData>
  <mergeCells count="5">
    <mergeCell ref="E22:G22"/>
    <mergeCell ref="E23:G23"/>
    <mergeCell ref="E24:G24"/>
    <mergeCell ref="E25:G25"/>
    <mergeCell ref="E26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2023-11-02T14:07:10Z</dcterms:modified>
</cp:coreProperties>
</file>