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niil\Projects\lbsu-modeling-tasks\Approximation\"/>
    </mc:Choice>
  </mc:AlternateContent>
  <xr:revisionPtr revIDLastSave="0" documentId="13_ncr:1_{059321D7-8D8D-46E1-9851-359B7EF58F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1" sheetId="1" r:id="rId1"/>
    <sheet name="Compa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C10" i="2"/>
  <c r="B22" i="1"/>
  <c r="B10" i="2" s="1"/>
  <c r="B3" i="2" a="1"/>
  <c r="B3" i="2" s="1"/>
  <c r="B15" i="1" l="1" a="1"/>
  <c r="B15" i="1" s="1"/>
  <c r="A13" i="1" a="1"/>
  <c r="A13" i="1" s="1"/>
  <c r="B11" i="1" l="1"/>
  <c r="B10" i="1"/>
  <c r="B9" i="1"/>
  <c r="B8" i="1"/>
  <c r="B7" i="1"/>
  <c r="B6" i="1"/>
  <c r="B5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<sst xmlns="http://schemas.openxmlformats.org/spreadsheetml/2006/main" count="15" uniqueCount="14">
  <si>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Вариант</t>
  </si>
  <si>
    <t>x</t>
  </si>
  <si>
    <t>y</t>
  </si>
  <si>
    <t>ср. кв. откл.</t>
  </si>
  <si>
    <t>X</t>
  </si>
  <si>
    <t>Y (линейное)</t>
  </si>
  <si>
    <t>Excel</t>
  </si>
  <si>
    <t>Mathematica</t>
  </si>
  <si>
    <r>
      <t>Y (x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</si>
  <si>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Y (x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</si>
  <si>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Y (x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</si>
  <si>
    <r>
      <t>Y (x</t>
    </r>
    <r>
      <rPr>
        <vertAlign val="super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</si>
  <si>
    <t>откл.</t>
  </si>
  <si>
    <t>Вывод: Наименьшее ср. откл. Имеет линейная аппроксимация, сделанная в Вольфрам. Из этого НЕ следует, что линейная аппроксимация дает точные значения.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</si>
</sst>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't1'!$A$4:$A$11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't1'!$B$4:$B$11</c:f>
              <c:numCache>
                <c:formatCode>General</c:formatCode>
                <c:ptCount val="8"/>
                <c:pt idx="0">
                  <c:v>2.5</c:v>
                </c:pt>
                <c:pt idx="1">
                  <c:v>4</c:v>
                </c:pt>
                <c:pt idx="2">
                  <c:v>4.4000000000000004</c:v>
                </c:pt>
                <c:pt idx="3">
                  <c:v>5.6</c:v>
                </c:pt>
                <c:pt idx="4">
                  <c:v>12</c:v>
                </c:pt>
                <c:pt idx="5">
                  <c:v>23.8</c:v>
                </c:pt>
                <c:pt idx="6">
                  <c:v>41.2</c:v>
                </c:pt>
                <c:pt idx="7">
                  <c:v>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3-4DA8-933A-2126981F60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't1'!$A$15:$A$21</c:f>
              <c:numCache>
                <c:formatCode>General</c:formatCode>
                <c:ptCount val="7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</c:numCache>
            </c:numRef>
          </c:xVal>
          <c:yVal>
            <c:numRef>
              <c:f>'t1'!$B$15:$B$21</c:f>
              <c:numCache>
                <c:formatCode>General</c:formatCode>
                <c:ptCount val="7"/>
                <c:pt idx="0">
                  <c:v>-4.7250000000000014</c:v>
                </c:pt>
                <c:pt idx="1">
                  <c:v>3.4416666666666629</c:v>
                </c:pt>
                <c:pt idx="2">
                  <c:v>11.608333333333331</c:v>
                </c:pt>
                <c:pt idx="3">
                  <c:v>19.774999999999999</c:v>
                </c:pt>
                <c:pt idx="4">
                  <c:v>27.941666666666663</c:v>
                </c:pt>
                <c:pt idx="5">
                  <c:v>36.108333333333327</c:v>
                </c:pt>
                <c:pt idx="6">
                  <c:v>44.274999999999991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53-4DA8-933A-2126981F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77839"/>
        <c:axId val="1342097039"/>
      </c:scatterChart>
      <c:valAx>
        <c:axId val="134207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97039"/>
        <c:crosses val="autoZero"/>
        <c:crossBetween val="midCat"/>
      </c:valAx>
      <c:valAx>
        <c:axId val="134209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7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159543</xdr:colOff>
      <xdr:row>0</xdr:row>
      <xdr:rowOff>176213</xdr:rowOff>
    </xdr:from>
    <xdr:to>
      <xdr:col>10</xdr:col>
      <xdr:colOff>197643</xdr:colOff>
      <xdr:row>16</xdr:row>
      <xdr:rowOff>23813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8A6886-22CC-C90A-9B82-2705C4AE9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defaultRowHeight="14.25" x14ac:dyDescent="0.45"/>
  <cols>
    <col min="1" max="1" width="11.73046875" bestFit="1" customWidth="1"/>
  </cols>
  <sheetData>
    <row r="1" spans="1:2" ht="14.65" thickBot="1" x14ac:dyDescent="0.5">
      <c r="A1" s="11" t="s">
        <v>0</v>
      </c>
      <c r="B1" s="12">
        <v>5</v>
      </c>
    </row>
    <row r="2" spans="1:2" ht="14.65" thickBot="1" x14ac:dyDescent="0.5">
      <c r="A2" s="1"/>
      <c r="B2" s="1"/>
    </row>
    <row r="3" spans="1:2" ht="14.65" thickBot="1" x14ac:dyDescent="0.5">
      <c r="A3" s="11" t="s">
        <v>1</v>
      </c>
      <c r="B3" s="12" t="s">
        <v>2</v>
      </c>
    </row>
    <row r="4" spans="1:2" x14ac:dyDescent="0.45">
      <c r="A4" s="9">
        <v>1</v>
      </c>
      <c r="B4" s="10">
        <f>3-0.1*B1</f>
        <v>2.5</v>
      </c>
    </row>
    <row r="5" spans="1:2" x14ac:dyDescent="0.45">
      <c r="A5" s="5">
        <v>2</v>
      </c>
      <c r="B5" s="6">
        <f>3.5 + 0.1*B1</f>
        <v>4</v>
      </c>
    </row>
    <row r="6" spans="1:2" x14ac:dyDescent="0.45">
      <c r="A6" s="5">
        <v>3</v>
      </c>
      <c r="B6" s="6">
        <f>3.9 + 0.1 *B1</f>
        <v>4.4000000000000004</v>
      </c>
    </row>
    <row r="7" spans="1:2" x14ac:dyDescent="0.45">
      <c r="A7" s="5">
        <v>4</v>
      </c>
      <c r="B7" s="6">
        <f>4.6 + 0.2 *B1</f>
        <v>5.6</v>
      </c>
    </row>
    <row r="8" spans="1:2" x14ac:dyDescent="0.45">
      <c r="A8" s="5">
        <v>5</v>
      </c>
      <c r="B8" s="6">
        <f>10.5 + 0.3 * B1</f>
        <v>12</v>
      </c>
    </row>
    <row r="9" spans="1:2" x14ac:dyDescent="0.45">
      <c r="A9" s="5">
        <v>6</v>
      </c>
      <c r="B9" s="6">
        <f>21.3 + 0.5 *B1</f>
        <v>23.8</v>
      </c>
    </row>
    <row r="10" spans="1:2" x14ac:dyDescent="0.45">
      <c r="A10" s="5">
        <v>7</v>
      </c>
      <c r="B10" s="6">
        <f>38.7 + 0.5 *B1</f>
        <v>41.2</v>
      </c>
    </row>
    <row r="11" spans="1:2" ht="14.65" thickBot="1" x14ac:dyDescent="0.5">
      <c r="A11" s="7">
        <v>8</v>
      </c>
      <c r="B11" s="8">
        <f>59.7 + B1</f>
        <v>64.7</v>
      </c>
    </row>
    <row r="12" spans="1:2" ht="14.65" thickBot="1" x14ac:dyDescent="0.5"/>
    <row r="13" spans="1:2" ht="14.65" thickBot="1" x14ac:dyDescent="0.5">
      <c r="A13" s="3" cm="1">
        <f t="array" ref="A13:B13">LINEST(B4:B11,A4:A11)</f>
        <v>8.1666666666666661</v>
      </c>
      <c r="B13" s="4">
        <v>-16.975000000000001</v>
      </c>
    </row>
    <row r="14" spans="1:2" ht="14.65" thickBot="1" x14ac:dyDescent="0.5"/>
    <row r="15" spans="1:2" x14ac:dyDescent="0.45">
      <c r="A15" s="13">
        <v>1.5</v>
      </c>
      <c r="B15" s="14" cm="1">
        <f t="array" ref="B15:B21">TREND(B4:B11,A4:A11,A15:A21)</f>
        <v>-4.7250000000000014</v>
      </c>
    </row>
    <row r="16" spans="1:2" x14ac:dyDescent="0.45">
      <c r="A16" s="15">
        <v>2.5</v>
      </c>
      <c r="B16" s="16">
        <v>3.4416666666666629</v>
      </c>
    </row>
    <row r="17" spans="1:2" x14ac:dyDescent="0.45">
      <c r="A17" s="15">
        <v>3.5</v>
      </c>
      <c r="B17" s="16">
        <v>11.608333333333331</v>
      </c>
    </row>
    <row r="18" spans="1:2" x14ac:dyDescent="0.45">
      <c r="A18" s="15">
        <v>4.5</v>
      </c>
      <c r="B18" s="16">
        <v>19.774999999999999</v>
      </c>
    </row>
    <row r="19" spans="1:2" x14ac:dyDescent="0.45">
      <c r="A19" s="15">
        <v>5.5</v>
      </c>
      <c r="B19" s="16">
        <v>27.941666666666663</v>
      </c>
    </row>
    <row r="20" spans="1:2" x14ac:dyDescent="0.45">
      <c r="A20" s="15">
        <v>6.5</v>
      </c>
      <c r="B20" s="16">
        <v>36.108333333333327</v>
      </c>
    </row>
    <row r="21" spans="1:2" ht="14.65" thickBot="1" x14ac:dyDescent="0.5">
      <c r="A21" s="17">
        <v>7.5</v>
      </c>
      <c r="B21" s="18">
        <v>44.274999999999991</v>
      </c>
    </row>
    <row r="22" spans="1:2" ht="14.65" thickBot="1" x14ac:dyDescent="0.5">
      <c r="A22" s="3" t="s">
        <v>3</v>
      </c>
      <c r="B22" s="19">
        <f>_xlfn.STDEV.P(_xlfn.ANCHORARRAY(B15))</f>
        <v>16.333333333333336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185-B0B3-435D-9767-8BA60F0AC857}">
  <dimension ref="A1:H16"/>
  <sheetViews>
    <sheetView workbookViewId="0">
      <selection activeCell="I19" sqref="I19"/>
    </sheetView>
  </sheetViews>
  <sheetFormatPr defaultRowHeight="14.25" x14ac:dyDescent="0.45"/>
  <cols>
    <col min="2" max="2" width="12.6640625" customWidth="1"/>
    <col min="3" max="3" width="13" customWidth="1"/>
    <col min="4" max="7" width="11.73046875" bestFit="1" customWidth="1"/>
    <col min="8" max="8" width="6" bestFit="1" customWidth="1"/>
  </cols>
  <sheetData>
    <row r="1" spans="1:8" ht="46.15" customHeight="1" x14ac:dyDescent="0.45">
      <c r="A1" s="20" t="s">
        <v>4</v>
      </c>
      <c r="B1" s="21" t="s">
        <v>5</v>
      </c>
      <c r="C1" s="21" t="s">
        <v>5</v>
      </c>
      <c r="D1" s="23" t="s">
        <v>8</v>
      </c>
      <c r="E1" s="23" t="s">
        <v>9</v>
      </c>
      <c r="F1" s="23" t="s">
        <v>10</v>
      </c>
      <c r="G1" s="23" t="s">
        <v>11</v>
      </c>
      <c r="H1" s="25"/>
    </row>
    <row r="2" spans="1:8" ht="15.4" x14ac:dyDescent="0.45">
      <c r="A2" s="20"/>
      <c r="B2" s="22" t="s">
        <v>6</v>
      </c>
      <c r="C2" s="21" t="s">
        <v>7</v>
      </c>
      <c r="D2" s="23"/>
      <c r="E2" s="23"/>
      <c r="F2" s="23"/>
      <c r="G2" s="23"/>
      <c r="H2" s="25"/>
    </row>
    <row r="3" spans="1:8" ht="15.4" x14ac:dyDescent="0.45">
      <c r="A3" s="21">
        <v>1.5</v>
      </c>
      <c r="B3" s="21" cm="1">
        <f t="array" ref="B3:B9">'t1'!B15:B21</f>
        <v>-4.7250000000000014</v>
      </c>
      <c r="C3" s="21">
        <v>-4.7249999999999996</v>
      </c>
      <c r="D3" s="2">
        <v>2.9312499999999999</v>
      </c>
      <c r="E3" s="2">
        <v>3.1100400000000001</v>
      </c>
      <c r="F3" s="2">
        <v>3.8268399999999998</v>
      </c>
      <c r="G3" s="2">
        <v>2.7633800000000002</v>
      </c>
      <c r="H3" s="24"/>
    </row>
    <row r="4" spans="1:8" ht="15.4" x14ac:dyDescent="0.45">
      <c r="A4" s="21">
        <v>2.5</v>
      </c>
      <c r="B4" s="21">
        <v>3.4416666666666629</v>
      </c>
      <c r="C4" s="21">
        <v>3.4416699999999998</v>
      </c>
      <c r="D4" s="21">
        <v>0.88958300000000001</v>
      </c>
      <c r="E4" s="21">
        <v>3.3926099999999999</v>
      </c>
      <c r="F4" s="21">
        <v>4.0761200000000004</v>
      </c>
      <c r="G4" s="21">
        <v>4.4954099999999997</v>
      </c>
      <c r="H4" s="24"/>
    </row>
    <row r="5" spans="1:8" ht="15.4" x14ac:dyDescent="0.45">
      <c r="A5" s="21">
        <v>3.5</v>
      </c>
      <c r="B5" s="21">
        <v>11.608333333333331</v>
      </c>
      <c r="C5" s="21">
        <v>11.6083</v>
      </c>
      <c r="D5" s="21">
        <v>2.9312499999999999</v>
      </c>
      <c r="E5" s="21">
        <v>4.8979200000000001</v>
      </c>
      <c r="F5" s="21">
        <v>4.5621099999999997</v>
      </c>
      <c r="G5" s="21">
        <v>4.51572</v>
      </c>
      <c r="H5" s="24"/>
    </row>
    <row r="6" spans="1:8" ht="15.4" x14ac:dyDescent="0.45">
      <c r="A6" s="21">
        <v>4.5</v>
      </c>
      <c r="B6" s="21">
        <v>19.774999999999999</v>
      </c>
      <c r="C6" s="21">
        <v>19.774999999999999</v>
      </c>
      <c r="D6" s="21">
        <v>9.0562500000000004</v>
      </c>
      <c r="E6" s="21">
        <v>9.0562500000000004</v>
      </c>
      <c r="F6" s="21">
        <v>8.2933599999999998</v>
      </c>
      <c r="G6" s="21">
        <v>8.0711899999999996</v>
      </c>
      <c r="H6" s="24"/>
    </row>
    <row r="7" spans="1:8" ht="15.4" x14ac:dyDescent="0.45">
      <c r="A7" s="21">
        <v>5.5</v>
      </c>
      <c r="B7" s="21">
        <v>27.941666666666663</v>
      </c>
      <c r="C7" s="21">
        <v>27.941700000000001</v>
      </c>
      <c r="D7" s="21">
        <v>19.264600000000002</v>
      </c>
      <c r="E7" s="21">
        <v>17.297899999999998</v>
      </c>
      <c r="F7" s="21">
        <v>17.076699999999999</v>
      </c>
      <c r="G7" s="21">
        <v>17.2712</v>
      </c>
      <c r="H7" s="24"/>
    </row>
    <row r="8" spans="1:8" ht="15.4" x14ac:dyDescent="0.45">
      <c r="A8" s="21">
        <v>6.5</v>
      </c>
      <c r="B8" s="2">
        <v>36.108333333333327</v>
      </c>
      <c r="C8" s="2">
        <v>36.1083</v>
      </c>
      <c r="D8" s="2">
        <v>33.5563</v>
      </c>
      <c r="E8" s="2">
        <v>31.0532</v>
      </c>
      <c r="F8" s="2">
        <v>31.732600000000001</v>
      </c>
      <c r="G8" s="2">
        <v>31.6876</v>
      </c>
      <c r="H8" s="26"/>
    </row>
    <row r="9" spans="1:8" ht="15.4" x14ac:dyDescent="0.45">
      <c r="A9" s="21">
        <v>7.5</v>
      </c>
      <c r="B9" s="2">
        <v>44.274999999999991</v>
      </c>
      <c r="C9" s="2">
        <v>44.274999999999999</v>
      </c>
      <c r="D9" s="2">
        <v>51.9313</v>
      </c>
      <c r="E9" s="2">
        <v>51.752499999999998</v>
      </c>
      <c r="F9" s="2">
        <v>52.310400000000001</v>
      </c>
      <c r="G9" s="2">
        <v>52.454799999999999</v>
      </c>
      <c r="H9" s="26"/>
    </row>
    <row r="10" spans="1:8" x14ac:dyDescent="0.45">
      <c r="A10" s="2" t="s">
        <v>12</v>
      </c>
      <c r="B10" s="2">
        <f>'t1'!B22</f>
        <v>16.333333333333336</v>
      </c>
      <c r="C10" s="27">
        <f>_xlfn.STDEV.P(C3:C9)</f>
        <v>16.333332857156915</v>
      </c>
      <c r="D10" s="2">
        <f t="shared" ref="D10:H10" si="0">_xlfn.STDEV.P(D3:D9)</f>
        <v>17.798858153152224</v>
      </c>
      <c r="E10" s="2">
        <f t="shared" si="0"/>
        <v>16.87189185062601</v>
      </c>
      <c r="F10" s="2">
        <f t="shared" si="0"/>
        <v>17.045157938962717</v>
      </c>
      <c r="G10" s="2">
        <f t="shared" si="0"/>
        <v>17.182797860710007</v>
      </c>
      <c r="H10" s="26"/>
    </row>
    <row r="12" spans="1:8" x14ac:dyDescent="0.45">
      <c r="A12" s="28" t="s">
        <v>13</v>
      </c>
      <c r="B12" s="28"/>
      <c r="C12" s="28"/>
      <c r="D12" s="28"/>
      <c r="E12" s="28"/>
      <c r="F12" s="28"/>
      <c r="G12" s="28"/>
    </row>
    <row r="13" spans="1:8" x14ac:dyDescent="0.45">
      <c r="A13" s="28"/>
      <c r="B13" s="28"/>
      <c r="C13" s="28"/>
      <c r="D13" s="28"/>
      <c r="E13" s="28"/>
      <c r="F13" s="28"/>
      <c r="G13" s="28"/>
    </row>
    <row r="14" spans="1:8" x14ac:dyDescent="0.45">
      <c r="A14" s="28"/>
      <c r="B14" s="28"/>
      <c r="C14" s="28"/>
      <c r="D14" s="28"/>
      <c r="E14" s="28"/>
      <c r="F14" s="28"/>
      <c r="G14" s="28"/>
    </row>
    <row r="15" spans="1:8" x14ac:dyDescent="0.45">
      <c r="A15" s="28"/>
      <c r="B15" s="28"/>
      <c r="C15" s="28"/>
      <c r="D15" s="28"/>
      <c r="E15" s="28"/>
      <c r="F15" s="28"/>
      <c r="G15" s="28"/>
    </row>
    <row r="16" spans="1:8" x14ac:dyDescent="0.45">
      <c r="A16" s="28"/>
      <c r="B16" s="28"/>
      <c r="C16" s="28"/>
      <c r="D16" s="28"/>
      <c r="E16" s="28"/>
      <c r="F16" s="28"/>
      <c r="G16" s="28"/>
    </row>
  </sheetData>
  <mergeCells count="7">
    <mergeCell ref="A12:G16"/>
    <mergeCell ref="A1:A2"/>
    <mergeCell ref="E1:E2"/>
    <mergeCell ref="F1:F2"/>
    <mergeCell ref="G1:G2"/>
    <mergeCell ref="H1:H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t1</vt:lpstr>
      <vt:lpstr>Comparing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Kananenka</dc:creator>
  <cp:lastModifiedBy>Daniil Kananenka</cp:lastModifiedBy>
  <dcterms:created xsi:type="dcterms:W3CDTF">2015-06-05T18:17:20Z</dcterms:created>
  <dcterms:modified xsi:type="dcterms:W3CDTF">2023-05-16T12:25:13Z</dcterms:modified>
</cp:coreProperties>
</file>