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Z:\Modeling\2023.05.10\"/>
    </mc:Choice>
  </mc:AlternateContent>
  <xr:revisionPtr revIDLastSave="0" documentId="13_ncr:1_{C8300350-A5D5-4102-B59E-A28EE8ECF9FF}" xr6:coauthVersionLast="36" xr6:coauthVersionMax="47" xr10:uidLastSave="{00000000-0000-0000-0000-000000000000}"/>
  <bookViews>
    <workbookView xWindow="-60" yWindow="-60" windowWidth="21720" windowHeight="12900" activeTab="7" xr2:uid="{00000000-000D-0000-FFFF-FFFF00000000}"/>
  </bookViews>
  <sheets>
    <sheet name="з. 1" sheetId="1" r:id="rId1"/>
    <sheet name="з. 2" sheetId="2" r:id="rId2"/>
    <sheet name="з. 3" sheetId="3" r:id="rId3"/>
    <sheet name="з. 4" sheetId="4" r:id="rId4"/>
    <sheet name="з. 6" sheetId="5" r:id="rId5"/>
    <sheet name="з. 7" sheetId="6" r:id="rId6"/>
    <sheet name="з. 8" sheetId="7" r:id="rId7"/>
    <sheet name="з. 9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F4" i="1"/>
  <c r="H3" i="1"/>
  <c r="G4" i="1"/>
  <c r="E161" i="8"/>
  <c r="F161" i="8"/>
  <c r="G161" i="8"/>
  <c r="E162" i="8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/>
  <c r="E197" i="8" s="1"/>
  <c r="E198" i="8" s="1"/>
  <c r="E199" i="8" s="1"/>
  <c r="E200" i="8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97" i="8"/>
  <c r="F97" i="8"/>
  <c r="G97" i="8"/>
  <c r="H97" i="8"/>
  <c r="G98" i="8" s="1"/>
  <c r="I97" i="8"/>
  <c r="I98" i="8" s="1"/>
  <c r="J97" i="8"/>
  <c r="E98" i="8"/>
  <c r="F98" i="8"/>
  <c r="H98" i="8" s="1"/>
  <c r="G99" i="8" s="1"/>
  <c r="E99" i="8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5" i="8"/>
  <c r="F5" i="8"/>
  <c r="G5" i="8"/>
  <c r="H5" i="8"/>
  <c r="G6" i="8" s="1"/>
  <c r="I5" i="8"/>
  <c r="J5" i="8"/>
  <c r="E6" i="8"/>
  <c r="E7" i="8" s="1"/>
  <c r="E8" i="8" s="1"/>
  <c r="E9" i="8" s="1"/>
  <c r="F6" i="8"/>
  <c r="H6" i="8" s="1"/>
  <c r="G7" i="8" s="1"/>
  <c r="E10" i="8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4" i="8"/>
  <c r="G3" i="8"/>
  <c r="F3" i="8"/>
  <c r="H3" i="8" s="1"/>
  <c r="E5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/>
  <c r="E120" i="7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4" i="7"/>
  <c r="G3" i="7"/>
  <c r="H3" i="7" s="1"/>
  <c r="F3" i="7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G3" i="6"/>
  <c r="F3" i="6"/>
  <c r="H3" i="6" s="1"/>
  <c r="E39" i="5"/>
  <c r="F39" i="5"/>
  <c r="H39" i="5" s="1"/>
  <c r="G40" i="5" s="1"/>
  <c r="G39" i="5"/>
  <c r="E40" i="5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" i="5"/>
  <c r="F5" i="5"/>
  <c r="H5" i="5" s="1"/>
  <c r="G5" i="5"/>
  <c r="I5" i="5"/>
  <c r="J5" i="5"/>
  <c r="E6" i="5"/>
  <c r="E7" i="5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4" i="5"/>
  <c r="G3" i="5"/>
  <c r="F3" i="5"/>
  <c r="E43" i="4"/>
  <c r="F43" i="4"/>
  <c r="G43" i="4"/>
  <c r="H43" i="4"/>
  <c r="G44" i="4" s="1"/>
  <c r="I43" i="4"/>
  <c r="I44" i="4" s="1"/>
  <c r="J43" i="4"/>
  <c r="E44" i="4"/>
  <c r="F44" i="4"/>
  <c r="E45" i="4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" i="4"/>
  <c r="F5" i="4"/>
  <c r="G5" i="4"/>
  <c r="H5" i="4"/>
  <c r="G6" i="4" s="1"/>
  <c r="I5" i="4"/>
  <c r="I6" i="4" s="1"/>
  <c r="J5" i="4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F6" i="4"/>
  <c r="H6" i="4" s="1"/>
  <c r="G7" i="4" s="1"/>
  <c r="E4" i="4"/>
  <c r="G3" i="4"/>
  <c r="F3" i="4"/>
  <c r="H3" i="4" s="1"/>
  <c r="E26" i="3"/>
  <c r="E27" i="3" s="1"/>
  <c r="E28" i="3" s="1"/>
  <c r="E29" i="3" s="1"/>
  <c r="F26" i="3"/>
  <c r="I26" i="3" s="1"/>
  <c r="G26" i="3"/>
  <c r="E21" i="3"/>
  <c r="E22" i="3" s="1"/>
  <c r="E23" i="3" s="1"/>
  <c r="E24" i="3" s="1"/>
  <c r="E25" i="3" s="1"/>
  <c r="F21" i="3"/>
  <c r="H21" i="3" s="1"/>
  <c r="G22" i="3" s="1"/>
  <c r="G21" i="3"/>
  <c r="E5" i="3"/>
  <c r="F5" i="3"/>
  <c r="G5" i="3"/>
  <c r="H5" i="3"/>
  <c r="G6" i="3" s="1"/>
  <c r="I5" i="3"/>
  <c r="I6" i="3" s="1"/>
  <c r="J5" i="3"/>
  <c r="J6" i="3" s="1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F6" i="3"/>
  <c r="H6" i="3" s="1"/>
  <c r="G7" i="3" s="1"/>
  <c r="E4" i="3"/>
  <c r="G3" i="3"/>
  <c r="F3" i="3"/>
  <c r="H3" i="3" s="1"/>
  <c r="E57" i="2"/>
  <c r="F57" i="2"/>
  <c r="I57" i="2" s="1"/>
  <c r="I58" i="2" s="1"/>
  <c r="G57" i="2"/>
  <c r="H57" i="2"/>
  <c r="G58" i="2" s="1"/>
  <c r="J57" i="2"/>
  <c r="E58" i="2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F58" i="2"/>
  <c r="H58" i="2" s="1"/>
  <c r="G59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4" i="2"/>
  <c r="G3" i="2"/>
  <c r="F3" i="2"/>
  <c r="H3" i="2" s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F3" i="1"/>
  <c r="E4" i="1"/>
  <c r="G3" i="1"/>
  <c r="H161" i="8" l="1"/>
  <c r="G162" i="8" s="1"/>
  <c r="I161" i="8"/>
  <c r="J161" i="8"/>
  <c r="J98" i="8"/>
  <c r="I6" i="8"/>
  <c r="J6" i="8"/>
  <c r="F4" i="8"/>
  <c r="G4" i="8"/>
  <c r="G4" i="7"/>
  <c r="F4" i="7"/>
  <c r="F4" i="6"/>
  <c r="G4" i="6"/>
  <c r="J39" i="5"/>
  <c r="I39" i="5"/>
  <c r="G6" i="5"/>
  <c r="F6" i="5"/>
  <c r="H3" i="5"/>
  <c r="G4" i="5" s="1"/>
  <c r="H44" i="4"/>
  <c r="G45" i="4" s="1"/>
  <c r="J44" i="4"/>
  <c r="J6" i="4"/>
  <c r="G4" i="4"/>
  <c r="F4" i="4"/>
  <c r="H26" i="3"/>
  <c r="G27" i="3" s="1"/>
  <c r="J26" i="3"/>
  <c r="J21" i="3"/>
  <c r="I21" i="3"/>
  <c r="F7" i="3"/>
  <c r="H7" i="3" s="1"/>
  <c r="G8" i="3" s="1"/>
  <c r="F4" i="3"/>
  <c r="G4" i="3"/>
  <c r="J58" i="2"/>
  <c r="G4" i="2"/>
  <c r="F4" i="2"/>
  <c r="F162" i="8" l="1"/>
  <c r="H162" i="8" s="1"/>
  <c r="G163" i="8" s="1"/>
  <c r="F99" i="8"/>
  <c r="J7" i="8"/>
  <c r="F7" i="8"/>
  <c r="H7" i="8" s="1"/>
  <c r="G8" i="8" s="1"/>
  <c r="I7" i="8"/>
  <c r="J4" i="8"/>
  <c r="I4" i="8"/>
  <c r="H4" i="8"/>
  <c r="J4" i="7"/>
  <c r="I4" i="7"/>
  <c r="H4" i="7"/>
  <c r="G5" i="7" s="1"/>
  <c r="J4" i="6"/>
  <c r="I4" i="6"/>
  <c r="H4" i="6"/>
  <c r="G5" i="6" s="1"/>
  <c r="F40" i="5"/>
  <c r="H40" i="5" s="1"/>
  <c r="G41" i="5" s="1"/>
  <c r="H6" i="5"/>
  <c r="G7" i="5" s="1"/>
  <c r="J6" i="5"/>
  <c r="I6" i="5"/>
  <c r="F4" i="5"/>
  <c r="J4" i="5" s="1"/>
  <c r="F45" i="4"/>
  <c r="F7" i="4"/>
  <c r="I4" i="4"/>
  <c r="H4" i="4"/>
  <c r="J4" i="4"/>
  <c r="F27" i="3"/>
  <c r="F22" i="3"/>
  <c r="H22" i="3" s="1"/>
  <c r="G23" i="3" s="1"/>
  <c r="I7" i="3"/>
  <c r="J7" i="3"/>
  <c r="I4" i="3"/>
  <c r="H4" i="3"/>
  <c r="J4" i="3"/>
  <c r="J59" i="2"/>
  <c r="F59" i="2"/>
  <c r="J4" i="2"/>
  <c r="I4" i="2"/>
  <c r="H4" i="2"/>
  <c r="G5" i="2" s="1"/>
  <c r="J4" i="1"/>
  <c r="H4" i="1"/>
  <c r="G5" i="1" s="1"/>
  <c r="F5" i="1" l="1"/>
  <c r="I162" i="8"/>
  <c r="J162" i="8"/>
  <c r="H99" i="8"/>
  <c r="G100" i="8" s="1"/>
  <c r="I99" i="8"/>
  <c r="J99" i="8"/>
  <c r="F8" i="8"/>
  <c r="H8" i="8" s="1"/>
  <c r="G9" i="8" s="1"/>
  <c r="F5" i="7"/>
  <c r="H5" i="7" s="1"/>
  <c r="G6" i="7" s="1"/>
  <c r="J5" i="7"/>
  <c r="F5" i="6"/>
  <c r="H5" i="6" s="1"/>
  <c r="G6" i="6" s="1"/>
  <c r="J5" i="6"/>
  <c r="I5" i="6"/>
  <c r="J40" i="5"/>
  <c r="I40" i="5"/>
  <c r="F7" i="5"/>
  <c r="H7" i="5" s="1"/>
  <c r="G8" i="5" s="1"/>
  <c r="H4" i="5"/>
  <c r="I4" i="5"/>
  <c r="H45" i="4"/>
  <c r="G46" i="4" s="1"/>
  <c r="I45" i="4"/>
  <c r="J45" i="4"/>
  <c r="H7" i="4"/>
  <c r="G8" i="4" s="1"/>
  <c r="I7" i="4"/>
  <c r="J7" i="4"/>
  <c r="H27" i="3"/>
  <c r="G28" i="3" s="1"/>
  <c r="I27" i="3"/>
  <c r="J27" i="3"/>
  <c r="J22" i="3"/>
  <c r="I22" i="3"/>
  <c r="F8" i="3"/>
  <c r="H8" i="3" s="1"/>
  <c r="G9" i="3" s="1"/>
  <c r="F60" i="2"/>
  <c r="H59" i="2"/>
  <c r="G60" i="2" s="1"/>
  <c r="I59" i="2"/>
  <c r="I60" i="2" s="1"/>
  <c r="F5" i="2"/>
  <c r="H5" i="2" s="1"/>
  <c r="G6" i="2" s="1"/>
  <c r="H5" i="1" l="1"/>
  <c r="G6" i="1" s="1"/>
  <c r="I5" i="1"/>
  <c r="J5" i="1"/>
  <c r="F163" i="8"/>
  <c r="H163" i="8" s="1"/>
  <c r="G164" i="8" s="1"/>
  <c r="J163" i="8"/>
  <c r="I163" i="8"/>
  <c r="F100" i="8"/>
  <c r="H100" i="8" s="1"/>
  <c r="G101" i="8" s="1"/>
  <c r="J100" i="8"/>
  <c r="I100" i="8"/>
  <c r="J8" i="8"/>
  <c r="I8" i="8"/>
  <c r="F6" i="7"/>
  <c r="H6" i="7" s="1"/>
  <c r="G7" i="7" s="1"/>
  <c r="J6" i="7"/>
  <c r="I5" i="7"/>
  <c r="I6" i="7" s="1"/>
  <c r="F6" i="6"/>
  <c r="H6" i="6" s="1"/>
  <c r="G7" i="6" s="1"/>
  <c r="I6" i="6"/>
  <c r="F41" i="5"/>
  <c r="H41" i="5" s="1"/>
  <c r="G42" i="5" s="1"/>
  <c r="J7" i="5"/>
  <c r="I7" i="5"/>
  <c r="F46" i="4"/>
  <c r="H46" i="4" s="1"/>
  <c r="G47" i="4" s="1"/>
  <c r="F8" i="4"/>
  <c r="H8" i="4" s="1"/>
  <c r="G9" i="4" s="1"/>
  <c r="J8" i="4"/>
  <c r="I8" i="4"/>
  <c r="F28" i="3"/>
  <c r="H28" i="3" s="1"/>
  <c r="G29" i="3" s="1"/>
  <c r="J28" i="3"/>
  <c r="I28" i="3"/>
  <c r="F23" i="3"/>
  <c r="H23" i="3" s="1"/>
  <c r="G24" i="3" s="1"/>
  <c r="I8" i="3"/>
  <c r="J8" i="3"/>
  <c r="H60" i="2"/>
  <c r="G61" i="2" s="1"/>
  <c r="J60" i="2"/>
  <c r="I5" i="2"/>
  <c r="J5" i="2"/>
  <c r="F6" i="1" l="1"/>
  <c r="H6" i="1" s="1"/>
  <c r="G7" i="1" s="1"/>
  <c r="I6" i="1"/>
  <c r="F164" i="8"/>
  <c r="H164" i="8" s="1"/>
  <c r="G165" i="8" s="1"/>
  <c r="J164" i="8"/>
  <c r="F101" i="8"/>
  <c r="H101" i="8" s="1"/>
  <c r="G102" i="8" s="1"/>
  <c r="J101" i="8"/>
  <c r="I101" i="8"/>
  <c r="F9" i="8"/>
  <c r="H9" i="8" s="1"/>
  <c r="G10" i="8" s="1"/>
  <c r="F7" i="7"/>
  <c r="H7" i="7" s="1"/>
  <c r="G8" i="7" s="1"/>
  <c r="J7" i="7"/>
  <c r="J6" i="6"/>
  <c r="I41" i="5"/>
  <c r="J41" i="5"/>
  <c r="F8" i="5"/>
  <c r="H8" i="5" s="1"/>
  <c r="G9" i="5" s="1"/>
  <c r="J46" i="4"/>
  <c r="I46" i="4"/>
  <c r="F9" i="4"/>
  <c r="H9" i="4" s="1"/>
  <c r="G10" i="4" s="1"/>
  <c r="J9" i="4"/>
  <c r="I9" i="4"/>
  <c r="F29" i="3"/>
  <c r="H29" i="3" s="1"/>
  <c r="J29" i="3"/>
  <c r="J23" i="3"/>
  <c r="I23" i="3"/>
  <c r="F9" i="3"/>
  <c r="H9" i="3" s="1"/>
  <c r="G10" i="3" s="1"/>
  <c r="F61" i="2"/>
  <c r="J61" i="2" s="1"/>
  <c r="F6" i="2"/>
  <c r="H6" i="2" s="1"/>
  <c r="G7" i="2" s="1"/>
  <c r="J6" i="2"/>
  <c r="I6" i="2"/>
  <c r="J6" i="1" l="1"/>
  <c r="F165" i="8"/>
  <c r="H165" i="8" s="1"/>
  <c r="G166" i="8" s="1"/>
  <c r="I164" i="8"/>
  <c r="I165" i="8" s="1"/>
  <c r="F102" i="8"/>
  <c r="H102" i="8" s="1"/>
  <c r="G103" i="8" s="1"/>
  <c r="I102" i="8"/>
  <c r="J9" i="8"/>
  <c r="I9" i="8"/>
  <c r="F8" i="7"/>
  <c r="H8" i="7" s="1"/>
  <c r="G9" i="7" s="1"/>
  <c r="I7" i="7"/>
  <c r="I8" i="7" s="1"/>
  <c r="F7" i="6"/>
  <c r="F42" i="5"/>
  <c r="H42" i="5" s="1"/>
  <c r="G43" i="5" s="1"/>
  <c r="J42" i="5"/>
  <c r="J8" i="5"/>
  <c r="I8" i="5"/>
  <c r="F47" i="4"/>
  <c r="H47" i="4" s="1"/>
  <c r="G48" i="4" s="1"/>
  <c r="F10" i="4"/>
  <c r="H10" i="4" s="1"/>
  <c r="G11" i="4" s="1"/>
  <c r="J10" i="4"/>
  <c r="I29" i="3"/>
  <c r="F24" i="3"/>
  <c r="H24" i="3" s="1"/>
  <c r="G25" i="3" s="1"/>
  <c r="I9" i="3"/>
  <c r="J9" i="3"/>
  <c r="J62" i="2"/>
  <c r="F62" i="2"/>
  <c r="H61" i="2"/>
  <c r="G62" i="2" s="1"/>
  <c r="I61" i="2"/>
  <c r="I62" i="2" s="1"/>
  <c r="F7" i="2"/>
  <c r="H7" i="2" s="1"/>
  <c r="G8" i="2" s="1"/>
  <c r="F7" i="1" l="1"/>
  <c r="J7" i="1"/>
  <c r="J165" i="8"/>
  <c r="J102" i="8"/>
  <c r="F10" i="8"/>
  <c r="H10" i="8" s="1"/>
  <c r="G11" i="8" s="1"/>
  <c r="J8" i="7"/>
  <c r="H7" i="6"/>
  <c r="G8" i="6" s="1"/>
  <c r="I7" i="6"/>
  <c r="J7" i="6"/>
  <c r="F43" i="5"/>
  <c r="H43" i="5" s="1"/>
  <c r="G44" i="5" s="1"/>
  <c r="I42" i="5"/>
  <c r="I43" i="5" s="1"/>
  <c r="F9" i="5"/>
  <c r="H9" i="5" s="1"/>
  <c r="G10" i="5" s="1"/>
  <c r="J9" i="5"/>
  <c r="J47" i="4"/>
  <c r="I47" i="4"/>
  <c r="F11" i="4"/>
  <c r="H11" i="4" s="1"/>
  <c r="G12" i="4" s="1"/>
  <c r="I10" i="4"/>
  <c r="I11" i="4" s="1"/>
  <c r="J24" i="3"/>
  <c r="I24" i="3"/>
  <c r="F10" i="3"/>
  <c r="H10" i="3" s="1"/>
  <c r="G11" i="3" s="1"/>
  <c r="J63" i="2"/>
  <c r="F63" i="2"/>
  <c r="I63" i="2"/>
  <c r="H62" i="2"/>
  <c r="G63" i="2" s="1"/>
  <c r="I7" i="2"/>
  <c r="J7" i="2"/>
  <c r="H7" i="1" l="1"/>
  <c r="G8" i="1" s="1"/>
  <c r="I7" i="1"/>
  <c r="F166" i="8"/>
  <c r="F103" i="8"/>
  <c r="J10" i="8"/>
  <c r="I10" i="8"/>
  <c r="F9" i="7"/>
  <c r="J9" i="7"/>
  <c r="F8" i="6"/>
  <c r="H8" i="6" s="1"/>
  <c r="G9" i="6" s="1"/>
  <c r="J8" i="6"/>
  <c r="I8" i="6"/>
  <c r="J43" i="5"/>
  <c r="F10" i="5"/>
  <c r="H10" i="5" s="1"/>
  <c r="G11" i="5" s="1"/>
  <c r="J10" i="5"/>
  <c r="I9" i="5"/>
  <c r="I10" i="5" s="1"/>
  <c r="F48" i="4"/>
  <c r="H48" i="4" s="1"/>
  <c r="G49" i="4" s="1"/>
  <c r="J11" i="4"/>
  <c r="F25" i="3"/>
  <c r="H25" i="3" s="1"/>
  <c r="I10" i="3"/>
  <c r="J10" i="3"/>
  <c r="F64" i="2"/>
  <c r="J64" i="2"/>
  <c r="I64" i="2"/>
  <c r="H63" i="2"/>
  <c r="G64" i="2" s="1"/>
  <c r="F8" i="2"/>
  <c r="H8" i="2" s="1"/>
  <c r="G9" i="2" s="1"/>
  <c r="F8" i="1" l="1"/>
  <c r="H166" i="8"/>
  <c r="G167" i="8" s="1"/>
  <c r="I166" i="8"/>
  <c r="J166" i="8"/>
  <c r="H103" i="8"/>
  <c r="G104" i="8" s="1"/>
  <c r="I103" i="8"/>
  <c r="J103" i="8"/>
  <c r="F11" i="8"/>
  <c r="H11" i="8" s="1"/>
  <c r="G12" i="8" s="1"/>
  <c r="H9" i="7"/>
  <c r="G10" i="7" s="1"/>
  <c r="I9" i="7"/>
  <c r="F9" i="6"/>
  <c r="H9" i="6" s="1"/>
  <c r="G10" i="6" s="1"/>
  <c r="J9" i="6"/>
  <c r="I9" i="6"/>
  <c r="F44" i="5"/>
  <c r="F11" i="5"/>
  <c r="H11" i="5" s="1"/>
  <c r="G12" i="5" s="1"/>
  <c r="J48" i="4"/>
  <c r="I48" i="4"/>
  <c r="F12" i="4"/>
  <c r="J12" i="4"/>
  <c r="J25" i="3"/>
  <c r="I25" i="3"/>
  <c r="J11" i="3"/>
  <c r="F11" i="3"/>
  <c r="H11" i="3" s="1"/>
  <c r="G12" i="3" s="1"/>
  <c r="I11" i="3"/>
  <c r="F65" i="2"/>
  <c r="J65" i="2"/>
  <c r="I65" i="2"/>
  <c r="H64" i="2"/>
  <c r="G65" i="2" s="1"/>
  <c r="J8" i="2"/>
  <c r="I8" i="2"/>
  <c r="H8" i="1" l="1"/>
  <c r="G9" i="1" s="1"/>
  <c r="J8" i="1"/>
  <c r="I8" i="1"/>
  <c r="F167" i="8"/>
  <c r="H167" i="8" s="1"/>
  <c r="G168" i="8" s="1"/>
  <c r="J167" i="8"/>
  <c r="F104" i="8"/>
  <c r="H104" i="8" s="1"/>
  <c r="G105" i="8" s="1"/>
  <c r="J104" i="8"/>
  <c r="I104" i="8"/>
  <c r="J11" i="8"/>
  <c r="I11" i="8"/>
  <c r="I10" i="7"/>
  <c r="F10" i="7"/>
  <c r="F10" i="6"/>
  <c r="H10" i="6" s="1"/>
  <c r="G11" i="6" s="1"/>
  <c r="I10" i="6"/>
  <c r="H44" i="5"/>
  <c r="G45" i="5" s="1"/>
  <c r="I44" i="5"/>
  <c r="J44" i="5"/>
  <c r="J11" i="5"/>
  <c r="I11" i="5"/>
  <c r="F49" i="4"/>
  <c r="H49" i="4" s="1"/>
  <c r="G50" i="4" s="1"/>
  <c r="H12" i="4"/>
  <c r="G13" i="4" s="1"/>
  <c r="I12" i="4"/>
  <c r="F12" i="3"/>
  <c r="H12" i="3" s="1"/>
  <c r="G13" i="3" s="1"/>
  <c r="J12" i="3"/>
  <c r="I12" i="3"/>
  <c r="F66" i="2"/>
  <c r="I66" i="2"/>
  <c r="H65" i="2"/>
  <c r="G66" i="2" s="1"/>
  <c r="F9" i="2"/>
  <c r="H9" i="2" s="1"/>
  <c r="G10" i="2" s="1"/>
  <c r="F9" i="1" l="1"/>
  <c r="H9" i="1" s="1"/>
  <c r="G10" i="1" s="1"/>
  <c r="J9" i="1"/>
  <c r="I9" i="1"/>
  <c r="F168" i="8"/>
  <c r="H168" i="8" s="1"/>
  <c r="G169" i="8" s="1"/>
  <c r="J168" i="8"/>
  <c r="I167" i="8"/>
  <c r="I168" i="8" s="1"/>
  <c r="F105" i="8"/>
  <c r="H105" i="8" s="1"/>
  <c r="G106" i="8" s="1"/>
  <c r="J105" i="8"/>
  <c r="I105" i="8"/>
  <c r="F12" i="8"/>
  <c r="H12" i="8" s="1"/>
  <c r="G13" i="8" s="1"/>
  <c r="H10" i="7"/>
  <c r="G11" i="7" s="1"/>
  <c r="J10" i="7"/>
  <c r="J10" i="6"/>
  <c r="F45" i="5"/>
  <c r="H45" i="5" s="1"/>
  <c r="G46" i="5" s="1"/>
  <c r="J45" i="5"/>
  <c r="F12" i="5"/>
  <c r="H12" i="5" s="1"/>
  <c r="G13" i="5" s="1"/>
  <c r="J49" i="4"/>
  <c r="I49" i="4"/>
  <c r="F13" i="4"/>
  <c r="F13" i="3"/>
  <c r="H13" i="3" s="1"/>
  <c r="G14" i="3" s="1"/>
  <c r="J13" i="3"/>
  <c r="I13" i="3"/>
  <c r="H66" i="2"/>
  <c r="G67" i="2" s="1"/>
  <c r="J66" i="2"/>
  <c r="J9" i="2"/>
  <c r="I9" i="2"/>
  <c r="F10" i="1" l="1"/>
  <c r="H10" i="1" s="1"/>
  <c r="G11" i="1" s="1"/>
  <c r="F169" i="8"/>
  <c r="H169" i="8" s="1"/>
  <c r="G170" i="8" s="1"/>
  <c r="F106" i="8"/>
  <c r="H106" i="8" s="1"/>
  <c r="G107" i="8" s="1"/>
  <c r="J12" i="8"/>
  <c r="I12" i="8"/>
  <c r="F11" i="7"/>
  <c r="J11" i="7"/>
  <c r="F11" i="6"/>
  <c r="F46" i="5"/>
  <c r="H46" i="5" s="1"/>
  <c r="G47" i="5" s="1"/>
  <c r="J46" i="5"/>
  <c r="I45" i="5"/>
  <c r="I46" i="5" s="1"/>
  <c r="J12" i="5"/>
  <c r="I12" i="5"/>
  <c r="F50" i="4"/>
  <c r="H50" i="4" s="1"/>
  <c r="G51" i="4" s="1"/>
  <c r="J50" i="4"/>
  <c r="H13" i="4"/>
  <c r="G14" i="4" s="1"/>
  <c r="J13" i="4"/>
  <c r="I13" i="4"/>
  <c r="F14" i="3"/>
  <c r="H14" i="3" s="1"/>
  <c r="G15" i="3" s="1"/>
  <c r="F67" i="2"/>
  <c r="F10" i="2"/>
  <c r="H10" i="2" s="1"/>
  <c r="G11" i="2" s="1"/>
  <c r="J10" i="2"/>
  <c r="J10" i="1" l="1"/>
  <c r="I10" i="1"/>
  <c r="I169" i="8"/>
  <c r="J169" i="8"/>
  <c r="J106" i="8"/>
  <c r="I106" i="8"/>
  <c r="F13" i="8"/>
  <c r="H13" i="8" s="1"/>
  <c r="G14" i="8" s="1"/>
  <c r="H11" i="7"/>
  <c r="G12" i="7" s="1"/>
  <c r="I11" i="7"/>
  <c r="H11" i="6"/>
  <c r="G12" i="6" s="1"/>
  <c r="I11" i="6"/>
  <c r="J11" i="6"/>
  <c r="F47" i="5"/>
  <c r="H47" i="5" s="1"/>
  <c r="G48" i="5" s="1"/>
  <c r="I47" i="5"/>
  <c r="F13" i="5"/>
  <c r="H13" i="5" s="1"/>
  <c r="G14" i="5" s="1"/>
  <c r="J13" i="5"/>
  <c r="F51" i="4"/>
  <c r="H51" i="4" s="1"/>
  <c r="G52" i="4" s="1"/>
  <c r="J51" i="4"/>
  <c r="I50" i="4"/>
  <c r="I51" i="4" s="1"/>
  <c r="F14" i="4"/>
  <c r="H14" i="4" s="1"/>
  <c r="G15" i="4" s="1"/>
  <c r="J14" i="3"/>
  <c r="I14" i="3"/>
  <c r="H67" i="2"/>
  <c r="G68" i="2" s="1"/>
  <c r="I67" i="2"/>
  <c r="J67" i="2"/>
  <c r="F11" i="2"/>
  <c r="H11" i="2" s="1"/>
  <c r="G12" i="2" s="1"/>
  <c r="J11" i="2"/>
  <c r="I10" i="2"/>
  <c r="F11" i="1" l="1"/>
  <c r="H11" i="1" s="1"/>
  <c r="G12" i="1" s="1"/>
  <c r="F170" i="8"/>
  <c r="H170" i="8" s="1"/>
  <c r="G171" i="8" s="1"/>
  <c r="I170" i="8"/>
  <c r="F107" i="8"/>
  <c r="H107" i="8" s="1"/>
  <c r="G108" i="8" s="1"/>
  <c r="J13" i="8"/>
  <c r="I13" i="8"/>
  <c r="F12" i="7"/>
  <c r="F12" i="6"/>
  <c r="H12" i="6" s="1"/>
  <c r="G13" i="6" s="1"/>
  <c r="J12" i="6"/>
  <c r="J47" i="5"/>
  <c r="F14" i="5"/>
  <c r="H14" i="5" s="1"/>
  <c r="G15" i="5" s="1"/>
  <c r="J14" i="5"/>
  <c r="I13" i="5"/>
  <c r="I14" i="5" s="1"/>
  <c r="F52" i="4"/>
  <c r="H52" i="4" s="1"/>
  <c r="G53" i="4" s="1"/>
  <c r="J14" i="4"/>
  <c r="I14" i="4"/>
  <c r="F15" i="3"/>
  <c r="H15" i="3" s="1"/>
  <c r="G16" i="3" s="1"/>
  <c r="F68" i="2"/>
  <c r="H68" i="2" s="1"/>
  <c r="G69" i="2" s="1"/>
  <c r="J68" i="2"/>
  <c r="I11" i="2"/>
  <c r="F12" i="2"/>
  <c r="H12" i="2" s="1"/>
  <c r="G13" i="2" s="1"/>
  <c r="J11" i="1" l="1"/>
  <c r="I11" i="1"/>
  <c r="J170" i="8"/>
  <c r="J107" i="8"/>
  <c r="I107" i="8"/>
  <c r="F14" i="8"/>
  <c r="H14" i="8" s="1"/>
  <c r="G15" i="8" s="1"/>
  <c r="H12" i="7"/>
  <c r="G13" i="7" s="1"/>
  <c r="J12" i="7"/>
  <c r="I12" i="7"/>
  <c r="F13" i="6"/>
  <c r="H13" i="6" s="1"/>
  <c r="G14" i="6" s="1"/>
  <c r="I12" i="6"/>
  <c r="I13" i="6" s="1"/>
  <c r="F48" i="5"/>
  <c r="F15" i="5"/>
  <c r="H15" i="5" s="1"/>
  <c r="G16" i="5" s="1"/>
  <c r="J15" i="5"/>
  <c r="J52" i="4"/>
  <c r="I52" i="4"/>
  <c r="F15" i="4"/>
  <c r="H15" i="4" s="1"/>
  <c r="G16" i="4" s="1"/>
  <c r="J15" i="3"/>
  <c r="I15" i="3"/>
  <c r="F69" i="2"/>
  <c r="H69" i="2" s="1"/>
  <c r="G70" i="2" s="1"/>
  <c r="I68" i="2"/>
  <c r="I69" i="2" s="1"/>
  <c r="I12" i="2"/>
  <c r="J12" i="2"/>
  <c r="F12" i="1" l="1"/>
  <c r="H12" i="1" s="1"/>
  <c r="G13" i="1" s="1"/>
  <c r="F171" i="8"/>
  <c r="J171" i="8"/>
  <c r="F108" i="8"/>
  <c r="H108" i="8" s="1"/>
  <c r="G109" i="8" s="1"/>
  <c r="J108" i="8"/>
  <c r="J14" i="8"/>
  <c r="I14" i="8"/>
  <c r="F13" i="7"/>
  <c r="H13" i="7" s="1"/>
  <c r="G14" i="7" s="1"/>
  <c r="J13" i="7"/>
  <c r="I13" i="7"/>
  <c r="J13" i="6"/>
  <c r="F14" i="6"/>
  <c r="H14" i="6" s="1"/>
  <c r="G15" i="6" s="1"/>
  <c r="I14" i="6"/>
  <c r="H48" i="5"/>
  <c r="G49" i="5" s="1"/>
  <c r="I48" i="5"/>
  <c r="J48" i="5"/>
  <c r="F16" i="5"/>
  <c r="H16" i="5" s="1"/>
  <c r="G17" i="5" s="1"/>
  <c r="I15" i="5"/>
  <c r="I16" i="5" s="1"/>
  <c r="F53" i="4"/>
  <c r="H53" i="4" s="1"/>
  <c r="G54" i="4" s="1"/>
  <c r="J15" i="4"/>
  <c r="I15" i="4"/>
  <c r="F16" i="3"/>
  <c r="H16" i="3" s="1"/>
  <c r="G17" i="3" s="1"/>
  <c r="J16" i="3"/>
  <c r="J69" i="2"/>
  <c r="F13" i="2"/>
  <c r="J12" i="1" l="1"/>
  <c r="I12" i="1"/>
  <c r="H171" i="8"/>
  <c r="G172" i="8" s="1"/>
  <c r="I171" i="8"/>
  <c r="F109" i="8"/>
  <c r="H109" i="8" s="1"/>
  <c r="G110" i="8" s="1"/>
  <c r="J109" i="8"/>
  <c r="I108" i="8"/>
  <c r="I109" i="8" s="1"/>
  <c r="F15" i="8"/>
  <c r="H15" i="8" s="1"/>
  <c r="G16" i="8" s="1"/>
  <c r="F14" i="7"/>
  <c r="H14" i="7" s="1"/>
  <c r="G15" i="7" s="1"/>
  <c r="J14" i="7"/>
  <c r="J14" i="6"/>
  <c r="F49" i="5"/>
  <c r="H49" i="5" s="1"/>
  <c r="G50" i="5" s="1"/>
  <c r="J16" i="5"/>
  <c r="J53" i="4"/>
  <c r="I53" i="4"/>
  <c r="F16" i="4"/>
  <c r="H16" i="4" s="1"/>
  <c r="G17" i="4" s="1"/>
  <c r="F17" i="3"/>
  <c r="H17" i="3" s="1"/>
  <c r="G18" i="3" s="1"/>
  <c r="J17" i="3"/>
  <c r="I16" i="3"/>
  <c r="I17" i="3" s="1"/>
  <c r="F70" i="2"/>
  <c r="H13" i="2"/>
  <c r="G14" i="2" s="1"/>
  <c r="I13" i="2"/>
  <c r="J13" i="2"/>
  <c r="F13" i="1" l="1"/>
  <c r="H13" i="1" s="1"/>
  <c r="G14" i="1" s="1"/>
  <c r="J13" i="1"/>
  <c r="F172" i="8"/>
  <c r="F110" i="8"/>
  <c r="H110" i="8" s="1"/>
  <c r="G111" i="8" s="1"/>
  <c r="J110" i="8"/>
  <c r="I110" i="8"/>
  <c r="J15" i="8"/>
  <c r="I15" i="8"/>
  <c r="F15" i="7"/>
  <c r="H15" i="7" s="1"/>
  <c r="G16" i="7" s="1"/>
  <c r="J15" i="7"/>
  <c r="I14" i="7"/>
  <c r="I15" i="7" s="1"/>
  <c r="F15" i="6"/>
  <c r="J49" i="5"/>
  <c r="I49" i="5"/>
  <c r="F17" i="5"/>
  <c r="F54" i="4"/>
  <c r="H54" i="4" s="1"/>
  <c r="G55" i="4" s="1"/>
  <c r="J16" i="4"/>
  <c r="I16" i="4"/>
  <c r="F18" i="3"/>
  <c r="H18" i="3" s="1"/>
  <c r="G19" i="3" s="1"/>
  <c r="H70" i="2"/>
  <c r="G71" i="2" s="1"/>
  <c r="I70" i="2"/>
  <c r="J70" i="2"/>
  <c r="F14" i="2"/>
  <c r="H14" i="2" s="1"/>
  <c r="G15" i="2" s="1"/>
  <c r="J14" i="2"/>
  <c r="I14" i="2"/>
  <c r="F14" i="1" l="1"/>
  <c r="H14" i="1" s="1"/>
  <c r="G15" i="1" s="1"/>
  <c r="J14" i="1"/>
  <c r="I13" i="1"/>
  <c r="I14" i="1" s="1"/>
  <c r="H172" i="8"/>
  <c r="G173" i="8" s="1"/>
  <c r="J172" i="8"/>
  <c r="I172" i="8"/>
  <c r="F111" i="8"/>
  <c r="H111" i="8" s="1"/>
  <c r="G112" i="8" s="1"/>
  <c r="F16" i="8"/>
  <c r="H16" i="8" s="1"/>
  <c r="G17" i="8" s="1"/>
  <c r="J16" i="8"/>
  <c r="F16" i="7"/>
  <c r="H16" i="7" s="1"/>
  <c r="G17" i="7" s="1"/>
  <c r="J16" i="7"/>
  <c r="H15" i="6"/>
  <c r="G16" i="6" s="1"/>
  <c r="I15" i="6"/>
  <c r="J15" i="6"/>
  <c r="F50" i="5"/>
  <c r="H50" i="5" s="1"/>
  <c r="J50" i="5"/>
  <c r="H17" i="5"/>
  <c r="G18" i="5" s="1"/>
  <c r="I17" i="5"/>
  <c r="J17" i="5"/>
  <c r="J54" i="4"/>
  <c r="I54" i="4"/>
  <c r="F17" i="4"/>
  <c r="H17" i="4" s="1"/>
  <c r="G18" i="4" s="1"/>
  <c r="J17" i="4"/>
  <c r="J18" i="3"/>
  <c r="I18" i="3"/>
  <c r="F71" i="2"/>
  <c r="H71" i="2" s="1"/>
  <c r="G72" i="2" s="1"/>
  <c r="I71" i="2"/>
  <c r="F15" i="2"/>
  <c r="H15" i="2" s="1"/>
  <c r="G16" i="2" s="1"/>
  <c r="J15" i="2"/>
  <c r="F15" i="1" l="1"/>
  <c r="H15" i="1" s="1"/>
  <c r="G16" i="1" s="1"/>
  <c r="J15" i="1"/>
  <c r="I15" i="1"/>
  <c r="F173" i="8"/>
  <c r="H173" i="8" s="1"/>
  <c r="G174" i="8" s="1"/>
  <c r="I173" i="8"/>
  <c r="J111" i="8"/>
  <c r="I111" i="8"/>
  <c r="F17" i="8"/>
  <c r="H17" i="8" s="1"/>
  <c r="G18" i="8" s="1"/>
  <c r="J17" i="8"/>
  <c r="I16" i="8"/>
  <c r="I17" i="8" s="1"/>
  <c r="F17" i="7"/>
  <c r="H17" i="7" s="1"/>
  <c r="G18" i="7" s="1"/>
  <c r="J17" i="7"/>
  <c r="I16" i="7"/>
  <c r="I17" i="7" s="1"/>
  <c r="F16" i="6"/>
  <c r="H16" i="6" s="1"/>
  <c r="G17" i="6" s="1"/>
  <c r="J16" i="6"/>
  <c r="I16" i="6"/>
  <c r="I50" i="5"/>
  <c r="F18" i="5"/>
  <c r="H18" i="5" s="1"/>
  <c r="G19" i="5" s="1"/>
  <c r="I18" i="5"/>
  <c r="F55" i="4"/>
  <c r="H55" i="4" s="1"/>
  <c r="G56" i="4" s="1"/>
  <c r="J55" i="4"/>
  <c r="F18" i="4"/>
  <c r="H18" i="4" s="1"/>
  <c r="G19" i="4" s="1"/>
  <c r="I17" i="4"/>
  <c r="I18" i="4" s="1"/>
  <c r="F19" i="3"/>
  <c r="H19" i="3" s="1"/>
  <c r="G20" i="3" s="1"/>
  <c r="J71" i="2"/>
  <c r="F16" i="2"/>
  <c r="H16" i="2" s="1"/>
  <c r="G17" i="2" s="1"/>
  <c r="I15" i="2"/>
  <c r="I16" i="2" s="1"/>
  <c r="F16" i="1" l="1"/>
  <c r="H16" i="1" s="1"/>
  <c r="G17" i="1" s="1"/>
  <c r="J16" i="1"/>
  <c r="I16" i="1"/>
  <c r="J173" i="8"/>
  <c r="I112" i="8"/>
  <c r="F112" i="8"/>
  <c r="H112" i="8" s="1"/>
  <c r="G113" i="8" s="1"/>
  <c r="F18" i="8"/>
  <c r="H18" i="8" s="1"/>
  <c r="G19" i="8" s="1"/>
  <c r="F18" i="7"/>
  <c r="H18" i="7" s="1"/>
  <c r="G19" i="7" s="1"/>
  <c r="F17" i="6"/>
  <c r="H17" i="6" s="1"/>
  <c r="G18" i="6" s="1"/>
  <c r="J18" i="5"/>
  <c r="F56" i="4"/>
  <c r="H56" i="4" s="1"/>
  <c r="G57" i="4" s="1"/>
  <c r="I55" i="4"/>
  <c r="I56" i="4" s="1"/>
  <c r="J18" i="4"/>
  <c r="J19" i="3"/>
  <c r="I19" i="3"/>
  <c r="F72" i="2"/>
  <c r="J72" i="2"/>
  <c r="J16" i="2"/>
  <c r="F17" i="1" l="1"/>
  <c r="H17" i="1" s="1"/>
  <c r="G18" i="1" s="1"/>
  <c r="J17" i="1"/>
  <c r="I17" i="1"/>
  <c r="F174" i="8"/>
  <c r="J112" i="8"/>
  <c r="J18" i="8"/>
  <c r="I18" i="8"/>
  <c r="J18" i="7"/>
  <c r="I18" i="7"/>
  <c r="J17" i="6"/>
  <c r="F18" i="6" s="1"/>
  <c r="H18" i="6" s="1"/>
  <c r="G19" i="6" s="1"/>
  <c r="I17" i="6"/>
  <c r="J19" i="5"/>
  <c r="F19" i="5"/>
  <c r="J56" i="4"/>
  <c r="F19" i="4"/>
  <c r="F20" i="3"/>
  <c r="H20" i="3" s="1"/>
  <c r="J20" i="3"/>
  <c r="F73" i="2"/>
  <c r="J73" i="2"/>
  <c r="H72" i="2"/>
  <c r="G73" i="2" s="1"/>
  <c r="I72" i="2"/>
  <c r="I73" i="2" s="1"/>
  <c r="F17" i="2"/>
  <c r="F18" i="1" l="1"/>
  <c r="H18" i="1" s="1"/>
  <c r="G19" i="1" s="1"/>
  <c r="H174" i="8"/>
  <c r="G175" i="8" s="1"/>
  <c r="I174" i="8"/>
  <c r="J174" i="8"/>
  <c r="F113" i="8"/>
  <c r="J113" i="8"/>
  <c r="F19" i="8"/>
  <c r="H19" i="8" s="1"/>
  <c r="G20" i="8" s="1"/>
  <c r="F19" i="7"/>
  <c r="H19" i="7" s="1"/>
  <c r="G20" i="7" s="1"/>
  <c r="I18" i="6"/>
  <c r="J18" i="6"/>
  <c r="H19" i="5"/>
  <c r="G20" i="5" s="1"/>
  <c r="I19" i="5"/>
  <c r="F57" i="4"/>
  <c r="H19" i="4"/>
  <c r="G20" i="4" s="1"/>
  <c r="I19" i="4"/>
  <c r="J19" i="4"/>
  <c r="I20" i="3"/>
  <c r="H73" i="2"/>
  <c r="H17" i="2"/>
  <c r="G18" i="2" s="1"/>
  <c r="I17" i="2"/>
  <c r="J17" i="2"/>
  <c r="J18" i="1" l="1"/>
  <c r="I18" i="1"/>
  <c r="F175" i="8"/>
  <c r="H175" i="8" s="1"/>
  <c r="G176" i="8" s="1"/>
  <c r="J175" i="8"/>
  <c r="H113" i="8"/>
  <c r="G114" i="8" s="1"/>
  <c r="I113" i="8"/>
  <c r="J19" i="8"/>
  <c r="I19" i="8"/>
  <c r="J19" i="7"/>
  <c r="I19" i="7"/>
  <c r="F19" i="6"/>
  <c r="F20" i="5"/>
  <c r="H57" i="4"/>
  <c r="I57" i="4"/>
  <c r="J57" i="4"/>
  <c r="F20" i="4"/>
  <c r="H20" i="4" s="1"/>
  <c r="G21" i="4" s="1"/>
  <c r="J20" i="4"/>
  <c r="I20" i="4"/>
  <c r="F18" i="2"/>
  <c r="H18" i="2" s="1"/>
  <c r="G19" i="2" s="1"/>
  <c r="F19" i="1" l="1"/>
  <c r="H19" i="1" s="1"/>
  <c r="G20" i="1" s="1"/>
  <c r="J19" i="1"/>
  <c r="F176" i="8"/>
  <c r="H176" i="8" s="1"/>
  <c r="G177" i="8" s="1"/>
  <c r="J176" i="8"/>
  <c r="I175" i="8"/>
  <c r="I176" i="8" s="1"/>
  <c r="F114" i="8"/>
  <c r="F20" i="8"/>
  <c r="H20" i="8" s="1"/>
  <c r="G21" i="8" s="1"/>
  <c r="J20" i="8"/>
  <c r="F20" i="7"/>
  <c r="H20" i="7" s="1"/>
  <c r="G21" i="7" s="1"/>
  <c r="H19" i="6"/>
  <c r="G20" i="6" s="1"/>
  <c r="I19" i="6"/>
  <c r="J19" i="6"/>
  <c r="H20" i="5"/>
  <c r="G21" i="5" s="1"/>
  <c r="J20" i="5"/>
  <c r="I20" i="5"/>
  <c r="F21" i="4"/>
  <c r="H21" i="4" s="1"/>
  <c r="G22" i="4" s="1"/>
  <c r="J21" i="4"/>
  <c r="I18" i="2"/>
  <c r="J18" i="2"/>
  <c r="F20" i="1" l="1"/>
  <c r="H20" i="1" s="1"/>
  <c r="G21" i="1" s="1"/>
  <c r="J20" i="1"/>
  <c r="I19" i="1"/>
  <c r="F177" i="8"/>
  <c r="H177" i="8" s="1"/>
  <c r="G178" i="8" s="1"/>
  <c r="H114" i="8"/>
  <c r="G115" i="8" s="1"/>
  <c r="J114" i="8"/>
  <c r="I114" i="8"/>
  <c r="F21" i="8"/>
  <c r="H21" i="8" s="1"/>
  <c r="G22" i="8" s="1"/>
  <c r="J21" i="8"/>
  <c r="I20" i="8"/>
  <c r="I21" i="8" s="1"/>
  <c r="I20" i="7"/>
  <c r="J20" i="7"/>
  <c r="F20" i="6"/>
  <c r="H20" i="6" s="1"/>
  <c r="G21" i="6" s="1"/>
  <c r="J20" i="6"/>
  <c r="I20" i="6"/>
  <c r="F21" i="5"/>
  <c r="H21" i="5" s="1"/>
  <c r="G22" i="5" s="1"/>
  <c r="I21" i="5"/>
  <c r="F22" i="4"/>
  <c r="H22" i="4" s="1"/>
  <c r="G23" i="4" s="1"/>
  <c r="J22" i="4"/>
  <c r="I21" i="4"/>
  <c r="I22" i="4" s="1"/>
  <c r="F19" i="2"/>
  <c r="H19" i="2" s="1"/>
  <c r="G20" i="2" s="1"/>
  <c r="I20" i="1" l="1"/>
  <c r="F21" i="1"/>
  <c r="H21" i="1" s="1"/>
  <c r="G22" i="1" s="1"/>
  <c r="J21" i="1"/>
  <c r="J177" i="8"/>
  <c r="I177" i="8"/>
  <c r="F115" i="8"/>
  <c r="H115" i="8" s="1"/>
  <c r="G116" i="8" s="1"/>
  <c r="F22" i="8"/>
  <c r="H22" i="8" s="1"/>
  <c r="G23" i="8" s="1"/>
  <c r="F21" i="7"/>
  <c r="H21" i="7" s="1"/>
  <c r="G22" i="7" s="1"/>
  <c r="J21" i="7"/>
  <c r="F21" i="6"/>
  <c r="H21" i="6" s="1"/>
  <c r="G22" i="6" s="1"/>
  <c r="J21" i="6"/>
  <c r="I21" i="6"/>
  <c r="J21" i="5"/>
  <c r="F23" i="4"/>
  <c r="H23" i="4" s="1"/>
  <c r="G24" i="4" s="1"/>
  <c r="I19" i="2"/>
  <c r="J19" i="2"/>
  <c r="F22" i="1" l="1"/>
  <c r="H22" i="1" s="1"/>
  <c r="G23" i="1" s="1"/>
  <c r="I21" i="1"/>
  <c r="I22" i="1" s="1"/>
  <c r="F178" i="8"/>
  <c r="H178" i="8" s="1"/>
  <c r="G179" i="8" s="1"/>
  <c r="J115" i="8"/>
  <c r="I115" i="8"/>
  <c r="J22" i="8"/>
  <c r="I22" i="8"/>
  <c r="F22" i="7"/>
  <c r="H22" i="7" s="1"/>
  <c r="G23" i="7" s="1"/>
  <c r="I21" i="7"/>
  <c r="F22" i="6"/>
  <c r="H22" i="6" s="1"/>
  <c r="G23" i="6" s="1"/>
  <c r="F22" i="5"/>
  <c r="J23" i="4"/>
  <c r="I23" i="4"/>
  <c r="F20" i="2"/>
  <c r="H20" i="2" s="1"/>
  <c r="G21" i="2" s="1"/>
  <c r="I20" i="2"/>
  <c r="J22" i="1" l="1"/>
  <c r="J178" i="8"/>
  <c r="I178" i="8"/>
  <c r="F116" i="8"/>
  <c r="H116" i="8" s="1"/>
  <c r="G117" i="8" s="1"/>
  <c r="J116" i="8"/>
  <c r="F23" i="8"/>
  <c r="H23" i="8" s="1"/>
  <c r="G24" i="8" s="1"/>
  <c r="I22" i="7"/>
  <c r="J22" i="7"/>
  <c r="J22" i="6"/>
  <c r="I22" i="6"/>
  <c r="H22" i="5"/>
  <c r="G23" i="5" s="1"/>
  <c r="I22" i="5"/>
  <c r="J22" i="5"/>
  <c r="F24" i="4"/>
  <c r="H24" i="4" s="1"/>
  <c r="G25" i="4" s="1"/>
  <c r="J24" i="4"/>
  <c r="J20" i="2"/>
  <c r="F21" i="2"/>
  <c r="H21" i="2" s="1"/>
  <c r="G22" i="2" s="1"/>
  <c r="I21" i="2"/>
  <c r="F23" i="1" l="1"/>
  <c r="F179" i="8"/>
  <c r="H179" i="8" s="1"/>
  <c r="G180" i="8" s="1"/>
  <c r="J179" i="8"/>
  <c r="F117" i="8"/>
  <c r="H117" i="8" s="1"/>
  <c r="G118" i="8" s="1"/>
  <c r="J117" i="8"/>
  <c r="I116" i="8"/>
  <c r="I117" i="8" s="1"/>
  <c r="J23" i="8"/>
  <c r="I23" i="8"/>
  <c r="F23" i="7"/>
  <c r="H23" i="7" s="1"/>
  <c r="G24" i="7" s="1"/>
  <c r="J23" i="7"/>
  <c r="F23" i="6"/>
  <c r="H23" i="6" s="1"/>
  <c r="G24" i="6" s="1"/>
  <c r="F23" i="5"/>
  <c r="H23" i="5" s="1"/>
  <c r="G24" i="5" s="1"/>
  <c r="I23" i="5"/>
  <c r="F25" i="4"/>
  <c r="H25" i="4" s="1"/>
  <c r="G26" i="4" s="1"/>
  <c r="J25" i="4"/>
  <c r="I24" i="4"/>
  <c r="I25" i="4" s="1"/>
  <c r="J21" i="2"/>
  <c r="F22" i="2"/>
  <c r="H22" i="2" s="1"/>
  <c r="G23" i="2" s="1"/>
  <c r="J22" i="2"/>
  <c r="H23" i="1" l="1"/>
  <c r="G24" i="1" s="1"/>
  <c r="I23" i="1"/>
  <c r="J23" i="1"/>
  <c r="F180" i="8"/>
  <c r="H180" i="8" s="1"/>
  <c r="G181" i="8" s="1"/>
  <c r="J180" i="8"/>
  <c r="I179" i="8"/>
  <c r="I180" i="8" s="1"/>
  <c r="F118" i="8"/>
  <c r="H118" i="8" s="1"/>
  <c r="G119" i="8" s="1"/>
  <c r="F24" i="8"/>
  <c r="H24" i="8" s="1"/>
  <c r="G25" i="8" s="1"/>
  <c r="F24" i="7"/>
  <c r="H24" i="7" s="1"/>
  <c r="G25" i="7" s="1"/>
  <c r="J24" i="7"/>
  <c r="I23" i="7"/>
  <c r="I24" i="7" s="1"/>
  <c r="J23" i="6"/>
  <c r="I23" i="6"/>
  <c r="J23" i="5"/>
  <c r="F26" i="4"/>
  <c r="H26" i="4" s="1"/>
  <c r="G27" i="4" s="1"/>
  <c r="J26" i="4"/>
  <c r="I26" i="4"/>
  <c r="I22" i="2"/>
  <c r="F23" i="2"/>
  <c r="H23" i="2" s="1"/>
  <c r="G24" i="2" s="1"/>
  <c r="F24" i="1" l="1"/>
  <c r="H24" i="1" s="1"/>
  <c r="G25" i="1" s="1"/>
  <c r="J24" i="1"/>
  <c r="F181" i="8"/>
  <c r="H181" i="8" s="1"/>
  <c r="G182" i="8" s="1"/>
  <c r="I181" i="8"/>
  <c r="J118" i="8"/>
  <c r="I118" i="8"/>
  <c r="J24" i="8"/>
  <c r="I24" i="8"/>
  <c r="F25" i="7"/>
  <c r="H25" i="7" s="1"/>
  <c r="G26" i="7" s="1"/>
  <c r="F24" i="6"/>
  <c r="H24" i="6" s="1"/>
  <c r="G25" i="6" s="1"/>
  <c r="J24" i="6"/>
  <c r="F24" i="5"/>
  <c r="F27" i="4"/>
  <c r="H27" i="4" s="1"/>
  <c r="G28" i="4" s="1"/>
  <c r="I27" i="4"/>
  <c r="I23" i="2"/>
  <c r="J23" i="2"/>
  <c r="F25" i="1" l="1"/>
  <c r="H25" i="1" s="1"/>
  <c r="G26" i="1" s="1"/>
  <c r="J25" i="1"/>
  <c r="I24" i="1"/>
  <c r="I25" i="1" s="1"/>
  <c r="J181" i="8"/>
  <c r="I119" i="8"/>
  <c r="J119" i="8"/>
  <c r="F119" i="8"/>
  <c r="H119" i="8" s="1"/>
  <c r="G120" i="8" s="1"/>
  <c r="F25" i="8"/>
  <c r="H25" i="8" s="1"/>
  <c r="G26" i="8" s="1"/>
  <c r="J25" i="8"/>
  <c r="J25" i="7"/>
  <c r="I25" i="7"/>
  <c r="F25" i="6"/>
  <c r="H25" i="6" s="1"/>
  <c r="G26" i="6" s="1"/>
  <c r="J25" i="6"/>
  <c r="I24" i="6"/>
  <c r="I25" i="6" s="1"/>
  <c r="H24" i="5"/>
  <c r="G25" i="5" s="1"/>
  <c r="I24" i="5"/>
  <c r="J24" i="5"/>
  <c r="J27" i="4"/>
  <c r="F24" i="2"/>
  <c r="H24" i="2" s="1"/>
  <c r="G25" i="2" s="1"/>
  <c r="I24" i="2"/>
  <c r="F26" i="1" l="1"/>
  <c r="H26" i="1" s="1"/>
  <c r="G27" i="1" s="1"/>
  <c r="F182" i="8"/>
  <c r="F120" i="8"/>
  <c r="H120" i="8" s="1"/>
  <c r="G121" i="8" s="1"/>
  <c r="J120" i="8"/>
  <c r="I120" i="8"/>
  <c r="F26" i="8"/>
  <c r="H26" i="8" s="1"/>
  <c r="G27" i="8" s="1"/>
  <c r="I25" i="8"/>
  <c r="I26" i="8" s="1"/>
  <c r="F26" i="7"/>
  <c r="H26" i="7" s="1"/>
  <c r="G27" i="7" s="1"/>
  <c r="J26" i="7"/>
  <c r="F26" i="6"/>
  <c r="H26" i="6" s="1"/>
  <c r="G27" i="6" s="1"/>
  <c r="F25" i="5"/>
  <c r="H25" i="5" s="1"/>
  <c r="G26" i="5" s="1"/>
  <c r="J25" i="5"/>
  <c r="I25" i="5"/>
  <c r="F28" i="4"/>
  <c r="J28" i="4"/>
  <c r="J24" i="2"/>
  <c r="F25" i="2"/>
  <c r="H25" i="2" s="1"/>
  <c r="G26" i="2" s="1"/>
  <c r="I25" i="2"/>
  <c r="J26" i="1" l="1"/>
  <c r="F27" i="1" s="1"/>
  <c r="H27" i="1" s="1"/>
  <c r="G28" i="1" s="1"/>
  <c r="I26" i="1"/>
  <c r="H182" i="8"/>
  <c r="G183" i="8" s="1"/>
  <c r="I182" i="8"/>
  <c r="J182" i="8"/>
  <c r="F121" i="8"/>
  <c r="H121" i="8" s="1"/>
  <c r="G122" i="8" s="1"/>
  <c r="I121" i="8"/>
  <c r="J26" i="8"/>
  <c r="F27" i="7"/>
  <c r="H27" i="7" s="1"/>
  <c r="G28" i="7" s="1"/>
  <c r="J27" i="7"/>
  <c r="I26" i="7"/>
  <c r="I27" i="7" s="1"/>
  <c r="J26" i="6"/>
  <c r="I26" i="6"/>
  <c r="F26" i="5"/>
  <c r="H26" i="5" s="1"/>
  <c r="G27" i="5" s="1"/>
  <c r="I26" i="5"/>
  <c r="H28" i="4"/>
  <c r="G29" i="4" s="1"/>
  <c r="I28" i="4"/>
  <c r="J25" i="2"/>
  <c r="F26" i="2" s="1"/>
  <c r="I27" i="1" l="1"/>
  <c r="J27" i="1"/>
  <c r="F28" i="1"/>
  <c r="H28" i="1" s="1"/>
  <c r="G29" i="1" s="1"/>
  <c r="J28" i="1"/>
  <c r="I28" i="1"/>
  <c r="F183" i="8"/>
  <c r="H183" i="8" s="1"/>
  <c r="G184" i="8" s="1"/>
  <c r="J183" i="8"/>
  <c r="I183" i="8"/>
  <c r="J121" i="8"/>
  <c r="F27" i="8"/>
  <c r="F28" i="7"/>
  <c r="H28" i="7" s="1"/>
  <c r="G29" i="7" s="1"/>
  <c r="J28" i="7"/>
  <c r="I28" i="7"/>
  <c r="F27" i="6"/>
  <c r="H27" i="6" s="1"/>
  <c r="G28" i="6" s="1"/>
  <c r="J26" i="5"/>
  <c r="F29" i="4"/>
  <c r="H26" i="2"/>
  <c r="G27" i="2" s="1"/>
  <c r="J26" i="2"/>
  <c r="F27" i="2"/>
  <c r="H27" i="2" s="1"/>
  <c r="G28" i="2" s="1"/>
  <c r="I26" i="2"/>
  <c r="F29" i="1" l="1"/>
  <c r="H29" i="1" s="1"/>
  <c r="G30" i="1" s="1"/>
  <c r="F184" i="8"/>
  <c r="H184" i="8" s="1"/>
  <c r="G185" i="8" s="1"/>
  <c r="J184" i="8"/>
  <c r="I184" i="8"/>
  <c r="F122" i="8"/>
  <c r="H27" i="8"/>
  <c r="G28" i="8" s="1"/>
  <c r="I27" i="8"/>
  <c r="J27" i="8"/>
  <c r="F29" i="7"/>
  <c r="H29" i="7" s="1"/>
  <c r="G30" i="7" s="1"/>
  <c r="J29" i="7"/>
  <c r="F30" i="7" s="1"/>
  <c r="H30" i="7" s="1"/>
  <c r="G31" i="7" s="1"/>
  <c r="I29" i="7"/>
  <c r="I30" i="7"/>
  <c r="J27" i="6"/>
  <c r="I27" i="6"/>
  <c r="F27" i="5"/>
  <c r="J27" i="5"/>
  <c r="H29" i="4"/>
  <c r="G30" i="4" s="1"/>
  <c r="J29" i="4"/>
  <c r="I29" i="4"/>
  <c r="I27" i="2"/>
  <c r="J27" i="2"/>
  <c r="F28" i="2"/>
  <c r="H28" i="2" s="1"/>
  <c r="G29" i="2" s="1"/>
  <c r="J29" i="1" l="1"/>
  <c r="I29" i="1"/>
  <c r="F185" i="8"/>
  <c r="H185" i="8" s="1"/>
  <c r="G186" i="8" s="1"/>
  <c r="I185" i="8"/>
  <c r="H122" i="8"/>
  <c r="G123" i="8" s="1"/>
  <c r="I122" i="8"/>
  <c r="J122" i="8"/>
  <c r="F28" i="8"/>
  <c r="H28" i="8" s="1"/>
  <c r="G29" i="8" s="1"/>
  <c r="J28" i="8"/>
  <c r="J30" i="7"/>
  <c r="F31" i="7"/>
  <c r="H31" i="7" s="1"/>
  <c r="G32" i="7" s="1"/>
  <c r="F28" i="6"/>
  <c r="H28" i="6" s="1"/>
  <c r="G29" i="6" s="1"/>
  <c r="H27" i="5"/>
  <c r="G28" i="5" s="1"/>
  <c r="I27" i="5"/>
  <c r="F30" i="4"/>
  <c r="H30" i="4" s="1"/>
  <c r="G31" i="4" s="1"/>
  <c r="J28" i="2"/>
  <c r="I28" i="2"/>
  <c r="F30" i="1" l="1"/>
  <c r="H30" i="1" s="1"/>
  <c r="G31" i="1" s="1"/>
  <c r="J185" i="8"/>
  <c r="F123" i="8"/>
  <c r="H123" i="8" s="1"/>
  <c r="G124" i="8" s="1"/>
  <c r="I123" i="8"/>
  <c r="F29" i="8"/>
  <c r="H29" i="8" s="1"/>
  <c r="G30" i="8" s="1"/>
  <c r="J29" i="8"/>
  <c r="I28" i="8"/>
  <c r="I29" i="8" s="1"/>
  <c r="J31" i="7"/>
  <c r="I31" i="7"/>
  <c r="J28" i="6"/>
  <c r="F29" i="6"/>
  <c r="H29" i="6" s="1"/>
  <c r="J29" i="6"/>
  <c r="I28" i="6"/>
  <c r="I29" i="6" s="1"/>
  <c r="F28" i="5"/>
  <c r="J30" i="4"/>
  <c r="I30" i="4"/>
  <c r="F29" i="2"/>
  <c r="H29" i="2" s="1"/>
  <c r="G30" i="2" s="1"/>
  <c r="J30" i="1" l="1"/>
  <c r="F31" i="1"/>
  <c r="H31" i="1" s="1"/>
  <c r="G32" i="1" s="1"/>
  <c r="J31" i="1"/>
  <c r="I30" i="1"/>
  <c r="I31" i="1" s="1"/>
  <c r="F186" i="8"/>
  <c r="J123" i="8"/>
  <c r="F30" i="8"/>
  <c r="H30" i="8" s="1"/>
  <c r="G31" i="8" s="1"/>
  <c r="F32" i="7"/>
  <c r="H32" i="7" s="1"/>
  <c r="G33" i="7" s="1"/>
  <c r="J32" i="7"/>
  <c r="H28" i="5"/>
  <c r="G29" i="5" s="1"/>
  <c r="J28" i="5"/>
  <c r="I28" i="5"/>
  <c r="F31" i="4"/>
  <c r="H31" i="4" s="1"/>
  <c r="G32" i="4" s="1"/>
  <c r="J29" i="2"/>
  <c r="I29" i="2"/>
  <c r="F32" i="1" l="1"/>
  <c r="H32" i="1" s="1"/>
  <c r="G33" i="1" s="1"/>
  <c r="H186" i="8"/>
  <c r="G187" i="8" s="1"/>
  <c r="I186" i="8"/>
  <c r="J186" i="8"/>
  <c r="F124" i="8"/>
  <c r="J124" i="8"/>
  <c r="I30" i="8"/>
  <c r="J30" i="8"/>
  <c r="F33" i="7"/>
  <c r="H33" i="7" s="1"/>
  <c r="G34" i="7" s="1"/>
  <c r="J33" i="7"/>
  <c r="I32" i="7"/>
  <c r="I33" i="7" s="1"/>
  <c r="F29" i="5"/>
  <c r="H29" i="5" s="1"/>
  <c r="G30" i="5" s="1"/>
  <c r="J29" i="5"/>
  <c r="J31" i="4"/>
  <c r="I31" i="4"/>
  <c r="F30" i="2"/>
  <c r="H30" i="2" s="1"/>
  <c r="G31" i="2" s="1"/>
  <c r="J30" i="2"/>
  <c r="J32" i="1" l="1"/>
  <c r="I32" i="1"/>
  <c r="F187" i="8"/>
  <c r="H187" i="8" s="1"/>
  <c r="G188" i="8" s="1"/>
  <c r="J187" i="8"/>
  <c r="I187" i="8"/>
  <c r="H124" i="8"/>
  <c r="G125" i="8" s="1"/>
  <c r="I124" i="8"/>
  <c r="F31" i="8"/>
  <c r="H31" i="8" s="1"/>
  <c r="G32" i="8" s="1"/>
  <c r="I31" i="8"/>
  <c r="F34" i="7"/>
  <c r="H34" i="7" s="1"/>
  <c r="G35" i="7" s="1"/>
  <c r="F30" i="5"/>
  <c r="H30" i="5" s="1"/>
  <c r="G31" i="5" s="1"/>
  <c r="I29" i="5"/>
  <c r="I30" i="5" s="1"/>
  <c r="F32" i="4"/>
  <c r="H32" i="4" s="1"/>
  <c r="G33" i="4" s="1"/>
  <c r="I30" i="2"/>
  <c r="F31" i="2"/>
  <c r="H31" i="2" s="1"/>
  <c r="G32" i="2" s="1"/>
  <c r="J31" i="2"/>
  <c r="F33" i="1" l="1"/>
  <c r="H33" i="1" s="1"/>
  <c r="G34" i="1" s="1"/>
  <c r="J33" i="1"/>
  <c r="F188" i="8"/>
  <c r="H188" i="8" s="1"/>
  <c r="G189" i="8" s="1"/>
  <c r="J188" i="8"/>
  <c r="F125" i="8"/>
  <c r="J31" i="8"/>
  <c r="J34" i="7"/>
  <c r="I34" i="7"/>
  <c r="J30" i="5"/>
  <c r="J32" i="4"/>
  <c r="I32" i="4"/>
  <c r="F32" i="2"/>
  <c r="H32" i="2" s="1"/>
  <c r="G33" i="2" s="1"/>
  <c r="I31" i="2"/>
  <c r="I32" i="2" s="1"/>
  <c r="F34" i="1" l="1"/>
  <c r="H34" i="1" s="1"/>
  <c r="G35" i="1" s="1"/>
  <c r="I33" i="1"/>
  <c r="I34" i="1" s="1"/>
  <c r="F189" i="8"/>
  <c r="H189" i="8" s="1"/>
  <c r="G190" i="8" s="1"/>
  <c r="I188" i="8"/>
  <c r="I189" i="8" s="1"/>
  <c r="H125" i="8"/>
  <c r="G126" i="8" s="1"/>
  <c r="J125" i="8"/>
  <c r="I125" i="8"/>
  <c r="F32" i="8"/>
  <c r="J32" i="8" s="1"/>
  <c r="F35" i="7"/>
  <c r="H35" i="7" s="1"/>
  <c r="G36" i="7" s="1"/>
  <c r="F31" i="5"/>
  <c r="J31" i="5"/>
  <c r="F33" i="4"/>
  <c r="H33" i="4" s="1"/>
  <c r="G34" i="4" s="1"/>
  <c r="J33" i="4"/>
  <c r="J32" i="2"/>
  <c r="F33" i="2"/>
  <c r="H33" i="2" s="1"/>
  <c r="G34" i="2" s="1"/>
  <c r="J34" i="1" l="1"/>
  <c r="J189" i="8"/>
  <c r="F126" i="8"/>
  <c r="H126" i="8" s="1"/>
  <c r="G127" i="8" s="1"/>
  <c r="H32" i="8"/>
  <c r="G33" i="8" s="1"/>
  <c r="I32" i="8"/>
  <c r="J35" i="7"/>
  <c r="I35" i="7"/>
  <c r="H31" i="5"/>
  <c r="G32" i="5" s="1"/>
  <c r="I31" i="5"/>
  <c r="F34" i="4"/>
  <c r="H34" i="4" s="1"/>
  <c r="G35" i="4" s="1"/>
  <c r="I33" i="4"/>
  <c r="I34" i="4" s="1"/>
  <c r="J33" i="2"/>
  <c r="I33" i="2"/>
  <c r="F35" i="1" l="1"/>
  <c r="J35" i="1"/>
  <c r="F190" i="8"/>
  <c r="J126" i="8"/>
  <c r="I126" i="8"/>
  <c r="F33" i="8"/>
  <c r="F36" i="7"/>
  <c r="H36" i="7" s="1"/>
  <c r="G37" i="7" s="1"/>
  <c r="J36" i="7"/>
  <c r="F32" i="5"/>
  <c r="J34" i="4"/>
  <c r="F34" i="2"/>
  <c r="H34" i="2" s="1"/>
  <c r="G35" i="2" s="1"/>
  <c r="J34" i="2"/>
  <c r="I34" i="2"/>
  <c r="H35" i="1" l="1"/>
  <c r="G36" i="1" s="1"/>
  <c r="I35" i="1"/>
  <c r="H190" i="8"/>
  <c r="G191" i="8" s="1"/>
  <c r="I190" i="8"/>
  <c r="J190" i="8"/>
  <c r="F127" i="8"/>
  <c r="H127" i="8" s="1"/>
  <c r="G128" i="8" s="1"/>
  <c r="H33" i="8"/>
  <c r="G34" i="8" s="1"/>
  <c r="J33" i="8"/>
  <c r="I33" i="8"/>
  <c r="F37" i="7"/>
  <c r="H37" i="7" s="1"/>
  <c r="G38" i="7" s="1"/>
  <c r="J37" i="7"/>
  <c r="I36" i="7"/>
  <c r="I37" i="7" s="1"/>
  <c r="H32" i="5"/>
  <c r="G33" i="5" s="1"/>
  <c r="J32" i="5"/>
  <c r="I32" i="5"/>
  <c r="F35" i="4"/>
  <c r="F35" i="2"/>
  <c r="H35" i="2" s="1"/>
  <c r="G36" i="2" s="1"/>
  <c r="J35" i="2"/>
  <c r="F36" i="1" l="1"/>
  <c r="F191" i="8"/>
  <c r="H191" i="8" s="1"/>
  <c r="G192" i="8" s="1"/>
  <c r="J191" i="8"/>
  <c r="I191" i="8"/>
  <c r="J127" i="8"/>
  <c r="I127" i="8"/>
  <c r="F34" i="8"/>
  <c r="H34" i="8" s="1"/>
  <c r="G35" i="8" s="1"/>
  <c r="J34" i="8"/>
  <c r="F38" i="7"/>
  <c r="H38" i="7" s="1"/>
  <c r="G39" i="7" s="1"/>
  <c r="F33" i="5"/>
  <c r="H33" i="5" s="1"/>
  <c r="G34" i="5" s="1"/>
  <c r="J33" i="5"/>
  <c r="H35" i="4"/>
  <c r="G36" i="4" s="1"/>
  <c r="I35" i="4"/>
  <c r="J35" i="4"/>
  <c r="F36" i="2"/>
  <c r="H36" i="2" s="1"/>
  <c r="G37" i="2" s="1"/>
  <c r="I35" i="2"/>
  <c r="I36" i="2" s="1"/>
  <c r="H36" i="1" l="1"/>
  <c r="G37" i="1" s="1"/>
  <c r="J36" i="1"/>
  <c r="I36" i="1"/>
  <c r="F192" i="8"/>
  <c r="H192" i="8" s="1"/>
  <c r="G193" i="8" s="1"/>
  <c r="J192" i="8"/>
  <c r="F128" i="8"/>
  <c r="H128" i="8" s="1"/>
  <c r="G129" i="8" s="1"/>
  <c r="F35" i="8"/>
  <c r="H35" i="8" s="1"/>
  <c r="G36" i="8" s="1"/>
  <c r="I34" i="8"/>
  <c r="I35" i="8" s="1"/>
  <c r="J38" i="7"/>
  <c r="I38" i="7"/>
  <c r="F34" i="5"/>
  <c r="H34" i="5" s="1"/>
  <c r="G35" i="5" s="1"/>
  <c r="J34" i="5"/>
  <c r="I33" i="5"/>
  <c r="I34" i="5" s="1"/>
  <c r="F36" i="4"/>
  <c r="H36" i="4" s="1"/>
  <c r="G37" i="4" s="1"/>
  <c r="J36" i="2"/>
  <c r="F37" i="1" l="1"/>
  <c r="H37" i="1" s="1"/>
  <c r="G38" i="1" s="1"/>
  <c r="F193" i="8"/>
  <c r="H193" i="8" s="1"/>
  <c r="G194" i="8" s="1"/>
  <c r="I192" i="8"/>
  <c r="I193" i="8" s="1"/>
  <c r="J128" i="8"/>
  <c r="I128" i="8"/>
  <c r="J35" i="8"/>
  <c r="F39" i="7"/>
  <c r="H39" i="7" s="1"/>
  <c r="G40" i="7" s="1"/>
  <c r="F35" i="5"/>
  <c r="H35" i="5" s="1"/>
  <c r="G36" i="5" s="1"/>
  <c r="I35" i="5"/>
  <c r="J36" i="4"/>
  <c r="I36" i="4"/>
  <c r="F37" i="2"/>
  <c r="J37" i="1" l="1"/>
  <c r="I37" i="1"/>
  <c r="F38" i="1"/>
  <c r="H38" i="1" s="1"/>
  <c r="G39" i="1" s="1"/>
  <c r="J38" i="1"/>
  <c r="I38" i="1"/>
  <c r="J193" i="8"/>
  <c r="F129" i="8"/>
  <c r="H129" i="8" s="1"/>
  <c r="G130" i="8" s="1"/>
  <c r="J129" i="8"/>
  <c r="F36" i="8"/>
  <c r="J39" i="7"/>
  <c r="I39" i="7"/>
  <c r="J35" i="5"/>
  <c r="F37" i="4"/>
  <c r="H37" i="4" s="1"/>
  <c r="G38" i="4" s="1"/>
  <c r="J37" i="4"/>
  <c r="H37" i="2"/>
  <c r="G38" i="2" s="1"/>
  <c r="I37" i="2"/>
  <c r="J37" i="2"/>
  <c r="F39" i="1" l="1"/>
  <c r="H39" i="1" s="1"/>
  <c r="G40" i="1" s="1"/>
  <c r="J39" i="1"/>
  <c r="I39" i="1"/>
  <c r="F194" i="8"/>
  <c r="F130" i="8"/>
  <c r="H130" i="8" s="1"/>
  <c r="G131" i="8" s="1"/>
  <c r="I129" i="8"/>
  <c r="I130" i="8" s="1"/>
  <c r="H36" i="8"/>
  <c r="G37" i="8" s="1"/>
  <c r="I36" i="8"/>
  <c r="J36" i="8"/>
  <c r="F40" i="7"/>
  <c r="H40" i="7" s="1"/>
  <c r="G41" i="7" s="1"/>
  <c r="J40" i="7"/>
  <c r="F36" i="5"/>
  <c r="F38" i="4"/>
  <c r="H38" i="4" s="1"/>
  <c r="G39" i="4" s="1"/>
  <c r="I37" i="4"/>
  <c r="I38" i="4" s="1"/>
  <c r="F38" i="2"/>
  <c r="H38" i="2" s="1"/>
  <c r="G39" i="2" s="1"/>
  <c r="J38" i="2"/>
  <c r="F40" i="1" l="1"/>
  <c r="H40" i="1" s="1"/>
  <c r="G41" i="1" s="1"/>
  <c r="J40" i="1"/>
  <c r="F41" i="1" s="1"/>
  <c r="H41" i="1" s="1"/>
  <c r="G42" i="1" s="1"/>
  <c r="I40" i="1"/>
  <c r="H194" i="8"/>
  <c r="G195" i="8" s="1"/>
  <c r="I194" i="8"/>
  <c r="J194" i="8"/>
  <c r="J130" i="8"/>
  <c r="F37" i="8"/>
  <c r="H37" i="8" s="1"/>
  <c r="G38" i="8" s="1"/>
  <c r="F41" i="7"/>
  <c r="H41" i="7" s="1"/>
  <c r="G42" i="7" s="1"/>
  <c r="J41" i="7"/>
  <c r="I40" i="7"/>
  <c r="I41" i="7" s="1"/>
  <c r="H36" i="5"/>
  <c r="G37" i="5" s="1"/>
  <c r="I36" i="5"/>
  <c r="J36" i="5"/>
  <c r="J38" i="4"/>
  <c r="F39" i="2"/>
  <c r="H39" i="2" s="1"/>
  <c r="G40" i="2" s="1"/>
  <c r="J39" i="2"/>
  <c r="I38" i="2"/>
  <c r="I39" i="2" s="1"/>
  <c r="J41" i="1"/>
  <c r="I41" i="1" l="1"/>
  <c r="F195" i="8"/>
  <c r="H195" i="8" s="1"/>
  <c r="G196" i="8" s="1"/>
  <c r="F131" i="8"/>
  <c r="I37" i="8"/>
  <c r="J37" i="8"/>
  <c r="F42" i="7"/>
  <c r="H42" i="7" s="1"/>
  <c r="G43" i="7" s="1"/>
  <c r="F37" i="5"/>
  <c r="H37" i="5" s="1"/>
  <c r="G38" i="5" s="1"/>
  <c r="I37" i="5"/>
  <c r="F39" i="4"/>
  <c r="J39" i="4" s="1"/>
  <c r="F40" i="2"/>
  <c r="H40" i="2" s="1"/>
  <c r="G41" i="2" s="1"/>
  <c r="F42" i="1"/>
  <c r="H42" i="1" s="1"/>
  <c r="G43" i="1" s="1"/>
  <c r="J195" i="8" l="1"/>
  <c r="I195" i="8"/>
  <c r="H131" i="8"/>
  <c r="G132" i="8" s="1"/>
  <c r="I131" i="8"/>
  <c r="J131" i="8"/>
  <c r="F38" i="8"/>
  <c r="H38" i="8" s="1"/>
  <c r="G39" i="8" s="1"/>
  <c r="I38" i="8"/>
  <c r="J42" i="7"/>
  <c r="I42" i="7"/>
  <c r="J37" i="5"/>
  <c r="H39" i="4"/>
  <c r="G40" i="4" s="1"/>
  <c r="I39" i="4"/>
  <c r="J40" i="2"/>
  <c r="I40" i="2"/>
  <c r="I42" i="1"/>
  <c r="J42" i="1"/>
  <c r="F196" i="8" l="1"/>
  <c r="H196" i="8" s="1"/>
  <c r="G197" i="8" s="1"/>
  <c r="J196" i="8"/>
  <c r="F132" i="8"/>
  <c r="H132" i="8" s="1"/>
  <c r="G133" i="8" s="1"/>
  <c r="J132" i="8"/>
  <c r="I132" i="8"/>
  <c r="J38" i="8"/>
  <c r="F43" i="7"/>
  <c r="H43" i="7" s="1"/>
  <c r="G44" i="7" s="1"/>
  <c r="F38" i="5"/>
  <c r="J38" i="5"/>
  <c r="F40" i="4"/>
  <c r="F41" i="2"/>
  <c r="H41" i="2" s="1"/>
  <c r="G42" i="2" s="1"/>
  <c r="F43" i="1"/>
  <c r="H43" i="1" s="1"/>
  <c r="G44" i="1" s="1"/>
  <c r="I43" i="1"/>
  <c r="F197" i="8" l="1"/>
  <c r="H197" i="8" s="1"/>
  <c r="G198" i="8" s="1"/>
  <c r="I196" i="8"/>
  <c r="I197" i="8" s="1"/>
  <c r="F133" i="8"/>
  <c r="H133" i="8" s="1"/>
  <c r="G134" i="8" s="1"/>
  <c r="J133" i="8"/>
  <c r="I133" i="8"/>
  <c r="F39" i="8"/>
  <c r="J39" i="8"/>
  <c r="J43" i="7"/>
  <c r="I43" i="7"/>
  <c r="H38" i="5"/>
  <c r="I38" i="5"/>
  <c r="H40" i="4"/>
  <c r="G41" i="4" s="1"/>
  <c r="J40" i="4"/>
  <c r="I40" i="4"/>
  <c r="J41" i="2"/>
  <c r="I41" i="2"/>
  <c r="J43" i="1"/>
  <c r="J197" i="8" l="1"/>
  <c r="F134" i="8"/>
  <c r="H134" i="8" s="1"/>
  <c r="G135" i="8" s="1"/>
  <c r="I134" i="8"/>
  <c r="H39" i="8"/>
  <c r="G40" i="8" s="1"/>
  <c r="I39" i="8"/>
  <c r="F44" i="7"/>
  <c r="H44" i="7" s="1"/>
  <c r="G45" i="7" s="1"/>
  <c r="J44" i="7"/>
  <c r="F41" i="4"/>
  <c r="H41" i="4" s="1"/>
  <c r="G42" i="4" s="1"/>
  <c r="J41" i="4"/>
  <c r="F42" i="2"/>
  <c r="H42" i="2" s="1"/>
  <c r="G43" i="2" s="1"/>
  <c r="F44" i="1"/>
  <c r="J44" i="1"/>
  <c r="F198" i="8" l="1"/>
  <c r="J134" i="8"/>
  <c r="F40" i="8"/>
  <c r="F45" i="7"/>
  <c r="H45" i="7" s="1"/>
  <c r="G46" i="7" s="1"/>
  <c r="J45" i="7"/>
  <c r="I44" i="7"/>
  <c r="I45" i="7" s="1"/>
  <c r="F42" i="4"/>
  <c r="H42" i="4" s="1"/>
  <c r="I41" i="4"/>
  <c r="I42" i="4" s="1"/>
  <c r="J42" i="2"/>
  <c r="I42" i="2"/>
  <c r="H44" i="1"/>
  <c r="G45" i="1" s="1"/>
  <c r="I44" i="1"/>
  <c r="H198" i="8" l="1"/>
  <c r="G199" i="8" s="1"/>
  <c r="I198" i="8"/>
  <c r="J198" i="8"/>
  <c r="F135" i="8"/>
  <c r="H40" i="8"/>
  <c r="G41" i="8" s="1"/>
  <c r="J40" i="8"/>
  <c r="I40" i="8"/>
  <c r="F46" i="7"/>
  <c r="H46" i="7" s="1"/>
  <c r="G47" i="7" s="1"/>
  <c r="I46" i="7"/>
  <c r="J42" i="4"/>
  <c r="F43" i="2"/>
  <c r="H43" i="2" s="1"/>
  <c r="G44" i="2" s="1"/>
  <c r="J43" i="2"/>
  <c r="F45" i="1"/>
  <c r="F199" i="8" l="1"/>
  <c r="H199" i="8" s="1"/>
  <c r="G200" i="8" s="1"/>
  <c r="J199" i="8"/>
  <c r="H135" i="8"/>
  <c r="G136" i="8" s="1"/>
  <c r="I135" i="8"/>
  <c r="J135" i="8"/>
  <c r="F41" i="8"/>
  <c r="H41" i="8" s="1"/>
  <c r="G42" i="8" s="1"/>
  <c r="J46" i="7"/>
  <c r="F44" i="2"/>
  <c r="H44" i="2" s="1"/>
  <c r="G45" i="2" s="1"/>
  <c r="I43" i="2"/>
  <c r="I44" i="2" s="1"/>
  <c r="H45" i="1"/>
  <c r="G46" i="1" s="1"/>
  <c r="J45" i="1"/>
  <c r="I45" i="1"/>
  <c r="F200" i="8" l="1"/>
  <c r="H200" i="8" s="1"/>
  <c r="G201" i="8" s="1"/>
  <c r="J200" i="8"/>
  <c r="I199" i="8"/>
  <c r="I200" i="8" s="1"/>
  <c r="F136" i="8"/>
  <c r="H136" i="8" s="1"/>
  <c r="G137" i="8" s="1"/>
  <c r="J41" i="8"/>
  <c r="I41" i="8"/>
  <c r="F47" i="7"/>
  <c r="J44" i="2"/>
  <c r="F46" i="1"/>
  <c r="H46" i="1" s="1"/>
  <c r="G47" i="1" s="1"/>
  <c r="F201" i="8" l="1"/>
  <c r="H201" i="8" s="1"/>
  <c r="G202" i="8" s="1"/>
  <c r="I201" i="8"/>
  <c r="J136" i="8"/>
  <c r="I136" i="8"/>
  <c r="F42" i="8"/>
  <c r="H42" i="8" s="1"/>
  <c r="G43" i="8" s="1"/>
  <c r="H47" i="7"/>
  <c r="G48" i="7" s="1"/>
  <c r="I47" i="7"/>
  <c r="J47" i="7"/>
  <c r="F45" i="2"/>
  <c r="J46" i="1"/>
  <c r="I46" i="1"/>
  <c r="J201" i="8" l="1"/>
  <c r="F137" i="8"/>
  <c r="H137" i="8" s="1"/>
  <c r="G138" i="8" s="1"/>
  <c r="J42" i="8"/>
  <c r="I42" i="8"/>
  <c r="F48" i="7"/>
  <c r="H48" i="7" s="1"/>
  <c r="G49" i="7" s="1"/>
  <c r="J48" i="7"/>
  <c r="I48" i="7"/>
  <c r="H45" i="2"/>
  <c r="G46" i="2" s="1"/>
  <c r="I45" i="2"/>
  <c r="J45" i="2"/>
  <c r="F47" i="1"/>
  <c r="H47" i="1" s="1"/>
  <c r="G48" i="1" s="1"/>
  <c r="F202" i="8" l="1"/>
  <c r="J137" i="8"/>
  <c r="I137" i="8"/>
  <c r="F43" i="8"/>
  <c r="H43" i="8" s="1"/>
  <c r="G44" i="8" s="1"/>
  <c r="F49" i="7"/>
  <c r="H49" i="7" s="1"/>
  <c r="G50" i="7" s="1"/>
  <c r="J49" i="7"/>
  <c r="F46" i="2"/>
  <c r="H46" i="2" s="1"/>
  <c r="G47" i="2" s="1"/>
  <c r="J46" i="2"/>
  <c r="J47" i="1"/>
  <c r="I47" i="1"/>
  <c r="H202" i="8" l="1"/>
  <c r="G203" i="8" s="1"/>
  <c r="I202" i="8"/>
  <c r="J202" i="8"/>
  <c r="F138" i="8"/>
  <c r="H138" i="8" s="1"/>
  <c r="G139" i="8" s="1"/>
  <c r="J43" i="8"/>
  <c r="I43" i="8"/>
  <c r="F50" i="7"/>
  <c r="H50" i="7" s="1"/>
  <c r="G51" i="7" s="1"/>
  <c r="I49" i="7"/>
  <c r="I50" i="7" s="1"/>
  <c r="F47" i="2"/>
  <c r="H47" i="2" s="1"/>
  <c r="G48" i="2" s="1"/>
  <c r="J47" i="2"/>
  <c r="I46" i="2"/>
  <c r="I47" i="2" s="1"/>
  <c r="F48" i="1"/>
  <c r="H48" i="1" s="1"/>
  <c r="G49" i="1" s="1"/>
  <c r="J48" i="1"/>
  <c r="F203" i="8" l="1"/>
  <c r="H203" i="8" s="1"/>
  <c r="G204" i="8" s="1"/>
  <c r="J203" i="8"/>
  <c r="J138" i="8"/>
  <c r="I138" i="8"/>
  <c r="F44" i="8"/>
  <c r="H44" i="8" s="1"/>
  <c r="G45" i="8" s="1"/>
  <c r="J50" i="7"/>
  <c r="F48" i="2"/>
  <c r="H48" i="2" s="1"/>
  <c r="G49" i="2" s="1"/>
  <c r="F49" i="1"/>
  <c r="H49" i="1" s="1"/>
  <c r="G50" i="1" s="1"/>
  <c r="I48" i="1"/>
  <c r="I49" i="1" l="1"/>
  <c r="F204" i="8"/>
  <c r="H204" i="8" s="1"/>
  <c r="G205" i="8" s="1"/>
  <c r="J204" i="8"/>
  <c r="I203" i="8"/>
  <c r="I204" i="8" s="1"/>
  <c r="F139" i="8"/>
  <c r="H139" i="8" s="1"/>
  <c r="G140" i="8" s="1"/>
  <c r="J44" i="8"/>
  <c r="I44" i="8"/>
  <c r="F51" i="7"/>
  <c r="J48" i="2"/>
  <c r="I48" i="2"/>
  <c r="J49" i="1"/>
  <c r="F205" i="8" l="1"/>
  <c r="H205" i="8" s="1"/>
  <c r="G206" i="8" s="1"/>
  <c r="I205" i="8"/>
  <c r="J139" i="8"/>
  <c r="I139" i="8"/>
  <c r="F45" i="8"/>
  <c r="H45" i="8" s="1"/>
  <c r="G46" i="8" s="1"/>
  <c r="H51" i="7"/>
  <c r="G52" i="7" s="1"/>
  <c r="I51" i="7"/>
  <c r="J51" i="7"/>
  <c r="F49" i="2"/>
  <c r="H49" i="2" s="1"/>
  <c r="G50" i="2" s="1"/>
  <c r="F50" i="1"/>
  <c r="J50" i="1"/>
  <c r="J205" i="8" l="1"/>
  <c r="F140" i="8"/>
  <c r="H140" i="8" s="1"/>
  <c r="G141" i="8" s="1"/>
  <c r="J45" i="8"/>
  <c r="I45" i="8"/>
  <c r="F52" i="7"/>
  <c r="H52" i="7" s="1"/>
  <c r="G53" i="7" s="1"/>
  <c r="J52" i="7"/>
  <c r="J49" i="2"/>
  <c r="I49" i="2"/>
  <c r="H50" i="1"/>
  <c r="G51" i="1" s="1"/>
  <c r="I50" i="1"/>
  <c r="F206" i="8" l="1"/>
  <c r="J140" i="8"/>
  <c r="I140" i="8"/>
  <c r="F46" i="8"/>
  <c r="H46" i="8" s="1"/>
  <c r="G47" i="8" s="1"/>
  <c r="J46" i="8"/>
  <c r="F53" i="7"/>
  <c r="H53" i="7" s="1"/>
  <c r="G54" i="7" s="1"/>
  <c r="J53" i="7"/>
  <c r="I52" i="7"/>
  <c r="I53" i="7" s="1"/>
  <c r="F50" i="2"/>
  <c r="H50" i="2" s="1"/>
  <c r="G51" i="2" s="1"/>
  <c r="J50" i="2"/>
  <c r="F51" i="1"/>
  <c r="I51" i="1" s="1"/>
  <c r="H206" i="8" l="1"/>
  <c r="G207" i="8" s="1"/>
  <c r="I206" i="8"/>
  <c r="J206" i="8"/>
  <c r="F141" i="8"/>
  <c r="H141" i="8" s="1"/>
  <c r="G142" i="8" s="1"/>
  <c r="F47" i="8"/>
  <c r="H47" i="8" s="1"/>
  <c r="G48" i="8" s="1"/>
  <c r="I46" i="8"/>
  <c r="I47" i="8" s="1"/>
  <c r="F54" i="7"/>
  <c r="H54" i="7" s="1"/>
  <c r="G55" i="7" s="1"/>
  <c r="F51" i="2"/>
  <c r="H51" i="2" s="1"/>
  <c r="G52" i="2" s="1"/>
  <c r="J51" i="2"/>
  <c r="I50" i="2"/>
  <c r="I51" i="2" s="1"/>
  <c r="H51" i="1"/>
  <c r="G52" i="1" s="1"/>
  <c r="J51" i="1"/>
  <c r="F207" i="8" l="1"/>
  <c r="H207" i="8" s="1"/>
  <c r="G208" i="8" s="1"/>
  <c r="I207" i="8"/>
  <c r="J141" i="8"/>
  <c r="I141" i="8"/>
  <c r="J47" i="8"/>
  <c r="J54" i="7"/>
  <c r="I54" i="7"/>
  <c r="F52" i="2"/>
  <c r="H52" i="2" s="1"/>
  <c r="G53" i="2" s="1"/>
  <c r="F52" i="1"/>
  <c r="J207" i="8" l="1"/>
  <c r="F142" i="8"/>
  <c r="H142" i="8" s="1"/>
  <c r="G143" i="8" s="1"/>
  <c r="F48" i="8"/>
  <c r="J48" i="8"/>
  <c r="F55" i="7"/>
  <c r="H55" i="7" s="1"/>
  <c r="G56" i="7" s="1"/>
  <c r="J52" i="2"/>
  <c r="I52" i="2"/>
  <c r="H52" i="1"/>
  <c r="G53" i="1" s="1"/>
  <c r="I52" i="1"/>
  <c r="J52" i="1"/>
  <c r="F208" i="8" l="1"/>
  <c r="J208" i="8"/>
  <c r="J142" i="8"/>
  <c r="I142" i="8"/>
  <c r="H48" i="8"/>
  <c r="G49" i="8" s="1"/>
  <c r="I48" i="8"/>
  <c r="J55" i="7"/>
  <c r="I55" i="7"/>
  <c r="F53" i="2"/>
  <c r="H53" i="2" s="1"/>
  <c r="G54" i="2" s="1"/>
  <c r="F53" i="1"/>
  <c r="H53" i="1" s="1"/>
  <c r="G54" i="1" s="1"/>
  <c r="H208" i="8" l="1"/>
  <c r="G209" i="8" s="1"/>
  <c r="I208" i="8"/>
  <c r="F143" i="8"/>
  <c r="H143" i="8" s="1"/>
  <c r="G144" i="8" s="1"/>
  <c r="F49" i="8"/>
  <c r="F56" i="7"/>
  <c r="H56" i="7" s="1"/>
  <c r="G57" i="7" s="1"/>
  <c r="J56" i="7"/>
  <c r="J53" i="2"/>
  <c r="I53" i="2"/>
  <c r="J53" i="1"/>
  <c r="I53" i="1"/>
  <c r="F209" i="8" l="1"/>
  <c r="J143" i="8"/>
  <c r="I143" i="8"/>
  <c r="H49" i="8"/>
  <c r="G50" i="8" s="1"/>
  <c r="J49" i="8"/>
  <c r="I49" i="8"/>
  <c r="F57" i="7"/>
  <c r="H57" i="7" s="1"/>
  <c r="G58" i="7" s="1"/>
  <c r="J57" i="7"/>
  <c r="I56" i="7"/>
  <c r="I57" i="7" s="1"/>
  <c r="F54" i="2"/>
  <c r="H54" i="2" s="1"/>
  <c r="G55" i="2" s="1"/>
  <c r="J54" i="2"/>
  <c r="F54" i="1"/>
  <c r="H54" i="1" s="1"/>
  <c r="G55" i="1" s="1"/>
  <c r="H209" i="8" l="1"/>
  <c r="G210" i="8" s="1"/>
  <c r="J209" i="8"/>
  <c r="I209" i="8"/>
  <c r="F144" i="8"/>
  <c r="H144" i="8" s="1"/>
  <c r="G145" i="8" s="1"/>
  <c r="J144" i="8"/>
  <c r="F50" i="8"/>
  <c r="H50" i="8" s="1"/>
  <c r="G51" i="8" s="1"/>
  <c r="F58" i="7"/>
  <c r="H58" i="7" s="1"/>
  <c r="G59" i="7" s="1"/>
  <c r="F55" i="2"/>
  <c r="H55" i="2" s="1"/>
  <c r="G56" i="2" s="1"/>
  <c r="J55" i="2"/>
  <c r="I54" i="2"/>
  <c r="I55" i="2" s="1"/>
  <c r="I54" i="1"/>
  <c r="J54" i="1"/>
  <c r="F210" i="8" l="1"/>
  <c r="H210" i="8" s="1"/>
  <c r="G211" i="8" s="1"/>
  <c r="I210" i="8"/>
  <c r="F145" i="8"/>
  <c r="H145" i="8" s="1"/>
  <c r="G146" i="8" s="1"/>
  <c r="J145" i="8"/>
  <c r="I144" i="8"/>
  <c r="I145" i="8" s="1"/>
  <c r="J50" i="8"/>
  <c r="I50" i="8"/>
  <c r="J58" i="7"/>
  <c r="I58" i="7"/>
  <c r="F56" i="2"/>
  <c r="H56" i="2" s="1"/>
  <c r="I56" i="2"/>
  <c r="F55" i="1"/>
  <c r="H55" i="1" s="1"/>
  <c r="G56" i="1" s="1"/>
  <c r="J55" i="1" l="1"/>
  <c r="I55" i="1"/>
  <c r="J210" i="8"/>
  <c r="F146" i="8"/>
  <c r="H146" i="8" s="1"/>
  <c r="G147" i="8" s="1"/>
  <c r="F51" i="8"/>
  <c r="H51" i="8" s="1"/>
  <c r="G52" i="8" s="1"/>
  <c r="F59" i="7"/>
  <c r="H59" i="7" s="1"/>
  <c r="G60" i="7" s="1"/>
  <c r="J56" i="2"/>
  <c r="F56" i="1"/>
  <c r="H56" i="1" s="1"/>
  <c r="F211" i="8" l="1"/>
  <c r="J211" i="8"/>
  <c r="J146" i="8"/>
  <c r="I146" i="8"/>
  <c r="J51" i="8"/>
  <c r="I51" i="8"/>
  <c r="J59" i="7"/>
  <c r="I59" i="7"/>
  <c r="J56" i="1"/>
  <c r="I56" i="1"/>
  <c r="H211" i="8" l="1"/>
  <c r="G212" i="8" s="1"/>
  <c r="I211" i="8"/>
  <c r="F147" i="8"/>
  <c r="H147" i="8" s="1"/>
  <c r="G148" i="8" s="1"/>
  <c r="F52" i="8"/>
  <c r="H52" i="8" s="1"/>
  <c r="G53" i="8" s="1"/>
  <c r="J52" i="8"/>
  <c r="F60" i="7"/>
  <c r="H60" i="7" s="1"/>
  <c r="G61" i="7" s="1"/>
  <c r="J60" i="7"/>
  <c r="F212" i="8" l="1"/>
  <c r="J147" i="8"/>
  <c r="I147" i="8"/>
  <c r="F53" i="8"/>
  <c r="H53" i="8" s="1"/>
  <c r="G54" i="8" s="1"/>
  <c r="I52" i="8"/>
  <c r="I53" i="8" s="1"/>
  <c r="F61" i="7"/>
  <c r="H61" i="7" s="1"/>
  <c r="G62" i="7" s="1"/>
  <c r="J61" i="7"/>
  <c r="I60" i="7"/>
  <c r="I61" i="7" s="1"/>
  <c r="H212" i="8" l="1"/>
  <c r="G213" i="8" s="1"/>
  <c r="J212" i="8"/>
  <c r="I212" i="8"/>
  <c r="F148" i="8"/>
  <c r="H148" i="8" s="1"/>
  <c r="G149" i="8" s="1"/>
  <c r="J53" i="8"/>
  <c r="F62" i="7"/>
  <c r="H62" i="7" s="1"/>
  <c r="G63" i="7" s="1"/>
  <c r="I62" i="7"/>
  <c r="F213" i="8" l="1"/>
  <c r="H213" i="8" s="1"/>
  <c r="G214" i="8" s="1"/>
  <c r="J148" i="8"/>
  <c r="I148" i="8"/>
  <c r="F54" i="8"/>
  <c r="J54" i="8"/>
  <c r="J62" i="7"/>
  <c r="J213" i="8" l="1"/>
  <c r="I213" i="8"/>
  <c r="F149" i="8"/>
  <c r="H149" i="8" s="1"/>
  <c r="G150" i="8" s="1"/>
  <c r="J149" i="8"/>
  <c r="H54" i="8"/>
  <c r="G55" i="8" s="1"/>
  <c r="I54" i="8"/>
  <c r="F63" i="7"/>
  <c r="F214" i="8" l="1"/>
  <c r="H214" i="8" s="1"/>
  <c r="G215" i="8" s="1"/>
  <c r="F150" i="8"/>
  <c r="H150" i="8" s="1"/>
  <c r="G151" i="8" s="1"/>
  <c r="J150" i="8"/>
  <c r="I149" i="8"/>
  <c r="I150" i="8" s="1"/>
  <c r="F55" i="8"/>
  <c r="H63" i="7"/>
  <c r="G64" i="7" s="1"/>
  <c r="I63" i="7"/>
  <c r="J63" i="7"/>
  <c r="J214" i="8" l="1"/>
  <c r="I214" i="8"/>
  <c r="F151" i="8"/>
  <c r="H151" i="8" s="1"/>
  <c r="G152" i="8" s="1"/>
  <c r="I151" i="8"/>
  <c r="H55" i="8"/>
  <c r="G56" i="8" s="1"/>
  <c r="J55" i="8"/>
  <c r="I55" i="8"/>
  <c r="F64" i="7"/>
  <c r="H64" i="7" s="1"/>
  <c r="G65" i="7" s="1"/>
  <c r="J64" i="7"/>
  <c r="I64" i="7"/>
  <c r="F215" i="8" l="1"/>
  <c r="H215" i="8" s="1"/>
  <c r="G216" i="8" s="1"/>
  <c r="J215" i="8"/>
  <c r="J151" i="8"/>
  <c r="F56" i="8"/>
  <c r="H56" i="8" s="1"/>
  <c r="G57" i="8" s="1"/>
  <c r="J56" i="8"/>
  <c r="F65" i="7"/>
  <c r="H65" i="7" s="1"/>
  <c r="G66" i="7" s="1"/>
  <c r="J65" i="7"/>
  <c r="F216" i="8" l="1"/>
  <c r="H216" i="8" s="1"/>
  <c r="G217" i="8" s="1"/>
  <c r="I215" i="8"/>
  <c r="F152" i="8"/>
  <c r="J152" i="8" s="1"/>
  <c r="F57" i="8"/>
  <c r="H57" i="8" s="1"/>
  <c r="G58" i="8" s="1"/>
  <c r="J57" i="8"/>
  <c r="I56" i="8"/>
  <c r="I57" i="8" s="1"/>
  <c r="F66" i="7"/>
  <c r="H66" i="7" s="1"/>
  <c r="G67" i="7" s="1"/>
  <c r="I65" i="7"/>
  <c r="I66" i="7" s="1"/>
  <c r="I216" i="8" l="1"/>
  <c r="J216" i="8"/>
  <c r="H152" i="8"/>
  <c r="G153" i="8" s="1"/>
  <c r="I152" i="8"/>
  <c r="F58" i="8"/>
  <c r="H58" i="8" s="1"/>
  <c r="G59" i="8" s="1"/>
  <c r="J58" i="8"/>
  <c r="J66" i="7"/>
  <c r="F217" i="8" l="1"/>
  <c r="H217" i="8" s="1"/>
  <c r="G218" i="8" s="1"/>
  <c r="I217" i="8"/>
  <c r="F153" i="8"/>
  <c r="F59" i="8"/>
  <c r="H59" i="8" s="1"/>
  <c r="G60" i="8" s="1"/>
  <c r="I58" i="8"/>
  <c r="I59" i="8" s="1"/>
  <c r="F67" i="7"/>
  <c r="J217" i="8" l="1"/>
  <c r="H153" i="8"/>
  <c r="G154" i="8" s="1"/>
  <c r="J153" i="8"/>
  <c r="I153" i="8"/>
  <c r="J59" i="8"/>
  <c r="H67" i="7"/>
  <c r="G68" i="7" s="1"/>
  <c r="I67" i="7"/>
  <c r="J67" i="7"/>
  <c r="F218" i="8" l="1"/>
  <c r="F154" i="8"/>
  <c r="H154" i="8" s="1"/>
  <c r="G155" i="8" s="1"/>
  <c r="J154" i="8"/>
  <c r="F60" i="8"/>
  <c r="J60" i="8" s="1"/>
  <c r="F68" i="7"/>
  <c r="H68" i="7" s="1"/>
  <c r="G69" i="7" s="1"/>
  <c r="J68" i="7"/>
  <c r="H218" i="8" l="1"/>
  <c r="G219" i="8" s="1"/>
  <c r="I218" i="8"/>
  <c r="J218" i="8"/>
  <c r="F155" i="8"/>
  <c r="H155" i="8" s="1"/>
  <c r="G156" i="8" s="1"/>
  <c r="I154" i="8"/>
  <c r="I155" i="8" s="1"/>
  <c r="H60" i="8"/>
  <c r="G61" i="8" s="1"/>
  <c r="I60" i="8"/>
  <c r="F69" i="7"/>
  <c r="H69" i="7" s="1"/>
  <c r="G70" i="7" s="1"/>
  <c r="J69" i="7"/>
  <c r="I68" i="7"/>
  <c r="I69" i="7" s="1"/>
  <c r="F219" i="8" l="1"/>
  <c r="H219" i="8" s="1"/>
  <c r="G220" i="8" s="1"/>
  <c r="J219" i="8"/>
  <c r="J155" i="8"/>
  <c r="F61" i="8"/>
  <c r="F70" i="7"/>
  <c r="H70" i="7" s="1"/>
  <c r="G71" i="7" s="1"/>
  <c r="F220" i="8" l="1"/>
  <c r="H220" i="8" s="1"/>
  <c r="G221" i="8" s="1"/>
  <c r="J220" i="8"/>
  <c r="I219" i="8"/>
  <c r="I220" i="8" s="1"/>
  <c r="F156" i="8"/>
  <c r="J156" i="8"/>
  <c r="H61" i="8"/>
  <c r="G62" i="8" s="1"/>
  <c r="J61" i="8"/>
  <c r="I61" i="8"/>
  <c r="J70" i="7"/>
  <c r="I70" i="7"/>
  <c r="F221" i="8" l="1"/>
  <c r="H221" i="8" s="1"/>
  <c r="G222" i="8" s="1"/>
  <c r="H156" i="8"/>
  <c r="G157" i="8" s="1"/>
  <c r="I156" i="8"/>
  <c r="F62" i="8"/>
  <c r="H62" i="8" s="1"/>
  <c r="G63" i="8" s="1"/>
  <c r="J62" i="8"/>
  <c r="F71" i="7"/>
  <c r="H71" i="7" s="1"/>
  <c r="G72" i="7" s="1"/>
  <c r="J221" i="8" l="1"/>
  <c r="I221" i="8"/>
  <c r="F157" i="8"/>
  <c r="F63" i="8"/>
  <c r="H63" i="8" s="1"/>
  <c r="G64" i="8" s="1"/>
  <c r="J63" i="8"/>
  <c r="I62" i="8"/>
  <c r="I63" i="8" s="1"/>
  <c r="J71" i="7"/>
  <c r="I71" i="7"/>
  <c r="F222" i="8" l="1"/>
  <c r="H222" i="8" s="1"/>
  <c r="G223" i="8" s="1"/>
  <c r="H157" i="8"/>
  <c r="G158" i="8" s="1"/>
  <c r="J157" i="8"/>
  <c r="I157" i="8"/>
  <c r="F64" i="8"/>
  <c r="H64" i="8" s="1"/>
  <c r="G65" i="8" s="1"/>
  <c r="J64" i="8"/>
  <c r="F72" i="7"/>
  <c r="H72" i="7" s="1"/>
  <c r="G73" i="7" s="1"/>
  <c r="J72" i="7"/>
  <c r="J222" i="8" l="1"/>
  <c r="I222" i="8"/>
  <c r="F158" i="8"/>
  <c r="H158" i="8" s="1"/>
  <c r="G159" i="8" s="1"/>
  <c r="I158" i="8"/>
  <c r="F65" i="8"/>
  <c r="H65" i="8" s="1"/>
  <c r="G66" i="8" s="1"/>
  <c r="I64" i="8"/>
  <c r="I65" i="8" s="1"/>
  <c r="F73" i="7"/>
  <c r="H73" i="7" s="1"/>
  <c r="G74" i="7" s="1"/>
  <c r="J73" i="7"/>
  <c r="I72" i="7"/>
  <c r="I73" i="7" s="1"/>
  <c r="F223" i="8" l="1"/>
  <c r="H223" i="8" s="1"/>
  <c r="G224" i="8" s="1"/>
  <c r="J223" i="8"/>
  <c r="J158" i="8"/>
  <c r="J65" i="8"/>
  <c r="F74" i="7"/>
  <c r="H74" i="7" s="1"/>
  <c r="G75" i="7" s="1"/>
  <c r="I74" i="7"/>
  <c r="F224" i="8" l="1"/>
  <c r="H224" i="8" s="1"/>
  <c r="G225" i="8" s="1"/>
  <c r="J224" i="8"/>
  <c r="I223" i="8"/>
  <c r="I224" i="8" s="1"/>
  <c r="F159" i="8"/>
  <c r="F66" i="8"/>
  <c r="J74" i="7"/>
  <c r="F225" i="8" l="1"/>
  <c r="H225" i="8" s="1"/>
  <c r="G226" i="8" s="1"/>
  <c r="H159" i="8"/>
  <c r="G160" i="8" s="1"/>
  <c r="I159" i="8"/>
  <c r="J159" i="8"/>
  <c r="H66" i="8"/>
  <c r="G67" i="8" s="1"/>
  <c r="I66" i="8"/>
  <c r="J66" i="8"/>
  <c r="F75" i="7"/>
  <c r="J225" i="8" l="1"/>
  <c r="I225" i="8"/>
  <c r="F160" i="8"/>
  <c r="H160" i="8" s="1"/>
  <c r="J160" i="8"/>
  <c r="F67" i="8"/>
  <c r="H67" i="8" s="1"/>
  <c r="G68" i="8" s="1"/>
  <c r="J67" i="8"/>
  <c r="I67" i="8"/>
  <c r="H75" i="7"/>
  <c r="G76" i="7" s="1"/>
  <c r="I75" i="7"/>
  <c r="J75" i="7"/>
  <c r="F226" i="8" l="1"/>
  <c r="H226" i="8" s="1"/>
  <c r="G227" i="8" s="1"/>
  <c r="I160" i="8"/>
  <c r="F68" i="8"/>
  <c r="H68" i="8" s="1"/>
  <c r="G69" i="8" s="1"/>
  <c r="F76" i="7"/>
  <c r="H76" i="7" s="1"/>
  <c r="G77" i="7" s="1"/>
  <c r="J76" i="7"/>
  <c r="I76" i="7"/>
  <c r="J226" i="8" l="1"/>
  <c r="I226" i="8"/>
  <c r="J68" i="8"/>
  <c r="I68" i="8"/>
  <c r="F77" i="7"/>
  <c r="H77" i="7" s="1"/>
  <c r="G78" i="7" s="1"/>
  <c r="F227" i="8" l="1"/>
  <c r="H227" i="8" s="1"/>
  <c r="G228" i="8" s="1"/>
  <c r="J227" i="8"/>
  <c r="F69" i="8"/>
  <c r="H69" i="8" s="1"/>
  <c r="G70" i="8" s="1"/>
  <c r="J69" i="8"/>
  <c r="J77" i="7"/>
  <c r="F78" i="7"/>
  <c r="H78" i="7" s="1"/>
  <c r="G79" i="7" s="1"/>
  <c r="I77" i="7"/>
  <c r="I78" i="7" s="1"/>
  <c r="F228" i="8" l="1"/>
  <c r="H228" i="8" s="1"/>
  <c r="G229" i="8" s="1"/>
  <c r="J228" i="8"/>
  <c r="I227" i="8"/>
  <c r="I228" i="8" s="1"/>
  <c r="F70" i="8"/>
  <c r="H70" i="8" s="1"/>
  <c r="G71" i="8" s="1"/>
  <c r="I69" i="8"/>
  <c r="I70" i="8" s="1"/>
  <c r="J78" i="7"/>
  <c r="F229" i="8" l="1"/>
  <c r="H229" i="8" s="1"/>
  <c r="G230" i="8" s="1"/>
  <c r="I229" i="8"/>
  <c r="J70" i="8"/>
  <c r="F79" i="7"/>
  <c r="J229" i="8" l="1"/>
  <c r="F71" i="8"/>
  <c r="J71" i="8"/>
  <c r="H79" i="7"/>
  <c r="G80" i="7" s="1"/>
  <c r="I79" i="7"/>
  <c r="J79" i="7"/>
  <c r="F230" i="8" l="1"/>
  <c r="H71" i="8"/>
  <c r="G72" i="8" s="1"/>
  <c r="I71" i="8"/>
  <c r="F80" i="7"/>
  <c r="H80" i="7" s="1"/>
  <c r="G81" i="7" s="1"/>
  <c r="J80" i="7"/>
  <c r="H230" i="8" l="1"/>
  <c r="G231" i="8" s="1"/>
  <c r="I230" i="8"/>
  <c r="J230" i="8"/>
  <c r="F72" i="8"/>
  <c r="F81" i="7"/>
  <c r="H81" i="7" s="1"/>
  <c r="G82" i="7" s="1"/>
  <c r="J81" i="7"/>
  <c r="I80" i="7"/>
  <c r="I81" i="7" s="1"/>
  <c r="F231" i="8" l="1"/>
  <c r="H231" i="8" s="1"/>
  <c r="G232" i="8" s="1"/>
  <c r="H72" i="8"/>
  <c r="G73" i="8" s="1"/>
  <c r="J72" i="8"/>
  <c r="I72" i="8"/>
  <c r="F82" i="7"/>
  <c r="H82" i="7" s="1"/>
  <c r="G83" i="7" s="1"/>
  <c r="I82" i="7"/>
  <c r="J231" i="8" l="1"/>
  <c r="I231" i="8"/>
  <c r="F73" i="8"/>
  <c r="H73" i="8" s="1"/>
  <c r="G74" i="8" s="1"/>
  <c r="J73" i="8"/>
  <c r="J82" i="7"/>
  <c r="F232" i="8" l="1"/>
  <c r="H232" i="8" s="1"/>
  <c r="G233" i="8" s="1"/>
  <c r="J232" i="8"/>
  <c r="F74" i="8"/>
  <c r="H74" i="8" s="1"/>
  <c r="G75" i="8" s="1"/>
  <c r="J74" i="8"/>
  <c r="I73" i="8"/>
  <c r="I74" i="8" s="1"/>
  <c r="F83" i="7"/>
  <c r="F233" i="8" l="1"/>
  <c r="H233" i="8" s="1"/>
  <c r="G234" i="8" s="1"/>
  <c r="I232" i="8"/>
  <c r="I233" i="8" s="1"/>
  <c r="F75" i="8"/>
  <c r="H75" i="8" s="1"/>
  <c r="G76" i="8" s="1"/>
  <c r="H83" i="7"/>
  <c r="G84" i="7" s="1"/>
  <c r="I83" i="7"/>
  <c r="J83" i="7"/>
  <c r="J233" i="8" l="1"/>
  <c r="J75" i="8"/>
  <c r="I75" i="8"/>
  <c r="F84" i="7"/>
  <c r="H84" i="7" s="1"/>
  <c r="G85" i="7" s="1"/>
  <c r="J84" i="7"/>
  <c r="F234" i="8" l="1"/>
  <c r="F76" i="8"/>
  <c r="H76" i="8" s="1"/>
  <c r="G77" i="8" s="1"/>
  <c r="F85" i="7"/>
  <c r="H85" i="7" s="1"/>
  <c r="G86" i="7" s="1"/>
  <c r="J85" i="7"/>
  <c r="I84" i="7"/>
  <c r="I85" i="7" s="1"/>
  <c r="H234" i="8" l="1"/>
  <c r="G235" i="8" s="1"/>
  <c r="I234" i="8"/>
  <c r="J234" i="8"/>
  <c r="J76" i="8"/>
  <c r="I76" i="8"/>
  <c r="F86" i="7"/>
  <c r="H86" i="7" s="1"/>
  <c r="G87" i="7" s="1"/>
  <c r="I86" i="7"/>
  <c r="F235" i="8" l="1"/>
  <c r="H235" i="8" s="1"/>
  <c r="G236" i="8" s="1"/>
  <c r="I235" i="8"/>
  <c r="F77" i="8"/>
  <c r="H77" i="8" s="1"/>
  <c r="G78" i="8" s="1"/>
  <c r="J77" i="8"/>
  <c r="J86" i="7"/>
  <c r="J235" i="8" l="1"/>
  <c r="F78" i="8"/>
  <c r="H78" i="8" s="1"/>
  <c r="G79" i="8" s="1"/>
  <c r="J78" i="8"/>
  <c r="I77" i="8"/>
  <c r="I78" i="8" s="1"/>
  <c r="F87" i="7"/>
  <c r="F236" i="8" l="1"/>
  <c r="J236" i="8"/>
  <c r="F79" i="8"/>
  <c r="H79" i="8" s="1"/>
  <c r="G80" i="8" s="1"/>
  <c r="J79" i="8"/>
  <c r="H87" i="7"/>
  <c r="G88" i="7" s="1"/>
  <c r="I87" i="7"/>
  <c r="J87" i="7"/>
  <c r="H236" i="8" l="1"/>
  <c r="G237" i="8" s="1"/>
  <c r="I236" i="8"/>
  <c r="F80" i="8"/>
  <c r="H80" i="8" s="1"/>
  <c r="G81" i="8" s="1"/>
  <c r="J80" i="8"/>
  <c r="I79" i="8"/>
  <c r="I80" i="8" s="1"/>
  <c r="F88" i="7"/>
  <c r="H88" i="7" s="1"/>
  <c r="G89" i="7" s="1"/>
  <c r="J88" i="7"/>
  <c r="I88" i="7"/>
  <c r="F237" i="8" l="1"/>
  <c r="F81" i="8"/>
  <c r="H81" i="8" s="1"/>
  <c r="G82" i="8" s="1"/>
  <c r="F89" i="7"/>
  <c r="H89" i="7" s="1"/>
  <c r="G90" i="7" s="1"/>
  <c r="J89" i="7"/>
  <c r="H237" i="8" l="1"/>
  <c r="G238" i="8" s="1"/>
  <c r="J237" i="8"/>
  <c r="I237" i="8"/>
  <c r="J81" i="8"/>
  <c r="I81" i="8"/>
  <c r="F90" i="7"/>
  <c r="H90" i="7" s="1"/>
  <c r="G91" i="7" s="1"/>
  <c r="I89" i="7"/>
  <c r="I90" i="7" s="1"/>
  <c r="F238" i="8" l="1"/>
  <c r="H238" i="8" s="1"/>
  <c r="G239" i="8" s="1"/>
  <c r="F82" i="8"/>
  <c r="H82" i="8" s="1"/>
  <c r="G83" i="8" s="1"/>
  <c r="J90" i="7"/>
  <c r="I238" i="8" l="1"/>
  <c r="J238" i="8"/>
  <c r="J82" i="8"/>
  <c r="I82" i="8"/>
  <c r="F91" i="7"/>
  <c r="F239" i="8" l="1"/>
  <c r="H239" i="8" s="1"/>
  <c r="G240" i="8" s="1"/>
  <c r="J239" i="8"/>
  <c r="I239" i="8"/>
  <c r="F83" i="8"/>
  <c r="H83" i="8" s="1"/>
  <c r="G84" i="8" s="1"/>
  <c r="H91" i="7"/>
  <c r="G92" i="7" s="1"/>
  <c r="I91" i="7"/>
  <c r="J91" i="7"/>
  <c r="F240" i="8" l="1"/>
  <c r="H240" i="8" s="1"/>
  <c r="G241" i="8" s="1"/>
  <c r="J240" i="8"/>
  <c r="I240" i="8"/>
  <c r="J83" i="8"/>
  <c r="I83" i="8"/>
  <c r="F92" i="7"/>
  <c r="H92" i="7" s="1"/>
  <c r="G93" i="7" s="1"/>
  <c r="J92" i="7"/>
  <c r="I92" i="7"/>
  <c r="F241" i="8" l="1"/>
  <c r="H241" i="8" s="1"/>
  <c r="G242" i="8" s="1"/>
  <c r="I241" i="8"/>
  <c r="F84" i="8"/>
  <c r="H84" i="8" s="1"/>
  <c r="G85" i="8" s="1"/>
  <c r="J84" i="8"/>
  <c r="F93" i="7"/>
  <c r="H93" i="7" s="1"/>
  <c r="G94" i="7" s="1"/>
  <c r="J241" i="8" l="1"/>
  <c r="F85" i="8"/>
  <c r="H85" i="8" s="1"/>
  <c r="G86" i="8" s="1"/>
  <c r="I84" i="8"/>
  <c r="I85" i="8" s="1"/>
  <c r="J93" i="7"/>
  <c r="F94" i="7"/>
  <c r="H94" i="7" s="1"/>
  <c r="G95" i="7" s="1"/>
  <c r="I93" i="7"/>
  <c r="I94" i="7" s="1"/>
  <c r="F242" i="8" l="1"/>
  <c r="J85" i="8"/>
  <c r="J94" i="7"/>
  <c r="H242" i="8" l="1"/>
  <c r="G243" i="8" s="1"/>
  <c r="I242" i="8"/>
  <c r="J242" i="8"/>
  <c r="F86" i="8"/>
  <c r="J86" i="8"/>
  <c r="F95" i="7"/>
  <c r="F243" i="8" l="1"/>
  <c r="H243" i="8" s="1"/>
  <c r="G244" i="8" s="1"/>
  <c r="J243" i="8"/>
  <c r="I243" i="8"/>
  <c r="H86" i="8"/>
  <c r="G87" i="8" s="1"/>
  <c r="I86" i="8"/>
  <c r="H95" i="7"/>
  <c r="G96" i="7" s="1"/>
  <c r="I95" i="7"/>
  <c r="J95" i="7"/>
  <c r="F244" i="8" l="1"/>
  <c r="H244" i="8" s="1"/>
  <c r="G245" i="8" s="1"/>
  <c r="J244" i="8"/>
  <c r="F87" i="8"/>
  <c r="F96" i="7"/>
  <c r="H96" i="7" s="1"/>
  <c r="G97" i="7" s="1"/>
  <c r="J96" i="7"/>
  <c r="I96" i="7"/>
  <c r="F245" i="8" l="1"/>
  <c r="H245" i="8" s="1"/>
  <c r="G246" i="8" s="1"/>
  <c r="I244" i="8"/>
  <c r="I245" i="8" s="1"/>
  <c r="H87" i="8"/>
  <c r="G88" i="8" s="1"/>
  <c r="J87" i="8"/>
  <c r="I87" i="8"/>
  <c r="F97" i="7"/>
  <c r="H97" i="7" s="1"/>
  <c r="G98" i="7" s="1"/>
  <c r="J97" i="7"/>
  <c r="I97" i="7"/>
  <c r="J245" i="8" l="1"/>
  <c r="F88" i="8"/>
  <c r="H88" i="8" s="1"/>
  <c r="G89" i="8" s="1"/>
  <c r="J88" i="8"/>
  <c r="F98" i="7"/>
  <c r="H98" i="7" s="1"/>
  <c r="G99" i="7" s="1"/>
  <c r="F246" i="8" l="1"/>
  <c r="F89" i="8"/>
  <c r="H89" i="8" s="1"/>
  <c r="G90" i="8" s="1"/>
  <c r="I88" i="8"/>
  <c r="I89" i="8" s="1"/>
  <c r="J98" i="7"/>
  <c r="I98" i="7"/>
  <c r="H246" i="8" l="1"/>
  <c r="G247" i="8" s="1"/>
  <c r="I246" i="8"/>
  <c r="J246" i="8"/>
  <c r="J89" i="8"/>
  <c r="F99" i="7"/>
  <c r="H99" i="7" s="1"/>
  <c r="G100" i="7" s="1"/>
  <c r="F247" i="8" l="1"/>
  <c r="H247" i="8" s="1"/>
  <c r="G248" i="8" s="1"/>
  <c r="J247" i="8"/>
  <c r="I247" i="8"/>
  <c r="F90" i="8"/>
  <c r="J90" i="8"/>
  <c r="J99" i="7"/>
  <c r="I99" i="7"/>
  <c r="F248" i="8" l="1"/>
  <c r="H248" i="8" s="1"/>
  <c r="G249" i="8" s="1"/>
  <c r="J248" i="8"/>
  <c r="H90" i="8"/>
  <c r="G91" i="8" s="1"/>
  <c r="I90" i="8"/>
  <c r="F100" i="7"/>
  <c r="H100" i="7" s="1"/>
  <c r="G101" i="7" s="1"/>
  <c r="J100" i="7"/>
  <c r="F249" i="8" l="1"/>
  <c r="H249" i="8" s="1"/>
  <c r="G250" i="8" s="1"/>
  <c r="I248" i="8"/>
  <c r="F91" i="8"/>
  <c r="F101" i="7"/>
  <c r="H101" i="7" s="1"/>
  <c r="G102" i="7" s="1"/>
  <c r="J101" i="7"/>
  <c r="I100" i="7"/>
  <c r="I101" i="7" s="1"/>
  <c r="I249" i="8" l="1"/>
  <c r="J249" i="8"/>
  <c r="H91" i="8"/>
  <c r="G92" i="8" s="1"/>
  <c r="J91" i="8"/>
  <c r="I91" i="8"/>
  <c r="F102" i="7"/>
  <c r="H102" i="7" s="1"/>
  <c r="G103" i="7" s="1"/>
  <c r="F250" i="8" l="1"/>
  <c r="H250" i="8" s="1"/>
  <c r="G251" i="8" s="1"/>
  <c r="I250" i="8"/>
  <c r="F92" i="8"/>
  <c r="H92" i="8" s="1"/>
  <c r="G93" i="8" s="1"/>
  <c r="J92" i="8"/>
  <c r="J102" i="7"/>
  <c r="I102" i="7"/>
  <c r="J250" i="8" l="1"/>
  <c r="F93" i="8"/>
  <c r="H93" i="8" s="1"/>
  <c r="G94" i="8" s="1"/>
  <c r="J93" i="8"/>
  <c r="I92" i="8"/>
  <c r="I93" i="8" s="1"/>
  <c r="F103" i="7"/>
  <c r="H103" i="7" s="1"/>
  <c r="G104" i="7" s="1"/>
  <c r="F251" i="8" l="1"/>
  <c r="J251" i="8"/>
  <c r="F94" i="8"/>
  <c r="H94" i="8" s="1"/>
  <c r="G95" i="8" s="1"/>
  <c r="J94" i="8"/>
  <c r="I94" i="8"/>
  <c r="J103" i="7"/>
  <c r="I103" i="7"/>
  <c r="H251" i="8" l="1"/>
  <c r="G252" i="8" s="1"/>
  <c r="I251" i="8"/>
  <c r="F95" i="8"/>
  <c r="H95" i="8" s="1"/>
  <c r="G96" i="8" s="1"/>
  <c r="J95" i="8"/>
  <c r="F104" i="7"/>
  <c r="H104" i="7" s="1"/>
  <c r="G105" i="7" s="1"/>
  <c r="J104" i="7"/>
  <c r="F252" i="8" l="1"/>
  <c r="F96" i="8"/>
  <c r="H96" i="8" s="1"/>
  <c r="I95" i="8"/>
  <c r="I96" i="8" s="1"/>
  <c r="F105" i="7"/>
  <c r="H105" i="7" s="1"/>
  <c r="G106" i="7" s="1"/>
  <c r="J105" i="7"/>
  <c r="I104" i="7"/>
  <c r="I105" i="7" s="1"/>
  <c r="H252" i="8" l="1"/>
  <c r="G253" i="8" s="1"/>
  <c r="J252" i="8"/>
  <c r="I252" i="8"/>
  <c r="J96" i="8"/>
  <c r="F106" i="7"/>
  <c r="H106" i="7" s="1"/>
  <c r="G107" i="7" s="1"/>
  <c r="F253" i="8" l="1"/>
  <c r="H253" i="8" s="1"/>
  <c r="G254" i="8" s="1"/>
  <c r="J106" i="7"/>
  <c r="I106" i="7"/>
  <c r="J253" i="8" l="1"/>
  <c r="I253" i="8"/>
  <c r="F107" i="7"/>
  <c r="H107" i="7" s="1"/>
  <c r="G108" i="7" s="1"/>
  <c r="I107" i="7"/>
  <c r="F254" i="8" l="1"/>
  <c r="H254" i="8" s="1"/>
  <c r="G255" i="8" s="1"/>
  <c r="J107" i="7"/>
  <c r="J254" i="8" l="1"/>
  <c r="I254" i="8"/>
  <c r="F108" i="7"/>
  <c r="J108" i="7"/>
  <c r="F255" i="8" l="1"/>
  <c r="H255" i="8" s="1"/>
  <c r="G256" i="8" s="1"/>
  <c r="J255" i="8"/>
  <c r="H108" i="7"/>
  <c r="G109" i="7" s="1"/>
  <c r="I108" i="7"/>
  <c r="F256" i="8" l="1"/>
  <c r="H256" i="8" s="1"/>
  <c r="G257" i="8" s="1"/>
  <c r="J256" i="8"/>
  <c r="I255" i="8"/>
  <c r="I256" i="8" s="1"/>
  <c r="F109" i="7"/>
  <c r="J109" i="7" s="1"/>
  <c r="H109" i="7"/>
  <c r="G110" i="7" s="1"/>
  <c r="F257" i="8" l="1"/>
  <c r="H257" i="8" s="1"/>
  <c r="G258" i="8" s="1"/>
  <c r="F110" i="7"/>
  <c r="I109" i="7"/>
  <c r="H110" i="7"/>
  <c r="G111" i="7" s="1"/>
  <c r="J110" i="7"/>
  <c r="I110" i="7"/>
  <c r="J257" i="8" l="1"/>
  <c r="I257" i="8"/>
  <c r="F111" i="7"/>
  <c r="H111" i="7" s="1"/>
  <c r="G112" i="7" s="1"/>
  <c r="I111" i="7"/>
  <c r="F258" i="8" l="1"/>
  <c r="H258" i="8" s="1"/>
  <c r="G259" i="8" s="1"/>
  <c r="J111" i="7"/>
  <c r="J258" i="8" l="1"/>
  <c r="I258" i="8"/>
  <c r="F112" i="7"/>
  <c r="J112" i="7"/>
  <c r="F259" i="8" l="1"/>
  <c r="H259" i="8" s="1"/>
  <c r="G260" i="8" s="1"/>
  <c r="J259" i="8"/>
  <c r="H112" i="7"/>
  <c r="G113" i="7" s="1"/>
  <c r="I112" i="7"/>
  <c r="F260" i="8" l="1"/>
  <c r="H260" i="8" s="1"/>
  <c r="G261" i="8" s="1"/>
  <c r="J260" i="8"/>
  <c r="I259" i="8"/>
  <c r="I260" i="8" s="1"/>
  <c r="F113" i="7"/>
  <c r="J113" i="7" s="1"/>
  <c r="H113" i="7"/>
  <c r="G114" i="7" s="1"/>
  <c r="F261" i="8" l="1"/>
  <c r="H261" i="8" s="1"/>
  <c r="G262" i="8" s="1"/>
  <c r="F114" i="7"/>
  <c r="I113" i="7"/>
  <c r="H114" i="7"/>
  <c r="G115" i="7" s="1"/>
  <c r="J114" i="7"/>
  <c r="I114" i="7"/>
  <c r="I261" i="8" l="1"/>
  <c r="J261" i="8"/>
  <c r="F115" i="7"/>
  <c r="H115" i="7" s="1"/>
  <c r="G116" i="7" s="1"/>
  <c r="I115" i="7"/>
  <c r="F262" i="8" l="1"/>
  <c r="H262" i="8" s="1"/>
  <c r="G263" i="8" s="1"/>
  <c r="I262" i="8"/>
  <c r="J115" i="7"/>
  <c r="J262" i="8" l="1"/>
  <c r="F116" i="7"/>
  <c r="J116" i="7"/>
  <c r="F263" i="8" l="1"/>
  <c r="J263" i="8"/>
  <c r="H116" i="7"/>
  <c r="G117" i="7" s="1"/>
  <c r="I116" i="7"/>
  <c r="H263" i="8" l="1"/>
  <c r="G264" i="8" s="1"/>
  <c r="I263" i="8"/>
  <c r="F117" i="7"/>
  <c r="J117" i="7" s="1"/>
  <c r="H117" i="7"/>
  <c r="G118" i="7" s="1"/>
  <c r="F264" i="8" l="1"/>
  <c r="I264" i="8" s="1"/>
  <c r="F118" i="7"/>
  <c r="J118" i="7" s="1"/>
  <c r="I117" i="7"/>
  <c r="H118" i="7"/>
  <c r="G119" i="7" s="1"/>
  <c r="I118" i="7"/>
  <c r="H264" i="8" l="1"/>
  <c r="G265" i="8" s="1"/>
  <c r="J264" i="8"/>
  <c r="F119" i="7"/>
  <c r="J119" i="7" s="1"/>
  <c r="H119" i="7"/>
  <c r="G120" i="7" s="1"/>
  <c r="F265" i="8" l="1"/>
  <c r="F120" i="7"/>
  <c r="I119" i="7"/>
  <c r="H120" i="7"/>
  <c r="G121" i="7" s="1"/>
  <c r="J120" i="7"/>
  <c r="I120" i="7"/>
  <c r="H265" i="8" l="1"/>
  <c r="G266" i="8" s="1"/>
  <c r="I265" i="8"/>
  <c r="J265" i="8"/>
  <c r="F121" i="7"/>
  <c r="H121" i="7" s="1"/>
  <c r="G122" i="7" s="1"/>
  <c r="J121" i="7"/>
  <c r="F266" i="8" l="1"/>
  <c r="H266" i="8" s="1"/>
  <c r="G267" i="8" s="1"/>
  <c r="F122" i="7"/>
  <c r="H122" i="7" s="1"/>
  <c r="G123" i="7" s="1"/>
  <c r="J122" i="7"/>
  <c r="I121" i="7"/>
  <c r="I122" i="7" s="1"/>
  <c r="J266" i="8" l="1"/>
  <c r="I266" i="8"/>
  <c r="F123" i="7"/>
  <c r="H123" i="7" s="1"/>
  <c r="G124" i="7" s="1"/>
  <c r="I123" i="7"/>
  <c r="F267" i="8" l="1"/>
  <c r="H267" i="8" s="1"/>
  <c r="G268" i="8" s="1"/>
  <c r="J267" i="8"/>
  <c r="J123" i="7"/>
  <c r="F268" i="8" l="1"/>
  <c r="H268" i="8" s="1"/>
  <c r="G269" i="8" s="1"/>
  <c r="J268" i="8"/>
  <c r="I267" i="8"/>
  <c r="I268" i="8" s="1"/>
  <c r="F124" i="7"/>
  <c r="F269" i="8" l="1"/>
  <c r="H269" i="8" s="1"/>
  <c r="G270" i="8" s="1"/>
  <c r="I269" i="8"/>
  <c r="H124" i="7"/>
  <c r="G125" i="7" s="1"/>
  <c r="I124" i="7"/>
  <c r="J124" i="7"/>
  <c r="J269" i="8" l="1"/>
  <c r="F125" i="7"/>
  <c r="H125" i="7" s="1"/>
  <c r="G126" i="7" s="1"/>
  <c r="J125" i="7"/>
  <c r="F270" i="8" l="1"/>
  <c r="F126" i="7"/>
  <c r="H126" i="7" s="1"/>
  <c r="G127" i="7" s="1"/>
  <c r="J126" i="7"/>
  <c r="I125" i="7"/>
  <c r="I126" i="7" s="1"/>
  <c r="H270" i="8" l="1"/>
  <c r="G271" i="8" s="1"/>
  <c r="I270" i="8"/>
  <c r="J270" i="8"/>
  <c r="F127" i="7"/>
  <c r="H127" i="7" s="1"/>
  <c r="G128" i="7" s="1"/>
  <c r="F271" i="8" l="1"/>
  <c r="H271" i="8" s="1"/>
  <c r="G272" i="8" s="1"/>
  <c r="J271" i="8"/>
  <c r="J127" i="7"/>
  <c r="I127" i="7"/>
  <c r="F272" i="8" l="1"/>
  <c r="H272" i="8" s="1"/>
  <c r="G273" i="8" s="1"/>
  <c r="J272" i="8"/>
  <c r="I271" i="8"/>
  <c r="I272" i="8" s="1"/>
  <c r="F128" i="7"/>
  <c r="H128" i="7" s="1"/>
  <c r="G129" i="7" s="1"/>
  <c r="F273" i="8" l="1"/>
  <c r="H273" i="8" s="1"/>
  <c r="G274" i="8" s="1"/>
  <c r="J128" i="7"/>
  <c r="I128" i="7"/>
  <c r="J273" i="8" l="1"/>
  <c r="I273" i="8"/>
  <c r="F129" i="7"/>
  <c r="H129" i="7" s="1"/>
  <c r="G130" i="7" s="1"/>
  <c r="J129" i="7"/>
  <c r="F274" i="8" l="1"/>
  <c r="H274" i="8" s="1"/>
  <c r="G275" i="8" s="1"/>
  <c r="J274" i="8"/>
  <c r="F130" i="7"/>
  <c r="H130" i="7" s="1"/>
  <c r="G131" i="7" s="1"/>
  <c r="J130" i="7"/>
  <c r="I129" i="7"/>
  <c r="I130" i="7" s="1"/>
  <c r="F275" i="8" l="1"/>
  <c r="H275" i="8" s="1"/>
  <c r="G276" i="8" s="1"/>
  <c r="I274" i="8"/>
  <c r="I275" i="8" s="1"/>
  <c r="F131" i="7"/>
  <c r="H131" i="7" s="1"/>
  <c r="G132" i="7" s="1"/>
  <c r="J275" i="8" l="1"/>
  <c r="J131" i="7"/>
  <c r="I131" i="7"/>
  <c r="F276" i="8" l="1"/>
  <c r="J276" i="8"/>
  <c r="F132" i="7"/>
  <c r="H132" i="7" s="1"/>
  <c r="G133" i="7" s="1"/>
  <c r="H276" i="8" l="1"/>
  <c r="G277" i="8" s="1"/>
  <c r="I276" i="8"/>
  <c r="J132" i="7"/>
  <c r="I132" i="7"/>
  <c r="F277" i="8" l="1"/>
  <c r="F133" i="7"/>
  <c r="H133" i="7" s="1"/>
  <c r="G134" i="7" s="1"/>
  <c r="H277" i="8" l="1"/>
  <c r="G278" i="8" s="1"/>
  <c r="J277" i="8"/>
  <c r="I277" i="8"/>
  <c r="J133" i="7"/>
  <c r="I133" i="7"/>
  <c r="F134" i="7"/>
  <c r="H134" i="7" s="1"/>
  <c r="G135" i="7" s="1"/>
  <c r="J134" i="7"/>
  <c r="I134" i="7"/>
  <c r="F278" i="8" l="1"/>
  <c r="H278" i="8" s="1"/>
  <c r="G279" i="8" s="1"/>
  <c r="J278" i="8"/>
  <c r="F135" i="7"/>
  <c r="H135" i="7" s="1"/>
  <c r="G136" i="7" s="1"/>
  <c r="F279" i="8" l="1"/>
  <c r="H279" i="8" s="1"/>
  <c r="G280" i="8" s="1"/>
  <c r="I278" i="8"/>
  <c r="J135" i="7"/>
  <c r="F136" i="7"/>
  <c r="H136" i="7" s="1"/>
  <c r="G137" i="7" s="1"/>
  <c r="I135" i="7"/>
  <c r="I136" i="7" s="1"/>
  <c r="I279" i="8" l="1"/>
  <c r="J279" i="8"/>
  <c r="J136" i="7"/>
  <c r="F280" i="8" l="1"/>
  <c r="H280" i="8" s="1"/>
  <c r="G281" i="8" s="1"/>
  <c r="J280" i="8"/>
  <c r="I280" i="8"/>
  <c r="F137" i="7"/>
  <c r="J137" i="7"/>
  <c r="F281" i="8" l="1"/>
  <c r="H281" i="8" s="1"/>
  <c r="G282" i="8" s="1"/>
  <c r="J281" i="8"/>
  <c r="H137" i="7"/>
  <c r="G138" i="7" s="1"/>
  <c r="I137" i="7"/>
  <c r="F282" i="8" l="1"/>
  <c r="H282" i="8" s="1"/>
  <c r="G283" i="8" s="1"/>
  <c r="I281" i="8"/>
  <c r="I282" i="8" s="1"/>
  <c r="F138" i="7"/>
  <c r="J138" i="7" s="1"/>
  <c r="H138" i="7"/>
  <c r="G139" i="7" s="1"/>
  <c r="J282" i="8" l="1"/>
  <c r="F139" i="7"/>
  <c r="I138" i="7"/>
  <c r="H139" i="7"/>
  <c r="G140" i="7" s="1"/>
  <c r="J139" i="7"/>
  <c r="I139" i="7"/>
  <c r="F283" i="8" l="1"/>
  <c r="F140" i="7"/>
  <c r="H140" i="7" s="1"/>
  <c r="G141" i="7" s="1"/>
  <c r="H283" i="8" l="1"/>
  <c r="G284" i="8" s="1"/>
  <c r="I283" i="8"/>
  <c r="J283" i="8"/>
  <c r="J140" i="7"/>
  <c r="I140" i="7"/>
  <c r="F284" i="8" l="1"/>
  <c r="H284" i="8" s="1"/>
  <c r="G285" i="8" s="1"/>
  <c r="F141" i="7"/>
  <c r="H141" i="7" s="1"/>
  <c r="G142" i="7" s="1"/>
  <c r="J141" i="7"/>
  <c r="J284" i="8" l="1"/>
  <c r="I284" i="8"/>
  <c r="F142" i="7"/>
  <c r="H142" i="7" s="1"/>
  <c r="G143" i="7" s="1"/>
  <c r="J142" i="7"/>
  <c r="I141" i="7"/>
  <c r="I142" i="7" s="1"/>
  <c r="F285" i="8" l="1"/>
  <c r="H285" i="8" s="1"/>
  <c r="G286" i="8" s="1"/>
  <c r="J285" i="8"/>
  <c r="F143" i="7"/>
  <c r="H143" i="7" s="1"/>
  <c r="G144" i="7" s="1"/>
  <c r="F286" i="8" l="1"/>
  <c r="H286" i="8" s="1"/>
  <c r="G287" i="8" s="1"/>
  <c r="I285" i="8"/>
  <c r="I286" i="8" s="1"/>
  <c r="J143" i="7"/>
  <c r="I143" i="7"/>
  <c r="J286" i="8" l="1"/>
  <c r="F144" i="7"/>
  <c r="H144" i="7" s="1"/>
  <c r="G145" i="7" s="1"/>
  <c r="F287" i="8" l="1"/>
  <c r="J144" i="7"/>
  <c r="I144" i="7"/>
  <c r="H287" i="8" l="1"/>
  <c r="G288" i="8" s="1"/>
  <c r="I287" i="8"/>
  <c r="J287" i="8"/>
  <c r="F145" i="7"/>
  <c r="H145" i="7" s="1"/>
  <c r="G146" i="7" s="1"/>
  <c r="J145" i="7"/>
  <c r="F288" i="8" l="1"/>
  <c r="H288" i="8" s="1"/>
  <c r="G289" i="8" s="1"/>
  <c r="J288" i="8"/>
  <c r="I288" i="8"/>
  <c r="F146" i="7"/>
  <c r="H146" i="7" s="1"/>
  <c r="G147" i="7" s="1"/>
  <c r="J146" i="7"/>
  <c r="I145" i="7"/>
  <c r="I146" i="7" s="1"/>
  <c r="F289" i="8" l="1"/>
  <c r="H289" i="8" s="1"/>
  <c r="G290" i="8" s="1"/>
  <c r="J289" i="8"/>
  <c r="F147" i="7"/>
  <c r="H147" i="7" s="1"/>
  <c r="G148" i="7" s="1"/>
  <c r="I147" i="7"/>
  <c r="F290" i="8" l="1"/>
  <c r="H290" i="8" s="1"/>
  <c r="G291" i="8" s="1"/>
  <c r="I289" i="8"/>
  <c r="I290" i="8" s="1"/>
  <c r="J147" i="7"/>
  <c r="J290" i="8" l="1"/>
  <c r="F148" i="7"/>
  <c r="F291" i="8" l="1"/>
  <c r="H148" i="7"/>
  <c r="G149" i="7" s="1"/>
  <c r="I148" i="7"/>
  <c r="J148" i="7"/>
  <c r="H291" i="8" l="1"/>
  <c r="G292" i="8" s="1"/>
  <c r="I291" i="8"/>
  <c r="J291" i="8"/>
  <c r="F149" i="7"/>
  <c r="H149" i="7" s="1"/>
  <c r="G150" i="7" s="1"/>
  <c r="F292" i="8" l="1"/>
  <c r="H292" i="8" s="1"/>
  <c r="G293" i="8" s="1"/>
  <c r="J149" i="7"/>
  <c r="I149" i="7"/>
  <c r="J292" i="8" l="1"/>
  <c r="I292" i="8"/>
  <c r="F150" i="7"/>
  <c r="H150" i="7" s="1"/>
  <c r="G151" i="7" s="1"/>
  <c r="F293" i="8" l="1"/>
  <c r="H293" i="8" s="1"/>
  <c r="G294" i="8" s="1"/>
  <c r="J293" i="8"/>
  <c r="J150" i="7"/>
  <c r="I150" i="7"/>
  <c r="F294" i="8" l="1"/>
  <c r="H294" i="8" s="1"/>
  <c r="G295" i="8" s="1"/>
  <c r="I293" i="8"/>
  <c r="I294" i="8" s="1"/>
  <c r="F151" i="7"/>
  <c r="H151" i="7" s="1"/>
  <c r="G152" i="7" s="1"/>
  <c r="J294" i="8" l="1"/>
  <c r="J151" i="7"/>
  <c r="I151" i="7"/>
  <c r="F295" i="8" l="1"/>
  <c r="F152" i="7"/>
  <c r="H152" i="7" s="1"/>
  <c r="G153" i="7" s="1"/>
  <c r="H295" i="8" l="1"/>
  <c r="G296" i="8" s="1"/>
  <c r="I295" i="8"/>
  <c r="J295" i="8"/>
  <c r="J152" i="7"/>
  <c r="I152" i="7"/>
  <c r="F296" i="8" l="1"/>
  <c r="H296" i="8" s="1"/>
  <c r="G297" i="8" s="1"/>
  <c r="J296" i="8"/>
  <c r="F153" i="7"/>
  <c r="H153" i="7" s="1"/>
  <c r="G154" i="7" s="1"/>
  <c r="F297" i="8" l="1"/>
  <c r="H297" i="8" s="1"/>
  <c r="G298" i="8" s="1"/>
  <c r="J297" i="8"/>
  <c r="I296" i="8"/>
  <c r="I297" i="8" s="1"/>
  <c r="J153" i="7"/>
  <c r="I153" i="7"/>
  <c r="F298" i="8" l="1"/>
  <c r="H298" i="8" s="1"/>
  <c r="G299" i="8" s="1"/>
  <c r="I298" i="8"/>
  <c r="F154" i="7"/>
  <c r="H154" i="7" s="1"/>
  <c r="G155" i="7" s="1"/>
  <c r="J154" i="7"/>
  <c r="J298" i="8" l="1"/>
  <c r="F155" i="7"/>
  <c r="H155" i="7" s="1"/>
  <c r="G156" i="7" s="1"/>
  <c r="I154" i="7"/>
  <c r="I155" i="7" s="1"/>
  <c r="F299" i="8" l="1"/>
  <c r="J155" i="7"/>
  <c r="H299" i="8" l="1"/>
  <c r="G300" i="8" s="1"/>
  <c r="I299" i="8"/>
  <c r="J299" i="8"/>
  <c r="F156" i="7"/>
  <c r="F300" i="8" l="1"/>
  <c r="H300" i="8" s="1"/>
  <c r="G301" i="8" s="1"/>
  <c r="J300" i="8"/>
  <c r="H156" i="7"/>
  <c r="G157" i="7" s="1"/>
  <c r="I156" i="7"/>
  <c r="J156" i="7"/>
  <c r="F301" i="8" l="1"/>
  <c r="H301" i="8" s="1"/>
  <c r="G302" i="8" s="1"/>
  <c r="J301" i="8"/>
  <c r="I300" i="8"/>
  <c r="I301" i="8" s="1"/>
  <c r="F157" i="7"/>
  <c r="H157" i="7" s="1"/>
  <c r="G158" i="7" s="1"/>
  <c r="J157" i="7"/>
  <c r="I157" i="7"/>
  <c r="F302" i="8" l="1"/>
  <c r="H302" i="8" s="1"/>
  <c r="G303" i="8" s="1"/>
  <c r="F158" i="7"/>
  <c r="H158" i="7" s="1"/>
  <c r="G159" i="7" s="1"/>
  <c r="J158" i="7"/>
  <c r="J302" i="8" l="1"/>
  <c r="I302" i="8"/>
  <c r="F159" i="7"/>
  <c r="H159" i="7" s="1"/>
  <c r="G160" i="7" s="1"/>
  <c r="I158" i="7"/>
  <c r="I159" i="7" s="1"/>
  <c r="F303" i="8" l="1"/>
  <c r="H303" i="8" s="1"/>
  <c r="G304" i="8" s="1"/>
  <c r="J159" i="7"/>
  <c r="J303" i="8" l="1"/>
  <c r="I303" i="8"/>
  <c r="F160" i="7"/>
  <c r="F304" i="8" l="1"/>
  <c r="H304" i="8" s="1"/>
  <c r="G305" i="8" s="1"/>
  <c r="J304" i="8"/>
  <c r="I304" i="8"/>
  <c r="H160" i="7"/>
  <c r="G161" i="7" s="1"/>
  <c r="I160" i="7"/>
  <c r="J160" i="7"/>
  <c r="F305" i="8" l="1"/>
  <c r="H305" i="8" s="1"/>
  <c r="G306" i="8" s="1"/>
  <c r="J305" i="8"/>
  <c r="I305" i="8"/>
  <c r="F161" i="7"/>
  <c r="H161" i="7" s="1"/>
  <c r="G162" i="7" s="1"/>
  <c r="J161" i="7"/>
  <c r="I161" i="7"/>
  <c r="F306" i="8" l="1"/>
  <c r="H306" i="8" s="1"/>
  <c r="G307" i="8" s="1"/>
  <c r="F162" i="7"/>
  <c r="H162" i="7" s="1"/>
  <c r="G163" i="7" s="1"/>
  <c r="J162" i="7"/>
  <c r="J306" i="8" l="1"/>
  <c r="I306" i="8"/>
  <c r="F163" i="7"/>
  <c r="H163" i="7" s="1"/>
  <c r="G164" i="7" s="1"/>
  <c r="I162" i="7"/>
  <c r="I163" i="7" s="1"/>
  <c r="F307" i="8" l="1"/>
  <c r="H307" i="8" s="1"/>
  <c r="G308" i="8" s="1"/>
  <c r="J163" i="7"/>
  <c r="J307" i="8" l="1"/>
  <c r="I307" i="8"/>
  <c r="F164" i="7"/>
  <c r="F308" i="8" l="1"/>
  <c r="H308" i="8" s="1"/>
  <c r="G309" i="8" s="1"/>
  <c r="J308" i="8"/>
  <c r="H164" i="7"/>
  <c r="G165" i="7" s="1"/>
  <c r="I164" i="7"/>
  <c r="J164" i="7"/>
  <c r="F309" i="8" l="1"/>
  <c r="H309" i="8" s="1"/>
  <c r="G310" i="8" s="1"/>
  <c r="J309" i="8"/>
  <c r="I308" i="8"/>
  <c r="I309" i="8" s="1"/>
  <c r="F165" i="7"/>
  <c r="H165" i="7" s="1"/>
  <c r="G166" i="7" s="1"/>
  <c r="J165" i="7"/>
  <c r="I165" i="7"/>
  <c r="F310" i="8" l="1"/>
  <c r="H310" i="8" s="1"/>
  <c r="G311" i="8" s="1"/>
  <c r="I310" i="8"/>
  <c r="F166" i="7"/>
  <c r="H166" i="7" s="1"/>
  <c r="G167" i="7" s="1"/>
  <c r="J166" i="7"/>
  <c r="J310" i="8" l="1"/>
  <c r="F167" i="7"/>
  <c r="H167" i="7" s="1"/>
  <c r="G168" i="7" s="1"/>
  <c r="I166" i="7"/>
  <c r="I167" i="7" s="1"/>
  <c r="F311" i="8" l="1"/>
  <c r="J167" i="7"/>
  <c r="H311" i="8" l="1"/>
  <c r="G312" i="8" s="1"/>
  <c r="I311" i="8"/>
  <c r="J311" i="8"/>
  <c r="F168" i="7"/>
  <c r="F312" i="8" l="1"/>
  <c r="H312" i="8" s="1"/>
  <c r="G313" i="8" s="1"/>
  <c r="I312" i="8"/>
  <c r="H168" i="7"/>
  <c r="G169" i="7" s="1"/>
  <c r="I168" i="7"/>
  <c r="J168" i="7"/>
  <c r="J312" i="8" l="1"/>
  <c r="F169" i="7"/>
  <c r="H169" i="7" s="1"/>
  <c r="G170" i="7" s="1"/>
  <c r="J169" i="7"/>
  <c r="I169" i="7"/>
  <c r="F313" i="8" l="1"/>
  <c r="J313" i="8"/>
  <c r="F170" i="7"/>
  <c r="H170" i="7" s="1"/>
  <c r="G171" i="7" s="1"/>
  <c r="J170" i="7"/>
  <c r="H313" i="8" l="1"/>
  <c r="G314" i="8" s="1"/>
  <c r="I313" i="8"/>
  <c r="F171" i="7"/>
  <c r="H171" i="7" s="1"/>
  <c r="G172" i="7" s="1"/>
  <c r="I170" i="7"/>
  <c r="I171" i="7" s="1"/>
  <c r="F314" i="8" l="1"/>
  <c r="J171" i="7"/>
  <c r="H314" i="8" l="1"/>
  <c r="G315" i="8" s="1"/>
  <c r="J314" i="8"/>
  <c r="I314" i="8"/>
  <c r="F172" i="7"/>
  <c r="F315" i="8" l="1"/>
  <c r="H315" i="8" s="1"/>
  <c r="G316" i="8" s="1"/>
  <c r="H172" i="7"/>
  <c r="G173" i="7" s="1"/>
  <c r="I172" i="7"/>
  <c r="J172" i="7"/>
  <c r="J315" i="8" l="1"/>
  <c r="I315" i="8"/>
  <c r="F173" i="7"/>
  <c r="H173" i="7" s="1"/>
  <c r="G174" i="7" s="1"/>
  <c r="J173" i="7"/>
  <c r="I173" i="7"/>
  <c r="F316" i="8" l="1"/>
  <c r="H316" i="8" s="1"/>
  <c r="G317" i="8" s="1"/>
  <c r="J316" i="8"/>
  <c r="F174" i="7"/>
  <c r="H174" i="7" s="1"/>
  <c r="G175" i="7" s="1"/>
  <c r="F317" i="8" l="1"/>
  <c r="H317" i="8" s="1"/>
  <c r="G318" i="8" s="1"/>
  <c r="J317" i="8"/>
  <c r="I316" i="8"/>
  <c r="I317" i="8" s="1"/>
  <c r="J174" i="7"/>
  <c r="I174" i="7"/>
  <c r="F318" i="8" l="1"/>
  <c r="H318" i="8" s="1"/>
  <c r="G319" i="8" s="1"/>
  <c r="F175" i="7"/>
  <c r="H175" i="7" s="1"/>
  <c r="G176" i="7" s="1"/>
  <c r="J318" i="8" l="1"/>
  <c r="I318" i="8"/>
  <c r="J175" i="7"/>
  <c r="I175" i="7"/>
  <c r="F319" i="8" l="1"/>
  <c r="H319" i="8" s="1"/>
  <c r="G320" i="8" s="1"/>
  <c r="F176" i="7"/>
  <c r="H176" i="7" s="1"/>
  <c r="G177" i="7" s="1"/>
  <c r="J319" i="8" l="1"/>
  <c r="I319" i="8"/>
  <c r="J176" i="7"/>
  <c r="I176" i="7"/>
  <c r="F320" i="8" l="1"/>
  <c r="H320" i="8" s="1"/>
  <c r="J320" i="8"/>
  <c r="F177" i="7"/>
  <c r="H177" i="7" s="1"/>
  <c r="G178" i="7" s="1"/>
  <c r="J177" i="7"/>
  <c r="I320" i="8" l="1"/>
  <c r="F178" i="7"/>
  <c r="H178" i="7" s="1"/>
  <c r="G179" i="7" s="1"/>
  <c r="J178" i="7"/>
  <c r="I177" i="7"/>
  <c r="I178" i="7" s="1"/>
  <c r="F179" i="7" l="1"/>
  <c r="H179" i="7" s="1"/>
  <c r="G180" i="7" s="1"/>
  <c r="I179" i="7"/>
  <c r="J179" i="7" l="1"/>
  <c r="F180" i="7" l="1"/>
  <c r="H180" i="7" l="1"/>
  <c r="G181" i="7" s="1"/>
  <c r="I180" i="7"/>
  <c r="J180" i="7"/>
  <c r="F181" i="7" l="1"/>
  <c r="H181" i="7" s="1"/>
  <c r="G182" i="7" s="1"/>
  <c r="J181" i="7"/>
  <c r="I181" i="7"/>
  <c r="F182" i="7" l="1"/>
  <c r="H182" i="7" s="1"/>
  <c r="G183" i="7" s="1"/>
  <c r="J182" i="7"/>
  <c r="I182" i="7"/>
  <c r="F183" i="7" l="1"/>
  <c r="H183" i="7" s="1"/>
  <c r="G184" i="7" s="1"/>
  <c r="J183" i="7" l="1"/>
  <c r="I183" i="7"/>
  <c r="F184" i="7" l="1"/>
  <c r="H184" i="7" s="1"/>
  <c r="G185" i="7" s="1"/>
  <c r="J184" i="7" l="1"/>
  <c r="I184" i="7"/>
  <c r="F185" i="7" l="1"/>
  <c r="H185" i="7" s="1"/>
  <c r="G186" i="7" s="1"/>
  <c r="J185" i="7"/>
  <c r="F186" i="7" l="1"/>
  <c r="H186" i="7" s="1"/>
  <c r="G187" i="7" s="1"/>
  <c r="J186" i="7"/>
  <c r="I185" i="7"/>
  <c r="I186" i="7" s="1"/>
  <c r="F187" i="7" l="1"/>
  <c r="H187" i="7" s="1"/>
  <c r="G188" i="7" s="1"/>
  <c r="I187" i="7"/>
  <c r="J187" i="7" l="1"/>
  <c r="F188" i="7" l="1"/>
  <c r="H188" i="7" l="1"/>
  <c r="G189" i="7" s="1"/>
  <c r="I188" i="7"/>
  <c r="J188" i="7"/>
  <c r="F189" i="7" l="1"/>
  <c r="H189" i="7" s="1"/>
  <c r="G190" i="7" s="1"/>
  <c r="J189" i="7"/>
  <c r="I189" i="7"/>
  <c r="F190" i="7" l="1"/>
  <c r="H190" i="7" s="1"/>
  <c r="G191" i="7" s="1"/>
  <c r="J190" i="7"/>
  <c r="I190" i="7"/>
  <c r="F191" i="7" l="1"/>
  <c r="H191" i="7" s="1"/>
  <c r="G192" i="7" s="1"/>
  <c r="I191" i="7"/>
  <c r="J191" i="7" l="1"/>
  <c r="F192" i="7" l="1"/>
  <c r="H192" i="7" l="1"/>
  <c r="G193" i="7" s="1"/>
  <c r="I192" i="7"/>
  <c r="J192" i="7"/>
  <c r="F193" i="7" l="1"/>
  <c r="H193" i="7" s="1"/>
  <c r="G194" i="7" s="1"/>
  <c r="J193" i="7"/>
  <c r="F194" i="7" l="1"/>
  <c r="H194" i="7" s="1"/>
  <c r="G195" i="7" s="1"/>
  <c r="J194" i="7"/>
  <c r="I193" i="7"/>
  <c r="I194" i="7" s="1"/>
  <c r="F195" i="7" l="1"/>
  <c r="H195" i="7" s="1"/>
  <c r="G196" i="7" s="1"/>
  <c r="I195" i="7"/>
  <c r="J195" i="7" l="1"/>
  <c r="F196" i="7" l="1"/>
  <c r="H196" i="7" l="1"/>
  <c r="G197" i="7" s="1"/>
  <c r="I196" i="7"/>
  <c r="J196" i="7"/>
  <c r="F197" i="7" l="1"/>
  <c r="H197" i="7" s="1"/>
  <c r="G198" i="7" s="1"/>
  <c r="I197" i="7"/>
  <c r="J197" i="7" l="1"/>
  <c r="F198" i="7"/>
  <c r="H198" i="7" s="1"/>
  <c r="G199" i="7" s="1"/>
  <c r="J198" i="7"/>
  <c r="I198" i="7"/>
  <c r="F199" i="7" l="1"/>
  <c r="H199" i="7" s="1"/>
  <c r="G200" i="7" s="1"/>
  <c r="J199" i="7" l="1"/>
  <c r="I199" i="7"/>
  <c r="F200" i="7" l="1"/>
  <c r="H200" i="7" s="1"/>
  <c r="G201" i="7" s="1"/>
  <c r="J200" i="7" l="1"/>
  <c r="I200" i="7"/>
  <c r="F201" i="7" l="1"/>
  <c r="H201" i="7" s="1"/>
  <c r="G202" i="7" s="1"/>
  <c r="J201" i="7"/>
  <c r="F202" i="7" l="1"/>
  <c r="H202" i="7" s="1"/>
  <c r="G203" i="7" s="1"/>
  <c r="J202" i="7"/>
  <c r="I201" i="7"/>
  <c r="I202" i="7" s="1"/>
  <c r="F203" i="7" l="1"/>
  <c r="H203" i="7" s="1"/>
  <c r="G204" i="7" s="1"/>
  <c r="I203" i="7"/>
  <c r="J203" i="7" l="1"/>
  <c r="F204" i="7" l="1"/>
  <c r="H204" i="7" l="1"/>
  <c r="G205" i="7" s="1"/>
  <c r="I204" i="7"/>
  <c r="J204" i="7"/>
  <c r="F205" i="7" l="1"/>
  <c r="H205" i="7" s="1"/>
  <c r="G206" i="7" s="1"/>
  <c r="J205" i="7"/>
  <c r="I205" i="7"/>
  <c r="F206" i="7" l="1"/>
  <c r="H206" i="7" s="1"/>
  <c r="J206" i="7"/>
  <c r="I206" i="7" l="1"/>
</calcChain>
</file>

<file path=xl/sharedStrings.xml><?xml version="1.0" encoding="utf-8"?>
<sst xmlns="http://schemas.openxmlformats.org/spreadsheetml/2006/main" count="136" uniqueCount="21">
  <si>
    <t>Модель движения тела в воздухе</t>
  </si>
  <si>
    <t>Исходные данные</t>
  </si>
  <si>
    <t>начальная скорость (м/c)</t>
  </si>
  <si>
    <t>угол бросания (градусы)</t>
  </si>
  <si>
    <t>шаг времени (с)</t>
  </si>
  <si>
    <t>радиус шара (м)</t>
  </si>
  <si>
    <t>плотность шара (кг/м3)</t>
  </si>
  <si>
    <t>плотность среды (кг/м3)</t>
  </si>
  <si>
    <t>динамическая вязкость среды (Па*с)</t>
  </si>
  <si>
    <t>камень</t>
  </si>
  <si>
    <t>Расчетная таблица</t>
  </si>
  <si>
    <t>Время</t>
  </si>
  <si>
    <t>vx(t)</t>
  </si>
  <si>
    <t>vy(t)</t>
  </si>
  <si>
    <t>K(t)</t>
  </si>
  <si>
    <t>x(t)</t>
  </si>
  <si>
    <t>y(t)</t>
  </si>
  <si>
    <t>пенопласт</t>
  </si>
  <si>
    <t>Модель движения тела в воде</t>
  </si>
  <si>
    <t>железо</t>
  </si>
  <si>
    <t>дерево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</si>
</sst>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" xfId="0" applyFill="1" applyBorder="1"/>
    <xf numFmtId="0" fontId="0" fillId="0" borderId="13" xfId="0" applyBorder="1"/>
    <xf numFmtId="0" fontId="0" fillId="0" borderId="1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1'!$I$3:$I$56</c:f>
              <c:numCache>
                <c:formatCode>General</c:formatCode>
                <c:ptCount val="54"/>
                <c:pt idx="0">
                  <c:v>0</c:v>
                </c:pt>
                <c:pt idx="1">
                  <c:v>1.5000000000000004</c:v>
                </c:pt>
                <c:pt idx="2">
                  <c:v>2.9937413896153853</c:v>
                </c:pt>
                <c:pt idx="3">
                  <c:v>4.4814517826182279</c:v>
                </c:pt>
                <c:pt idx="4">
                  <c:v>5.9633527494331657</c:v>
                </c:pt>
                <c:pt idx="5">
                  <c:v>7.4396598787895067</c:v>
                </c:pt>
                <c:pt idx="6">
                  <c:v>8.9105828115133914</c:v>
                </c:pt>
                <c:pt idx="7">
                  <c:v>10.376325244423414</c:v>
                </c:pt>
                <c:pt idx="8">
                  <c:v>11.837084901962573</c:v>
                </c:pt>
                <c:pt idx="9">
                  <c:v>13.293053472863427</c:v>
                </c:pt>
                <c:pt idx="10">
                  <c:v>14.74441650881797</c:v>
                </c:pt>
                <c:pt idx="11">
                  <c:v>16.1913532818341</c:v>
                </c:pt>
                <c:pt idx="12">
                  <c:v>17.634036596745091</c:v>
                </c:pt>
                <c:pt idx="13">
                  <c:v>19.072632555252312</c:v>
                </c:pt>
                <c:pt idx="14">
                  <c:v>20.50730026800181</c:v>
                </c:pt>
                <c:pt idx="15">
                  <c:v>21.938191511625327</c:v>
                </c:pt>
                <c:pt idx="16">
                  <c:v>23.365450328547702</c:v>
                </c:pt>
                <c:pt idx="17">
                  <c:v>24.789212568832539</c:v>
                </c:pt>
                <c:pt idx="18">
                  <c:v>26.209605375578711</c:v>
                </c:pt>
                <c:pt idx="19">
                  <c:v>27.62674661855198</c:v>
                </c:pt>
                <c:pt idx="20">
                  <c:v>29.04074428494155</c:v>
                </c:pt>
                <c:pt idx="21">
                  <c:v>30.451695841345956</c:v>
                </c:pt>
                <c:pt idx="22">
                  <c:v>31.859687587077474</c:v>
                </c:pt>
                <c:pt idx="23">
                  <c:v>33.264794025090154</c:v>
                </c:pt>
                <c:pt idx="24">
                  <c:v>34.667077282402339</c:v>
                </c:pt>
                <c:pt idx="25">
                  <c:v>36.066586615630463</c:v>
                </c:pt>
                <c:pt idx="26">
                  <c:v>37.463358037918034</c:v>
                </c:pt>
                <c:pt idx="27">
                  <c:v>38.857414100129098</c:v>
                </c:pt>
                <c:pt idx="28">
                  <c:v>40.248763851338445</c:v>
                </c:pt>
                <c:pt idx="29">
                  <c:v>41.637402992011886</c:v>
                </c:pt>
                <c:pt idx="30">
                  <c:v>43.02331421942592</c:v>
                </c:pt>
                <c:pt idx="31">
                  <c:v>44.406467751043294</c:v>
                </c:pt>
                <c:pt idx="32">
                  <c:v>45.786821999964204</c:v>
                </c:pt>
                <c:pt idx="33">
                  <c:v>47.164324368823827</c:v>
                </c:pt>
                <c:pt idx="34">
                  <c:v>48.538912125238234</c:v>
                </c:pt>
                <c:pt idx="35">
                  <c:v>49.91051332276804</c:v>
                </c:pt>
                <c:pt idx="36">
                  <c:v>51.279047735349707</c:v>
                </c:pt>
                <c:pt idx="37">
                  <c:v>52.644427778949868</c:v>
                </c:pt>
                <c:pt idx="38">
                  <c:v>54.006559400630564</c:v>
                </c:pt>
                <c:pt idx="39">
                  <c:v>55.365342921371294</c:v>
                </c:pt>
                <c:pt idx="40">
                  <c:v>56.72067382433017</c:v>
                </c:pt>
                <c:pt idx="41">
                  <c:v>58.072443484503829</c:v>
                </c:pt>
                <c:pt idx="42">
                  <c:v>59.420539838947555</c:v>
                </c:pt>
                <c:pt idx="43">
                  <c:v>60.764847998957244</c:v>
                </c:pt>
                <c:pt idx="44">
                  <c:v>62.105250807064898</c:v>
                </c:pt>
                <c:pt idx="45">
                  <c:v>63.441629342540679</c:v>
                </c:pt>
                <c:pt idx="46">
                  <c:v>64.773863379491999</c:v>
                </c:pt>
                <c:pt idx="47">
                  <c:v>66.101831801740502</c:v>
                </c:pt>
                <c:pt idx="48">
                  <c:v>67.425412978546916</c:v>
                </c:pt>
                <c:pt idx="49">
                  <c:v>68.744485105021425</c:v>
                </c:pt>
                <c:pt idx="50">
                  <c:v>70.058926510758269</c:v>
                </c:pt>
                <c:pt idx="51">
                  <c:v>71.368615939907073</c:v>
                </c:pt>
                <c:pt idx="52">
                  <c:v>72.673432805564474</c:v>
                </c:pt>
                <c:pt idx="53">
                  <c:v>73.973257421053304</c:v>
                </c:pt>
              </c:numCache>
            </c:numRef>
          </c:xVal>
          <c:yVal>
            <c:numRef>
              <c:f>'з. 1'!$J$3:$J$56</c:f>
              <c:numCache>
                <c:formatCode>General</c:formatCode>
                <c:ptCount val="54"/>
                <c:pt idx="0">
                  <c:v>0</c:v>
                </c:pt>
                <c:pt idx="1">
                  <c:v>2.598076211353316</c:v>
                </c:pt>
                <c:pt idx="2">
                  <c:v>5.0872576571126231</c:v>
                </c:pt>
                <c:pt idx="3">
                  <c:v>7.468334472112403</c:v>
                </c:pt>
                <c:pt idx="4">
                  <c:v>9.7420587804026102</c:v>
                </c:pt>
                <c:pt idx="5">
                  <c:v>11.909145764669722</c:v>
                </c:pt>
                <c:pt idx="6">
                  <c:v>13.970274694838945</c:v>
                </c:pt>
                <c:pt idx="7">
                  <c:v>15.926089921663637</c:v>
                </c:pt>
                <c:pt idx="8">
                  <c:v>17.777201841591062</c:v>
                </c:pt>
                <c:pt idx="9">
                  <c:v>19.52418783982797</c:v>
                </c:pt>
                <c:pt idx="10">
                  <c:v>21.16759321933861</c:v>
                </c:pt>
                <c:pt idx="11">
                  <c:v>22.707932124515953</c:v>
                </c:pt>
                <c:pt idx="12">
                  <c:v>24.145688469496687</c:v>
                </c:pt>
                <c:pt idx="13">
                  <c:v>25.48131688255749</c:v>
                </c:pt>
                <c:pt idx="14">
                  <c:v>26.715243679736052</c:v>
                </c:pt>
                <c:pt idx="15">
                  <c:v>27.847867882740935</c:v>
                </c:pt>
                <c:pt idx="16">
                  <c:v>28.87956229828329</c:v>
                </c:pt>
                <c:pt idx="17">
                  <c:v>29.810674678049839</c:v>
                </c:pt>
                <c:pt idx="18">
                  <c:v>30.641528980419714</c:v>
                </c:pt>
                <c:pt idx="19">
                  <c:v>31.372426756370135</c:v>
                </c:pt>
                <c:pt idx="20">
                  <c:v>32.003648682347638</c:v>
                </c:pt>
                <c:pt idx="21">
                  <c:v>32.535456261607258</c:v>
                </c:pt>
                <c:pt idx="22">
                  <c:v>32.968093711977168</c:v>
                </c:pt>
                <c:pt idx="23">
                  <c:v>33.301790051579509</c:v>
                </c:pt>
                <c:pt idx="24">
                  <c:v>33.536761384372973</c:v>
                </c:pt>
                <c:pt idx="25">
                  <c:v>33.673213374627238</c:v>
                </c:pt>
                <c:pt idx="26">
                  <c:v>33.711343884473784</c:v>
                </c:pt>
                <c:pt idx="27">
                  <c:v>33.651345733191562</c:v>
                </c:pt>
                <c:pt idx="28">
                  <c:v>33.493409523187132</c:v>
                </c:pt>
                <c:pt idx="29">
                  <c:v>33.23772646814863</c:v>
                </c:pt>
                <c:pt idx="30">
                  <c:v>32.884491155466968</c:v>
                </c:pt>
                <c:pt idx="31">
                  <c:v>32.433904178443477</c:v>
                </c:pt>
                <c:pt idx="32">
                  <c:v>31.886174583352691</c:v>
                </c:pt>
                <c:pt idx="33">
                  <c:v>31.241522090237552</c:v>
                </c:pt>
                <c:pt idx="34">
                  <c:v>30.500179061935746</c:v>
                </c:pt>
                <c:pt idx="35">
                  <c:v>29.662392210929614</c:v>
                </c:pt>
                <c:pt idx="36">
                  <c:v>28.728424046454894</c:v>
                </c:pt>
                <c:pt idx="37">
                  <c:v>27.698554073992508</c:v>
                </c:pt>
                <c:pt idx="38">
                  <c:v>26.573079765649513</c:v>
                </c:pt>
                <c:pt idx="39">
                  <c:v>25.352317323376386</c:v>
                </c:pt>
                <c:pt idx="40">
                  <c:v>24.036602258096735</c:v>
                </c:pt>
                <c:pt idx="41">
                  <c:v>22.626289807325975</c:v>
                </c:pt>
                <c:pt idx="42">
                  <c:v>21.121755212338133</c:v>
                </c:pt>
                <c:pt idx="43">
                  <c:v>19.523393873885748</c:v>
                </c:pt>
                <c:pt idx="44">
                  <c:v>17.831621403229327</c:v>
                </c:pt>
                <c:pt idx="45">
                  <c:v>16.046873583012651</c:v>
                </c:pt>
                <c:pt idx="46">
                  <c:v>14.169606250457623</c:v>
                </c:pt>
                <c:pt idx="47">
                  <c:v>12.200295113511011</c:v>
                </c:pt>
                <c:pt idx="48">
                  <c:v>10.139435508976096</c:v>
                </c:pt>
                <c:pt idx="49">
                  <c:v>7.9875421102995947</c:v>
                </c:pt>
                <c:pt idx="50">
                  <c:v>5.7451485915390901</c:v>
                </c:pt>
                <c:pt idx="51">
                  <c:v>3.41280725308301</c:v>
                </c:pt>
                <c:pt idx="52">
                  <c:v>0.99108861390697323</c:v>
                </c:pt>
                <c:pt idx="53">
                  <c:v>-1.5194190254988991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1-40E3-94EF-68B0EC798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24751"/>
        <c:axId val="738029551"/>
      </c:scatterChart>
      <c:valAx>
        <c:axId val="738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029551"/>
        <c:crosses val="autoZero"/>
        <c:crossBetween val="midCat"/>
      </c:valAx>
      <c:valAx>
        <c:axId val="7380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2'!$I$3:$I$73</c:f>
              <c:numCache>
                <c:formatCode>General</c:formatCode>
                <c:ptCount val="71"/>
                <c:pt idx="0">
                  <c:v>0</c:v>
                </c:pt>
                <c:pt idx="1">
                  <c:v>1.5000000000000004</c:v>
                </c:pt>
                <c:pt idx="2">
                  <c:v>3.0000000000000009</c:v>
                </c:pt>
                <c:pt idx="3">
                  <c:v>4.5000000000000018</c:v>
                </c:pt>
                <c:pt idx="4">
                  <c:v>6.0000000000000018</c:v>
                </c:pt>
                <c:pt idx="5">
                  <c:v>7.5000000000000018</c:v>
                </c:pt>
                <c:pt idx="6">
                  <c:v>9.0000000000000018</c:v>
                </c:pt>
                <c:pt idx="7">
                  <c:v>10.500000000000002</c:v>
                </c:pt>
                <c:pt idx="8">
                  <c:v>12.000000000000002</c:v>
                </c:pt>
                <c:pt idx="9">
                  <c:v>13.500000000000002</c:v>
                </c:pt>
                <c:pt idx="10">
                  <c:v>15.000000000000002</c:v>
                </c:pt>
                <c:pt idx="11">
                  <c:v>16.500000000000004</c:v>
                </c:pt>
                <c:pt idx="12">
                  <c:v>18.000000000000004</c:v>
                </c:pt>
                <c:pt idx="13">
                  <c:v>19.500000000000004</c:v>
                </c:pt>
                <c:pt idx="14">
                  <c:v>21.000000000000004</c:v>
                </c:pt>
                <c:pt idx="15">
                  <c:v>22.500000000000004</c:v>
                </c:pt>
                <c:pt idx="16">
                  <c:v>24.000000000000004</c:v>
                </c:pt>
                <c:pt idx="17">
                  <c:v>25.500000000000004</c:v>
                </c:pt>
                <c:pt idx="18">
                  <c:v>27.000000000000004</c:v>
                </c:pt>
                <c:pt idx="19">
                  <c:v>28.500000000000004</c:v>
                </c:pt>
                <c:pt idx="20">
                  <c:v>30.000000000000004</c:v>
                </c:pt>
                <c:pt idx="21">
                  <c:v>31.500000000000004</c:v>
                </c:pt>
                <c:pt idx="22">
                  <c:v>33.000000000000007</c:v>
                </c:pt>
                <c:pt idx="23">
                  <c:v>34.500000000000007</c:v>
                </c:pt>
                <c:pt idx="24">
                  <c:v>36.000000000000007</c:v>
                </c:pt>
                <c:pt idx="25">
                  <c:v>37.500000000000007</c:v>
                </c:pt>
                <c:pt idx="26">
                  <c:v>39.000000000000007</c:v>
                </c:pt>
                <c:pt idx="27">
                  <c:v>40.500000000000007</c:v>
                </c:pt>
                <c:pt idx="28">
                  <c:v>42.000000000000007</c:v>
                </c:pt>
                <c:pt idx="29">
                  <c:v>43.500000000000007</c:v>
                </c:pt>
                <c:pt idx="30">
                  <c:v>45.000000000000007</c:v>
                </c:pt>
                <c:pt idx="31">
                  <c:v>46.500000000000007</c:v>
                </c:pt>
                <c:pt idx="32">
                  <c:v>48.000000000000007</c:v>
                </c:pt>
                <c:pt idx="33">
                  <c:v>49.500000000000007</c:v>
                </c:pt>
                <c:pt idx="34">
                  <c:v>51.000000000000007</c:v>
                </c:pt>
                <c:pt idx="35">
                  <c:v>52.500000000000007</c:v>
                </c:pt>
                <c:pt idx="36">
                  <c:v>54.000000000000007</c:v>
                </c:pt>
                <c:pt idx="37">
                  <c:v>55.500000000000007</c:v>
                </c:pt>
                <c:pt idx="38">
                  <c:v>57.000000000000007</c:v>
                </c:pt>
                <c:pt idx="39">
                  <c:v>58.500000000000007</c:v>
                </c:pt>
                <c:pt idx="40">
                  <c:v>60.000000000000007</c:v>
                </c:pt>
                <c:pt idx="41">
                  <c:v>61.500000000000007</c:v>
                </c:pt>
                <c:pt idx="42">
                  <c:v>63.000000000000007</c:v>
                </c:pt>
                <c:pt idx="43">
                  <c:v>64.500000000000014</c:v>
                </c:pt>
                <c:pt idx="44">
                  <c:v>66.000000000000014</c:v>
                </c:pt>
                <c:pt idx="45">
                  <c:v>67.500000000000014</c:v>
                </c:pt>
                <c:pt idx="46">
                  <c:v>69.000000000000014</c:v>
                </c:pt>
                <c:pt idx="47">
                  <c:v>70.500000000000014</c:v>
                </c:pt>
                <c:pt idx="48">
                  <c:v>72.000000000000014</c:v>
                </c:pt>
                <c:pt idx="49">
                  <c:v>73.500000000000014</c:v>
                </c:pt>
                <c:pt idx="50">
                  <c:v>75.000000000000014</c:v>
                </c:pt>
                <c:pt idx="51">
                  <c:v>76.500000000000014</c:v>
                </c:pt>
                <c:pt idx="52">
                  <c:v>78.000000000000014</c:v>
                </c:pt>
                <c:pt idx="53">
                  <c:v>79.500000000000014</c:v>
                </c:pt>
                <c:pt idx="54">
                  <c:v>81.000000000000014</c:v>
                </c:pt>
                <c:pt idx="55">
                  <c:v>81.000000000000014</c:v>
                </c:pt>
                <c:pt idx="56">
                  <c:v>81.000000000000014</c:v>
                </c:pt>
                <c:pt idx="57">
                  <c:v>81.000000000000014</c:v>
                </c:pt>
                <c:pt idx="58">
                  <c:v>81.000000000000014</c:v>
                </c:pt>
                <c:pt idx="59">
                  <c:v>81.000000000000014</c:v>
                </c:pt>
                <c:pt idx="60">
                  <c:v>81.000000000000014</c:v>
                </c:pt>
                <c:pt idx="61">
                  <c:v>81.000000000000014</c:v>
                </c:pt>
                <c:pt idx="62">
                  <c:v>81.000000000000014</c:v>
                </c:pt>
                <c:pt idx="63">
                  <c:v>81.000000000000014</c:v>
                </c:pt>
                <c:pt idx="64">
                  <c:v>81.000000000000014</c:v>
                </c:pt>
                <c:pt idx="65">
                  <c:v>81.000000000000014</c:v>
                </c:pt>
                <c:pt idx="66">
                  <c:v>81.000000000000014</c:v>
                </c:pt>
                <c:pt idx="67">
                  <c:v>81.000000000000014</c:v>
                </c:pt>
                <c:pt idx="68">
                  <c:v>81.000000000000014</c:v>
                </c:pt>
                <c:pt idx="69">
                  <c:v>81.000000000000014</c:v>
                </c:pt>
                <c:pt idx="70">
                  <c:v>81.000000000000014</c:v>
                </c:pt>
              </c:numCache>
            </c:numRef>
          </c:xVal>
          <c:yVal>
            <c:numRef>
              <c:f>'з. 2'!$J$3:$J$73</c:f>
              <c:numCache>
                <c:formatCode>General</c:formatCode>
                <c:ptCount val="71"/>
                <c:pt idx="0">
                  <c:v>0</c:v>
                </c:pt>
                <c:pt idx="1">
                  <c:v>2.598076211353316</c:v>
                </c:pt>
                <c:pt idx="2">
                  <c:v>5.0980524227066315</c:v>
                </c:pt>
                <c:pt idx="3">
                  <c:v>7.4999286340599465</c:v>
                </c:pt>
                <c:pt idx="4">
                  <c:v>9.8037048454132609</c:v>
                </c:pt>
                <c:pt idx="5">
                  <c:v>12.009381056766577</c:v>
                </c:pt>
                <c:pt idx="6">
                  <c:v>14.116957268119892</c:v>
                </c:pt>
                <c:pt idx="7">
                  <c:v>16.126433479473206</c:v>
                </c:pt>
                <c:pt idx="8">
                  <c:v>18.037809690826521</c:v>
                </c:pt>
                <c:pt idx="9">
                  <c:v>19.851085902179836</c:v>
                </c:pt>
                <c:pt idx="10">
                  <c:v>21.566262113533149</c:v>
                </c:pt>
                <c:pt idx="11">
                  <c:v>23.183338324886464</c:v>
                </c:pt>
                <c:pt idx="12">
                  <c:v>24.702314536239779</c:v>
                </c:pt>
                <c:pt idx="13">
                  <c:v>26.123190747593092</c:v>
                </c:pt>
                <c:pt idx="14">
                  <c:v>27.445966958946407</c:v>
                </c:pt>
                <c:pt idx="15">
                  <c:v>28.670643170299719</c:v>
                </c:pt>
                <c:pt idx="16">
                  <c:v>29.797219381653033</c:v>
                </c:pt>
                <c:pt idx="17">
                  <c:v>30.825695593006348</c:v>
                </c:pt>
                <c:pt idx="18">
                  <c:v>31.75607180435966</c:v>
                </c:pt>
                <c:pt idx="19">
                  <c:v>32.588348015712974</c:v>
                </c:pt>
                <c:pt idx="20">
                  <c:v>33.322524227066289</c:v>
                </c:pt>
                <c:pt idx="21">
                  <c:v>33.958600438419602</c:v>
                </c:pt>
                <c:pt idx="22">
                  <c:v>34.496576649772919</c:v>
                </c:pt>
                <c:pt idx="23">
                  <c:v>34.936452861126234</c:v>
                </c:pt>
                <c:pt idx="24">
                  <c:v>35.278229072479547</c:v>
                </c:pt>
                <c:pt idx="25">
                  <c:v>35.521905283832865</c:v>
                </c:pt>
                <c:pt idx="26">
                  <c:v>35.66748149518618</c:v>
                </c:pt>
                <c:pt idx="27">
                  <c:v>35.714957706539494</c:v>
                </c:pt>
                <c:pt idx="28">
                  <c:v>35.664333917892804</c:v>
                </c:pt>
                <c:pt idx="29">
                  <c:v>35.51561012924612</c:v>
                </c:pt>
                <c:pt idx="30">
                  <c:v>35.268786340599434</c:v>
                </c:pt>
                <c:pt idx="31">
                  <c:v>34.923862551952745</c:v>
                </c:pt>
                <c:pt idx="32">
                  <c:v>34.48083876330606</c:v>
                </c:pt>
                <c:pt idx="33">
                  <c:v>33.939714974659374</c:v>
                </c:pt>
                <c:pt idx="34">
                  <c:v>33.300491186012685</c:v>
                </c:pt>
                <c:pt idx="35">
                  <c:v>32.563167397366001</c:v>
                </c:pt>
                <c:pt idx="36">
                  <c:v>31.727743608719315</c:v>
                </c:pt>
                <c:pt idx="37">
                  <c:v>30.79421982007263</c:v>
                </c:pt>
                <c:pt idx="38">
                  <c:v>29.762596031425943</c:v>
                </c:pt>
                <c:pt idx="39">
                  <c:v>28.632872242779257</c:v>
                </c:pt>
                <c:pt idx="40">
                  <c:v>27.405048454132572</c:v>
                </c:pt>
                <c:pt idx="41">
                  <c:v>26.079124665485885</c:v>
                </c:pt>
                <c:pt idx="42">
                  <c:v>24.655100876839199</c:v>
                </c:pt>
                <c:pt idx="43">
                  <c:v>23.132977088192515</c:v>
                </c:pt>
                <c:pt idx="44">
                  <c:v>21.512753299545828</c:v>
                </c:pt>
                <c:pt idx="45">
                  <c:v>19.794429510899143</c:v>
                </c:pt>
                <c:pt idx="46">
                  <c:v>17.978005722252455</c:v>
                </c:pt>
                <c:pt idx="47">
                  <c:v>16.063481933605768</c:v>
                </c:pt>
                <c:pt idx="48">
                  <c:v>14.050858144959081</c:v>
                </c:pt>
                <c:pt idx="49">
                  <c:v>11.940134356312395</c:v>
                </c:pt>
                <c:pt idx="50">
                  <c:v>9.7313105676657088</c:v>
                </c:pt>
                <c:pt idx="51">
                  <c:v>7.4243867790190219</c:v>
                </c:pt>
                <c:pt idx="52">
                  <c:v>5.0193629903723345</c:v>
                </c:pt>
                <c:pt idx="53">
                  <c:v>2.516239201725647</c:v>
                </c:pt>
                <c:pt idx="54">
                  <c:v>-8.4984586921040606E-2</c:v>
                </c:pt>
                <c:pt idx="55">
                  <c:v>-8.4984586921040606E-2</c:v>
                </c:pt>
                <c:pt idx="56">
                  <c:v>-8.4984586921040606E-2</c:v>
                </c:pt>
                <c:pt idx="57">
                  <c:v>-8.4984586921040606E-2</c:v>
                </c:pt>
                <c:pt idx="58">
                  <c:v>-8.4984586921040606E-2</c:v>
                </c:pt>
                <c:pt idx="59">
                  <c:v>-8.4984586921040606E-2</c:v>
                </c:pt>
                <c:pt idx="60">
                  <c:v>-8.4984586921040606E-2</c:v>
                </c:pt>
                <c:pt idx="61">
                  <c:v>-8.4984586921040606E-2</c:v>
                </c:pt>
                <c:pt idx="62">
                  <c:v>-8.4984586921040606E-2</c:v>
                </c:pt>
                <c:pt idx="63">
                  <c:v>-8.4984586921040606E-2</c:v>
                </c:pt>
                <c:pt idx="64">
                  <c:v>-8.4984586921040606E-2</c:v>
                </c:pt>
                <c:pt idx="65">
                  <c:v>-8.4984586921040606E-2</c:v>
                </c:pt>
                <c:pt idx="66">
                  <c:v>-8.4984586921040606E-2</c:v>
                </c:pt>
                <c:pt idx="67">
                  <c:v>-8.4984586921040606E-2</c:v>
                </c:pt>
                <c:pt idx="68">
                  <c:v>-8.4984586921040606E-2</c:v>
                </c:pt>
                <c:pt idx="69">
                  <c:v>-8.4984586921040606E-2</c:v>
                </c:pt>
                <c:pt idx="70">
                  <c:v>-8.4984586921040606E-2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0-480D-8A29-70DF21D46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23791"/>
        <c:axId val="738024271"/>
      </c:scatterChart>
      <c:valAx>
        <c:axId val="73802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024271"/>
        <c:crosses val="autoZero"/>
        <c:crossBetween val="midCat"/>
      </c:valAx>
      <c:valAx>
        <c:axId val="73802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02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3'!$I$3:$I$29</c:f>
              <c:numCache>
                <c:formatCode>General</c:formatCode>
                <c:ptCount val="27"/>
                <c:pt idx="0">
                  <c:v>0</c:v>
                </c:pt>
                <c:pt idx="1">
                  <c:v>1.5000000000000004</c:v>
                </c:pt>
                <c:pt idx="2">
                  <c:v>2.3491045200000009</c:v>
                </c:pt>
                <c:pt idx="3">
                  <c:v>2.9994369908660246</c:v>
                </c:pt>
                <c:pt idx="4">
                  <c:v>3.5405251749238884</c:v>
                </c:pt>
                <c:pt idx="5">
                  <c:v>4.0119077385241591</c:v>
                </c:pt>
                <c:pt idx="6">
                  <c:v>4.4352763267223025</c:v>
                </c:pt>
                <c:pt idx="7">
                  <c:v>4.8239392391638614</c:v>
                </c:pt>
                <c:pt idx="8">
                  <c:v>5.1865341653696877</c:v>
                </c:pt>
                <c:pt idx="9">
                  <c:v>5.5286788129502096</c:v>
                </c:pt>
                <c:pt idx="10">
                  <c:v>5.853736740673372</c:v>
                </c:pt>
                <c:pt idx="11">
                  <c:v>6.1632528169606013</c:v>
                </c:pt>
                <c:pt idx="12">
                  <c:v>6.4574088717922598</c:v>
                </c:pt>
                <c:pt idx="13">
                  <c:v>6.735584002692903</c:v>
                </c:pt>
                <c:pt idx="14">
                  <c:v>6.996878005762583</c:v>
                </c:pt>
                <c:pt idx="15">
                  <c:v>7.2404822148943637</c:v>
                </c:pt>
                <c:pt idx="16">
                  <c:v>7.4658885035036295</c:v>
                </c:pt>
                <c:pt idx="17">
                  <c:v>7.6729730151091085</c:v>
                </c:pt>
                <c:pt idx="18">
                  <c:v>7.8619954810822072</c:v>
                </c:pt>
                <c:pt idx="19">
                  <c:v>8.0335485355681246</c:v>
                </c:pt>
                <c:pt idx="20">
                  <c:v>8.1884834359410306</c:v>
                </c:pt>
                <c:pt idx="21">
                  <c:v>8.3278306954036072</c:v>
                </c:pt>
                <c:pt idx="22">
                  <c:v>8.452727048360611</c:v>
                </c:pt>
                <c:pt idx="23">
                  <c:v>8.5643545005329447</c:v>
                </c:pt>
                <c:pt idx="24">
                  <c:v>8.663893224418727</c:v>
                </c:pt>
                <c:pt idx="25">
                  <c:v>8.663893224418727</c:v>
                </c:pt>
                <c:pt idx="26">
                  <c:v>8.663893224418727</c:v>
                </c:pt>
              </c:numCache>
            </c:numRef>
          </c:xVal>
          <c:yVal>
            <c:numRef>
              <c:f>'з. 3'!$J$3:$J$29</c:f>
              <c:numCache>
                <c:formatCode>General</c:formatCode>
                <c:ptCount val="27"/>
                <c:pt idx="0">
                  <c:v>0</c:v>
                </c:pt>
                <c:pt idx="1">
                  <c:v>2.598076211353316</c:v>
                </c:pt>
                <c:pt idx="2">
                  <c:v>3.9753968009297003</c:v>
                </c:pt>
                <c:pt idx="3">
                  <c:v>4.9369204441866179</c:v>
                </c:pt>
                <c:pt idx="4">
                  <c:v>5.643553639230011</c:v>
                </c:pt>
                <c:pt idx="5">
                  <c:v>6.1657833176174677</c:v>
                </c:pt>
                <c:pt idx="6">
                  <c:v>6.5414482670245153</c:v>
                </c:pt>
                <c:pt idx="7">
                  <c:v>6.7929464704918239</c:v>
                </c:pt>
                <c:pt idx="8">
                  <c:v>6.9342048734615496</c:v>
                </c:pt>
                <c:pt idx="9">
                  <c:v>6.9741247518048723</c:v>
                </c:pt>
                <c:pt idx="10">
                  <c:v>6.9186794495385824</c:v>
                </c:pt>
                <c:pt idx="11">
                  <c:v>6.7725135490732251</c:v>
                </c:pt>
                <c:pt idx="12">
                  <c:v>6.5402296865593224</c:v>
                </c:pt>
                <c:pt idx="13">
                  <c:v>6.2271937726128712</c:v>
                </c:pt>
                <c:pt idx="14">
                  <c:v>5.839782941890423</c:v>
                </c:pt>
                <c:pt idx="15">
                  <c:v>5.3852285260101027</c:v>
                </c:pt>
                <c:pt idx="16">
                  <c:v>4.8712590252282455</c:v>
                </c:pt>
                <c:pt idx="17">
                  <c:v>4.3056951044279215</c:v>
                </c:pt>
                <c:pt idx="18">
                  <c:v>3.696088456212113</c:v>
                </c:pt>
                <c:pt idx="19">
                  <c:v>3.0494499298840121</c:v>
                </c:pt>
                <c:pt idx="20">
                  <c:v>2.3720789803936144</c:v>
                </c:pt>
                <c:pt idx="21">
                  <c:v>1.6694851707741605</c:v>
                </c:pt>
                <c:pt idx="22">
                  <c:v>0.94638176274919639</c:v>
                </c:pt>
                <c:pt idx="23">
                  <c:v>0.20672877273280044</c:v>
                </c:pt>
                <c:pt idx="24">
                  <c:v>-0.54619485572632231</c:v>
                </c:pt>
                <c:pt idx="25">
                  <c:v>-0.54619485572632231</c:v>
                </c:pt>
                <c:pt idx="26">
                  <c:v>-0.54619485572632231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4-4855-9EFA-9A02D8178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971935"/>
        <c:axId val="738038671"/>
      </c:scatterChart>
      <c:valAx>
        <c:axId val="12949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038671"/>
        <c:crosses val="autoZero"/>
        <c:crossBetween val="midCat"/>
      </c:valAx>
      <c:valAx>
        <c:axId val="7380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97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4'!$I$3:$I$57</c:f>
              <c:numCache>
                <c:formatCode>General</c:formatCode>
                <c:ptCount val="55"/>
                <c:pt idx="0">
                  <c:v>0</c:v>
                </c:pt>
                <c:pt idx="1">
                  <c:v>1.5000000000000004</c:v>
                </c:pt>
                <c:pt idx="2">
                  <c:v>3.0000000000000009</c:v>
                </c:pt>
                <c:pt idx="3">
                  <c:v>4.5000000000000018</c:v>
                </c:pt>
                <c:pt idx="4">
                  <c:v>6.0000000000000018</c:v>
                </c:pt>
                <c:pt idx="5">
                  <c:v>7.5000000000000018</c:v>
                </c:pt>
                <c:pt idx="6">
                  <c:v>9.0000000000000018</c:v>
                </c:pt>
                <c:pt idx="7">
                  <c:v>10.500000000000002</c:v>
                </c:pt>
                <c:pt idx="8">
                  <c:v>12.000000000000002</c:v>
                </c:pt>
                <c:pt idx="9">
                  <c:v>13.500000000000002</c:v>
                </c:pt>
                <c:pt idx="10">
                  <c:v>15.000000000000002</c:v>
                </c:pt>
                <c:pt idx="11">
                  <c:v>16.500000000000004</c:v>
                </c:pt>
                <c:pt idx="12">
                  <c:v>18.000000000000004</c:v>
                </c:pt>
                <c:pt idx="13">
                  <c:v>19.500000000000004</c:v>
                </c:pt>
                <c:pt idx="14">
                  <c:v>21.000000000000004</c:v>
                </c:pt>
                <c:pt idx="15">
                  <c:v>22.500000000000004</c:v>
                </c:pt>
                <c:pt idx="16">
                  <c:v>24.000000000000004</c:v>
                </c:pt>
                <c:pt idx="17">
                  <c:v>25.500000000000004</c:v>
                </c:pt>
                <c:pt idx="18">
                  <c:v>27.000000000000004</c:v>
                </c:pt>
                <c:pt idx="19">
                  <c:v>28.500000000000004</c:v>
                </c:pt>
                <c:pt idx="20">
                  <c:v>30.000000000000004</c:v>
                </c:pt>
                <c:pt idx="21">
                  <c:v>31.500000000000004</c:v>
                </c:pt>
                <c:pt idx="22">
                  <c:v>33.000000000000007</c:v>
                </c:pt>
                <c:pt idx="23">
                  <c:v>34.500000000000007</c:v>
                </c:pt>
                <c:pt idx="24">
                  <c:v>36.000000000000007</c:v>
                </c:pt>
                <c:pt idx="25">
                  <c:v>37.500000000000007</c:v>
                </c:pt>
                <c:pt idx="26">
                  <c:v>39.000000000000007</c:v>
                </c:pt>
                <c:pt idx="27">
                  <c:v>40.500000000000007</c:v>
                </c:pt>
                <c:pt idx="28">
                  <c:v>42.000000000000007</c:v>
                </c:pt>
                <c:pt idx="29">
                  <c:v>43.500000000000007</c:v>
                </c:pt>
                <c:pt idx="30">
                  <c:v>45.000000000000007</c:v>
                </c:pt>
                <c:pt idx="31">
                  <c:v>46.500000000000007</c:v>
                </c:pt>
                <c:pt idx="32">
                  <c:v>48.000000000000007</c:v>
                </c:pt>
                <c:pt idx="33">
                  <c:v>49.500000000000007</c:v>
                </c:pt>
                <c:pt idx="34">
                  <c:v>51.000000000000007</c:v>
                </c:pt>
                <c:pt idx="35">
                  <c:v>52.500000000000007</c:v>
                </c:pt>
                <c:pt idx="36">
                  <c:v>54.000000000000007</c:v>
                </c:pt>
                <c:pt idx="37">
                  <c:v>55.500000000000007</c:v>
                </c:pt>
                <c:pt idx="38">
                  <c:v>57.000000000000007</c:v>
                </c:pt>
                <c:pt idx="39">
                  <c:v>58.500000000000007</c:v>
                </c:pt>
                <c:pt idx="40">
                  <c:v>60.000000000000007</c:v>
                </c:pt>
                <c:pt idx="41">
                  <c:v>61.500000000000007</c:v>
                </c:pt>
                <c:pt idx="42">
                  <c:v>63.000000000000007</c:v>
                </c:pt>
                <c:pt idx="43">
                  <c:v>64.500000000000014</c:v>
                </c:pt>
                <c:pt idx="44">
                  <c:v>66.000000000000014</c:v>
                </c:pt>
                <c:pt idx="45">
                  <c:v>67.500000000000014</c:v>
                </c:pt>
                <c:pt idx="46">
                  <c:v>69.000000000000014</c:v>
                </c:pt>
                <c:pt idx="47">
                  <c:v>70.500000000000014</c:v>
                </c:pt>
                <c:pt idx="48">
                  <c:v>72.000000000000014</c:v>
                </c:pt>
                <c:pt idx="49">
                  <c:v>73.500000000000014</c:v>
                </c:pt>
                <c:pt idx="50">
                  <c:v>75.000000000000014</c:v>
                </c:pt>
                <c:pt idx="51">
                  <c:v>76.500000000000014</c:v>
                </c:pt>
                <c:pt idx="52">
                  <c:v>78.000000000000014</c:v>
                </c:pt>
                <c:pt idx="53">
                  <c:v>79.500000000000014</c:v>
                </c:pt>
                <c:pt idx="54">
                  <c:v>81.000000000000014</c:v>
                </c:pt>
              </c:numCache>
            </c:numRef>
          </c:xVal>
          <c:yVal>
            <c:numRef>
              <c:f>'з. 4'!$J$3:$J$57</c:f>
              <c:numCache>
                <c:formatCode>General</c:formatCode>
                <c:ptCount val="55"/>
                <c:pt idx="0">
                  <c:v>0</c:v>
                </c:pt>
                <c:pt idx="1">
                  <c:v>2.598076211353316</c:v>
                </c:pt>
                <c:pt idx="2">
                  <c:v>5.0980524227066315</c:v>
                </c:pt>
                <c:pt idx="3">
                  <c:v>7.4999286340599465</c:v>
                </c:pt>
                <c:pt idx="4">
                  <c:v>9.8037048454132609</c:v>
                </c:pt>
                <c:pt idx="5">
                  <c:v>12.009381056766577</c:v>
                </c:pt>
                <c:pt idx="6">
                  <c:v>14.116957268119892</c:v>
                </c:pt>
                <c:pt idx="7">
                  <c:v>16.126433479473206</c:v>
                </c:pt>
                <c:pt idx="8">
                  <c:v>18.037809690826521</c:v>
                </c:pt>
                <c:pt idx="9">
                  <c:v>19.851085902179836</c:v>
                </c:pt>
                <c:pt idx="10">
                  <c:v>21.566262113533149</c:v>
                </c:pt>
                <c:pt idx="11">
                  <c:v>23.183338324886464</c:v>
                </c:pt>
                <c:pt idx="12">
                  <c:v>24.702314536239779</c:v>
                </c:pt>
                <c:pt idx="13">
                  <c:v>26.123190747593092</c:v>
                </c:pt>
                <c:pt idx="14">
                  <c:v>27.445966958946407</c:v>
                </c:pt>
                <c:pt idx="15">
                  <c:v>28.670643170299719</c:v>
                </c:pt>
                <c:pt idx="16">
                  <c:v>29.797219381653033</c:v>
                </c:pt>
                <c:pt idx="17">
                  <c:v>30.825695593006348</c:v>
                </c:pt>
                <c:pt idx="18">
                  <c:v>31.75607180435966</c:v>
                </c:pt>
                <c:pt idx="19">
                  <c:v>32.588348015712974</c:v>
                </c:pt>
                <c:pt idx="20">
                  <c:v>33.322524227066289</c:v>
                </c:pt>
                <c:pt idx="21">
                  <c:v>33.958600438419602</c:v>
                </c:pt>
                <c:pt idx="22">
                  <c:v>34.496576649772919</c:v>
                </c:pt>
                <c:pt idx="23">
                  <c:v>34.936452861126234</c:v>
                </c:pt>
                <c:pt idx="24">
                  <c:v>35.278229072479547</c:v>
                </c:pt>
                <c:pt idx="25">
                  <c:v>35.521905283832865</c:v>
                </c:pt>
                <c:pt idx="26">
                  <c:v>35.66748149518618</c:v>
                </c:pt>
                <c:pt idx="27">
                  <c:v>35.714957706539494</c:v>
                </c:pt>
                <c:pt idx="28">
                  <c:v>35.664333917892804</c:v>
                </c:pt>
                <c:pt idx="29">
                  <c:v>35.51561012924612</c:v>
                </c:pt>
                <c:pt idx="30">
                  <c:v>35.268786340599434</c:v>
                </c:pt>
                <c:pt idx="31">
                  <c:v>34.923862551952745</c:v>
                </c:pt>
                <c:pt idx="32">
                  <c:v>34.48083876330606</c:v>
                </c:pt>
                <c:pt idx="33">
                  <c:v>33.939714974659374</c:v>
                </c:pt>
                <c:pt idx="34">
                  <c:v>33.300491186012685</c:v>
                </c:pt>
                <c:pt idx="35">
                  <c:v>32.563167397366001</c:v>
                </c:pt>
                <c:pt idx="36">
                  <c:v>31.727743608719315</c:v>
                </c:pt>
                <c:pt idx="37">
                  <c:v>30.79421982007263</c:v>
                </c:pt>
                <c:pt idx="38">
                  <c:v>29.762596031425943</c:v>
                </c:pt>
                <c:pt idx="39">
                  <c:v>28.632872242779257</c:v>
                </c:pt>
                <c:pt idx="40">
                  <c:v>27.405048454132572</c:v>
                </c:pt>
                <c:pt idx="41">
                  <c:v>26.079124665485885</c:v>
                </c:pt>
                <c:pt idx="42">
                  <c:v>24.655100876839199</c:v>
                </c:pt>
                <c:pt idx="43">
                  <c:v>23.132977088192515</c:v>
                </c:pt>
                <c:pt idx="44">
                  <c:v>21.512753299545828</c:v>
                </c:pt>
                <c:pt idx="45">
                  <c:v>19.794429510899143</c:v>
                </c:pt>
                <c:pt idx="46">
                  <c:v>17.978005722252455</c:v>
                </c:pt>
                <c:pt idx="47">
                  <c:v>16.063481933605768</c:v>
                </c:pt>
                <c:pt idx="48">
                  <c:v>14.050858144959081</c:v>
                </c:pt>
                <c:pt idx="49">
                  <c:v>11.940134356312395</c:v>
                </c:pt>
                <c:pt idx="50">
                  <c:v>9.7313105676657088</c:v>
                </c:pt>
                <c:pt idx="51">
                  <c:v>7.4243867790190219</c:v>
                </c:pt>
                <c:pt idx="52">
                  <c:v>5.0193629903723345</c:v>
                </c:pt>
                <c:pt idx="53">
                  <c:v>2.516239201725647</c:v>
                </c:pt>
                <c:pt idx="54">
                  <c:v>-8.4984586921040606E-2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5F-4E85-A9D6-C04900FE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187743"/>
        <c:axId val="1497174783"/>
      </c:scatterChart>
      <c:valAx>
        <c:axId val="149718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174783"/>
        <c:crosses val="autoZero"/>
        <c:crossBetween val="midCat"/>
      </c:valAx>
      <c:valAx>
        <c:axId val="14971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18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71535378508594E-2"/>
          <c:y val="6.751057842921844E-2"/>
          <c:w val="0.84991144227456306"/>
          <c:h val="0.8762306062130995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6'!$I$3:$I$50</c:f>
              <c:numCache>
                <c:formatCode>General</c:formatCode>
                <c:ptCount val="48"/>
                <c:pt idx="0">
                  <c:v>0</c:v>
                </c:pt>
                <c:pt idx="1">
                  <c:v>0.05</c:v>
                </c:pt>
                <c:pt idx="2">
                  <c:v>9.7089423076923087E-2</c:v>
                </c:pt>
                <c:pt idx="3">
                  <c:v>0.13999393140460217</c:v>
                </c:pt>
                <c:pt idx="4">
                  <c:v>0.17678328147401456</c:v>
                </c:pt>
                <c:pt idx="5">
                  <c:v>0.20661557480140302</c:v>
                </c:pt>
                <c:pt idx="6">
                  <c:v>0.22983022004258807</c:v>
                </c:pt>
                <c:pt idx="7">
                  <c:v>0.24743269868277867</c:v>
                </c:pt>
                <c:pt idx="8">
                  <c:v>0.26058628232078651</c:v>
                </c:pt>
                <c:pt idx="9">
                  <c:v>0.27034028964707413</c:v>
                </c:pt>
                <c:pt idx="10">
                  <c:v>0.27754534283960208</c:v>
                </c:pt>
                <c:pt idx="11">
                  <c:v>0.28285730260203046</c:v>
                </c:pt>
                <c:pt idx="12">
                  <c:v>0.28676985560879564</c:v>
                </c:pt>
                <c:pt idx="13">
                  <c:v>0.28965032368619681</c:v>
                </c:pt>
                <c:pt idx="14">
                  <c:v>0.29177047170857429</c:v>
                </c:pt>
                <c:pt idx="15">
                  <c:v>0.293330814805419</c:v>
                </c:pt>
                <c:pt idx="16">
                  <c:v>0.29447909974989123</c:v>
                </c:pt>
                <c:pt idx="17">
                  <c:v>0.29532412003362823</c:v>
                </c:pt>
                <c:pt idx="18">
                  <c:v>0.29594595989233535</c:v>
                </c:pt>
                <c:pt idx="19">
                  <c:v>0.29640356087645758</c:v>
                </c:pt>
                <c:pt idx="20">
                  <c:v>0.29674030018701758</c:v>
                </c:pt>
                <c:pt idx="21">
                  <c:v>0.29698809939578941</c:v>
                </c:pt>
                <c:pt idx="22">
                  <c:v>0.2971704493338127</c:v>
                </c:pt>
                <c:pt idx="23">
                  <c:v>0.29730463654420325</c:v>
                </c:pt>
                <c:pt idx="24">
                  <c:v>0.29740338186524912</c:v>
                </c:pt>
                <c:pt idx="25">
                  <c:v>0.29747604629587321</c:v>
                </c:pt>
                <c:pt idx="26">
                  <c:v>0.29752951839043978</c:v>
                </c:pt>
                <c:pt idx="27">
                  <c:v>0.29756886728203802</c:v>
                </c:pt>
                <c:pt idx="28">
                  <c:v>0.29759782323104489</c:v>
                </c:pt>
                <c:pt idx="29">
                  <c:v>0.29761913125120348</c:v>
                </c:pt>
                <c:pt idx="30">
                  <c:v>0.29763481133548736</c:v>
                </c:pt>
                <c:pt idx="31">
                  <c:v>0.29764634995055866</c:v>
                </c:pt>
                <c:pt idx="32">
                  <c:v>0.29765484095323308</c:v>
                </c:pt>
                <c:pt idx="33">
                  <c:v>0.29766108928771012</c:v>
                </c:pt>
                <c:pt idx="34">
                  <c:v>0.29766568729400211</c:v>
                </c:pt>
                <c:pt idx="35">
                  <c:v>0.2976690708615648</c:v>
                </c:pt>
                <c:pt idx="36">
                  <c:v>0.29767156075146989</c:v>
                </c:pt>
                <c:pt idx="37">
                  <c:v>0.29767339300444673</c:v>
                </c:pt>
                <c:pt idx="38">
                  <c:v>0.29767474131746419</c:v>
                </c:pt>
                <c:pt idx="39">
                  <c:v>0.29767573351014504</c:v>
                </c:pt>
                <c:pt idx="40">
                  <c:v>0.29767646364202327</c:v>
                </c:pt>
                <c:pt idx="41">
                  <c:v>0.29767700092935656</c:v>
                </c:pt>
                <c:pt idx="42">
                  <c:v>0.29767739630680429</c:v>
                </c:pt>
                <c:pt idx="43">
                  <c:v>0.29767768725601618</c:v>
                </c:pt>
                <c:pt idx="44">
                  <c:v>0.29767790135888011</c:v>
                </c:pt>
                <c:pt idx="45">
                  <c:v>0.29767805891227594</c:v>
                </c:pt>
                <c:pt idx="46">
                  <c:v>0.29767817485221282</c:v>
                </c:pt>
                <c:pt idx="47">
                  <c:v>0.29767826016975801</c:v>
                </c:pt>
              </c:numCache>
            </c:numRef>
          </c:xVal>
          <c:yVal>
            <c:numRef>
              <c:f>'з. 6'!$J$3:$J$50</c:f>
              <c:numCache>
                <c:formatCode>General</c:formatCode>
                <c:ptCount val="48"/>
                <c:pt idx="0">
                  <c:v>10</c:v>
                </c:pt>
                <c:pt idx="1">
                  <c:v>10</c:v>
                </c:pt>
                <c:pt idx="2">
                  <c:v>9.9395175769230768</c:v>
                </c:pt>
                <c:pt idx="3">
                  <c:v>9.8239279035334235</c:v>
                </c:pt>
                <c:pt idx="4">
                  <c:v>9.6643307457935794</c:v>
                </c:pt>
                <c:pt idx="5">
                  <c:v>9.4744318145443351</c:v>
                </c:pt>
                <c:pt idx="6">
                  <c:v>9.2661754247712569</c:v>
                </c:pt>
                <c:pt idx="7">
                  <c:v>9.0477828284145687</c:v>
                </c:pt>
                <c:pt idx="8">
                  <c:v>8.8241049065207662</c:v>
                </c:pt>
                <c:pt idx="9">
                  <c:v>8.5977546751777609</c:v>
                </c:pt>
                <c:pt idx="10">
                  <c:v>8.3700727204199374</c:v>
                </c:pt>
                <c:pt idx="11">
                  <c:v>8.1417306924258916</c:v>
                </c:pt>
                <c:pt idx="12">
                  <c:v>7.9130617001437571</c:v>
                </c:pt>
                <c:pt idx="13">
                  <c:v>7.6842304441126785</c:v>
                </c:pt>
                <c:pt idx="14">
                  <c:v>7.45531840407914</c:v>
                </c:pt>
                <c:pt idx="15">
                  <c:v>7.2263659884917679</c:v>
                </c:pt>
                <c:pt idx="16">
                  <c:v>6.9973933068613503</c:v>
                </c:pt>
                <c:pt idx="17">
                  <c:v>6.7684104071990756</c:v>
                </c:pt>
                <c:pt idx="18">
                  <c:v>6.5394223319943396</c:v>
                </c:pt>
                <c:pt idx="19">
                  <c:v>6.3104316232250159</c:v>
                </c:pt>
                <c:pt idx="20">
                  <c:v>6.081439568239106</c:v>
                </c:pt>
                <c:pt idx="21">
                  <c:v>5.8524468220099068</c:v>
                </c:pt>
                <c:pt idx="22">
                  <c:v>5.6234537192998912</c:v>
                </c:pt>
                <c:pt idx="23">
                  <c:v>5.394460431977941</c:v>
                </c:pt>
                <c:pt idx="24">
                  <c:v>5.1654670486676268</c:v>
                </c:pt>
                <c:pt idx="25">
                  <c:v>4.9364736152593709</c:v>
                </c:pt>
                <c:pt idx="26">
                  <c:v>4.7074801556110994</c:v>
                </c:pt>
                <c:pt idx="27">
                  <c:v>4.4784866821733651</c:v>
                </c:pt>
                <c:pt idx="28">
                  <c:v>4.2494932014668096</c:v>
                </c:pt>
                <c:pt idx="29">
                  <c:v>4.0204997169178025</c:v>
                </c:pt>
                <c:pt idx="30">
                  <c:v>3.7915062303323293</c:v>
                </c:pt>
                <c:pt idx="31">
                  <c:v>3.5625127426649992</c:v>
                </c:pt>
                <c:pt idx="32">
                  <c:v>3.3335192544217107</c:v>
                </c:pt>
                <c:pt idx="33">
                  <c:v>3.1045257658712013</c:v>
                </c:pt>
                <c:pt idx="34">
                  <c:v>2.8755322771565335</c:v>
                </c:pt>
                <c:pt idx="35">
                  <c:v>2.6465387883540137</c:v>
                </c:pt>
                <c:pt idx="36">
                  <c:v>2.4175452995044129</c:v>
                </c:pt>
                <c:pt idx="37">
                  <c:v>2.1885518106295496</c:v>
                </c:pt>
                <c:pt idx="38">
                  <c:v>1.9595583217411163</c:v>
                </c:pt>
                <c:pt idx="39">
                  <c:v>1.7305648328453866</c:v>
                </c:pt>
                <c:pt idx="40">
                  <c:v>1.5015713439457303</c:v>
                </c:pt>
                <c:pt idx="41">
                  <c:v>1.2725778550439593</c:v>
                </c:pt>
                <c:pt idx="42">
                  <c:v>1.0435843661410487</c:v>
                </c:pt>
                <c:pt idx="43">
                  <c:v>0.81459087723752344</c:v>
                </c:pt>
                <c:pt idx="44">
                  <c:v>0.58559738833366659</c:v>
                </c:pt>
                <c:pt idx="45">
                  <c:v>0.35660389942963078</c:v>
                </c:pt>
                <c:pt idx="46">
                  <c:v>0.12761041052549835</c:v>
                </c:pt>
                <c:pt idx="47">
                  <c:v>-0.10138307837868632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D-4A19-B20E-ABAE55C4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200703"/>
        <c:axId val="1497202143"/>
      </c:scatterChart>
      <c:valAx>
        <c:axId val="149720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202143"/>
        <c:crosses val="autoZero"/>
        <c:crossBetween val="midCat"/>
      </c:valAx>
      <c:valAx>
        <c:axId val="14972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20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7'!$I$3:$I$29</c:f>
              <c:numCache>
                <c:formatCode>General</c:formatCode>
                <c:ptCount val="27"/>
                <c:pt idx="0">
                  <c:v>0</c:v>
                </c:pt>
                <c:pt idx="1">
                  <c:v>0.05</c:v>
                </c:pt>
                <c:pt idx="2">
                  <c:v>9.9038437102922497E-2</c:v>
                </c:pt>
                <c:pt idx="3">
                  <c:v>0.14622590971249377</c:v>
                </c:pt>
                <c:pt idx="4">
                  <c:v>0.19027123319853367</c:v>
                </c:pt>
                <c:pt idx="5">
                  <c:v>0.23017928299884441</c:v>
                </c:pt>
                <c:pt idx="6">
                  <c:v>0.26540567664316883</c:v>
                </c:pt>
                <c:pt idx="7">
                  <c:v>0.29584384964111704</c:v>
                </c:pt>
                <c:pt idx="8">
                  <c:v>0.32171880905317451</c:v>
                </c:pt>
                <c:pt idx="9">
                  <c:v>0.34345484118923608</c:v>
                </c:pt>
                <c:pt idx="10">
                  <c:v>0.36156272320154575</c:v>
                </c:pt>
                <c:pt idx="11">
                  <c:v>0.37656288609557237</c:v>
                </c:pt>
                <c:pt idx="12">
                  <c:v>0.38894183170533325</c:v>
                </c:pt>
                <c:pt idx="13">
                  <c:v>0.3991322364116473</c:v>
                </c:pt>
                <c:pt idx="14">
                  <c:v>0.40750742805319234</c:v>
                </c:pt>
                <c:pt idx="15">
                  <c:v>0.41438351281391678</c:v>
                </c:pt>
                <c:pt idx="16">
                  <c:v>0.42002498597655741</c:v>
                </c:pt>
                <c:pt idx="17">
                  <c:v>0.42465149684099746</c:v>
                </c:pt>
                <c:pt idx="18">
                  <c:v>0.4284445786167887</c:v>
                </c:pt>
                <c:pt idx="19">
                  <c:v>0.43155380319999054</c:v>
                </c:pt>
                <c:pt idx="20">
                  <c:v>0.43410216670866353</c:v>
                </c:pt>
                <c:pt idx="21">
                  <c:v>0.43619068434778013</c:v>
                </c:pt>
                <c:pt idx="22">
                  <c:v>0.43790225182902565</c:v>
                </c:pt>
                <c:pt idx="23">
                  <c:v>0.43930486038063093</c:v>
                </c:pt>
                <c:pt idx="24">
                  <c:v>0.44045425805111577</c:v>
                </c:pt>
                <c:pt idx="25">
                  <c:v>0.44139614460916526</c:v>
                </c:pt>
                <c:pt idx="26">
                  <c:v>0.4421679775711751</c:v>
                </c:pt>
              </c:numCache>
            </c:numRef>
          </c:xVal>
          <c:yVal>
            <c:numRef>
              <c:f>'з. 7'!$J$3:$J$29</c:f>
              <c:numCache>
                <c:formatCode>General</c:formatCode>
                <c:ptCount val="27"/>
                <c:pt idx="0">
                  <c:v>10</c:v>
                </c:pt>
                <c:pt idx="1">
                  <c:v>10</c:v>
                </c:pt>
                <c:pt idx="2">
                  <c:v>9.9143276620076239</c:v>
                </c:pt>
                <c:pt idx="3">
                  <c:v>9.7462167035933049</c:v>
                </c:pt>
                <c:pt idx="4">
                  <c:v>9.5036276854860251</c:v>
                </c:pt>
                <c:pt idx="5">
                  <c:v>9.198153247079917</c:v>
                </c:pt>
                <c:pt idx="6">
                  <c:v>8.8428420049211773</c:v>
                </c:pt>
                <c:pt idx="7">
                  <c:v>8.450154842585972</c:v>
                </c:pt>
                <c:pt idx="8">
                  <c:v>8.0306660042489657</c:v>
                </c:pt>
                <c:pt idx="9">
                  <c:v>7.5926057561691493</c:v>
                </c:pt>
                <c:pt idx="10">
                  <c:v>7.1419936151410512</c:v>
                </c:pt>
                <c:pt idx="11">
                  <c:v>6.6830442968341002</c:v>
                </c:pt>
                <c:pt idx="12">
                  <c:v>6.2186221619831192</c:v>
                </c:pt>
                <c:pt idx="13">
                  <c:v>5.7506353960987484</c:v>
                </c:pt>
                <c:pt idx="14">
                  <c:v>5.2803386037350988</c:v>
                </c:pt>
                <c:pt idx="15">
                  <c:v>4.8085496554734073</c:v>
                </c:pt>
                <c:pt idx="16">
                  <c:v>4.3357988007571686</c:v>
                </c:pt>
                <c:pt idx="17">
                  <c:v>3.8624286217111221</c:v>
                </c:pt>
                <c:pt idx="18">
                  <c:v>3.388659972707504</c:v>
                </c:pt>
                <c:pt idx="19">
                  <c:v>2.9146350451047724</c:v>
                </c:pt>
                <c:pt idx="20">
                  <c:v>2.4404453146311549</c:v>
                </c:pt>
                <c:pt idx="21">
                  <c:v>1.9661496059887229</c:v>
                </c:pt>
                <c:pt idx="22">
                  <c:v>1.4917857404734831</c:v>
                </c:pt>
                <c:pt idx="23">
                  <c:v>1.0173780346766004</c:v>
                </c:pt>
                <c:pt idx="24">
                  <c:v>0.54294212378362361</c:v>
                </c:pt>
                <c:pt idx="25">
                  <c:v>6.8488062458224974E-2</c:v>
                </c:pt>
                <c:pt idx="26">
                  <c:v>-0.40597768208698864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03-4663-9A2B-DD92C77A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175263"/>
        <c:axId val="1497183903"/>
      </c:scatterChart>
      <c:valAx>
        <c:axId val="14971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183903"/>
        <c:crosses val="autoZero"/>
        <c:crossBetween val="midCat"/>
      </c:valAx>
      <c:valAx>
        <c:axId val="14971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17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8'!$I$3:$I$206</c:f>
              <c:numCache>
                <c:formatCode>General</c:formatCode>
                <c:ptCount val="204"/>
                <c:pt idx="0">
                  <c:v>0</c:v>
                </c:pt>
                <c:pt idx="1">
                  <c:v>5.0000000000000001E-4</c:v>
                </c:pt>
                <c:pt idx="2">
                  <c:v>9.6973000000000003E-4</c:v>
                </c:pt>
                <c:pt idx="3">
                  <c:v>1.4051171988674366E-3</c:v>
                </c:pt>
                <c:pt idx="4">
                  <c:v>1.7956946285706671E-3</c:v>
                </c:pt>
                <c:pt idx="5">
                  <c:v>2.1340476598888649E-3</c:v>
                </c:pt>
                <c:pt idx="6">
                  <c:v>2.4184459477422601E-3</c:v>
                </c:pt>
                <c:pt idx="7">
                  <c:v>2.6520354084570985E-3</c:v>
                </c:pt>
                <c:pt idx="8">
                  <c:v>2.8408096415041225E-3</c:v>
                </c:pt>
                <c:pt idx="9">
                  <c:v>2.9917463670492295E-3</c:v>
                </c:pt>
                <c:pt idx="10">
                  <c:v>3.1116186093532814E-3</c:v>
                </c:pt>
                <c:pt idx="11">
                  <c:v>3.2064261735993654E-3</c:v>
                </c:pt>
                <c:pt idx="12">
                  <c:v>3.2812224914052779E-3</c:v>
                </c:pt>
                <c:pt idx="13">
                  <c:v>3.3401430753537144E-3</c:v>
                </c:pt>
                <c:pt idx="14">
                  <c:v>3.3865162514740157E-3</c:v>
                </c:pt>
                <c:pt idx="15">
                  <c:v>3.4229947504729077E-3</c:v>
                </c:pt>
                <c:pt idx="16">
                  <c:v>3.4516808111906376E-3</c:v>
                </c:pt>
                <c:pt idx="17">
                  <c:v>3.4742348408093732E-3</c:v>
                </c:pt>
                <c:pt idx="18">
                  <c:v>3.4919656885628084E-3</c:v>
                </c:pt>
                <c:pt idx="19">
                  <c:v>3.5059038801584204E-3</c:v>
                </c:pt>
                <c:pt idx="20">
                  <c:v>3.5168602444771856E-3</c:v>
                </c:pt>
                <c:pt idx="21">
                  <c:v>3.5254724908593748E-3</c:v>
                </c:pt>
                <c:pt idx="22">
                  <c:v>3.5322420507627908E-3</c:v>
                </c:pt>
                <c:pt idx="23">
                  <c:v>3.537563143777647E-3</c:v>
                </c:pt>
                <c:pt idx="24">
                  <c:v>3.5417456744021507E-3</c:v>
                </c:pt>
                <c:pt idx="25">
                  <c:v>3.5450332528925766E-3</c:v>
                </c:pt>
                <c:pt idx="26">
                  <c:v>3.547617371035866E-3</c:v>
                </c:pt>
                <c:pt idx="27">
                  <c:v>3.5496485497690067E-3</c:v>
                </c:pt>
                <c:pt idx="28">
                  <c:v>3.5512451038716497E-3</c:v>
                </c:pt>
                <c:pt idx="29">
                  <c:v>3.5525000323455942E-3</c:v>
                </c:pt>
                <c:pt idx="30">
                  <c:v>3.5534864349418666E-3</c:v>
                </c:pt>
                <c:pt idx="31">
                  <c:v>3.554261769924657E-3</c:v>
                </c:pt>
                <c:pt idx="32">
                  <c:v>3.5548712008886202E-3</c:v>
                </c:pt>
                <c:pt idx="33">
                  <c:v>3.5553502274890464E-3</c:v>
                </c:pt>
                <c:pt idx="34">
                  <c:v>3.5557267532818583E-3</c:v>
                </c:pt>
                <c:pt idx="35">
                  <c:v>3.5560227111052626E-3</c:v>
                </c:pt>
                <c:pt idx="36">
                  <c:v>3.5562553406725266E-3</c:v>
                </c:pt>
                <c:pt idx="37">
                  <c:v>3.5564381927916974E-3</c:v>
                </c:pt>
                <c:pt idx="38">
                  <c:v>3.5565819187064174E-3</c:v>
                </c:pt>
                <c:pt idx="39">
                  <c:v>3.55669489053635E-3</c:v>
                </c:pt>
                <c:pt idx="40">
                  <c:v>3.5567836889577303E-3</c:v>
                </c:pt>
                <c:pt idx="41">
                  <c:v>3.5568534865314879E-3</c:v>
                </c:pt>
                <c:pt idx="42">
                  <c:v>3.5569083490079138E-3</c:v>
                </c:pt>
                <c:pt idx="43">
                  <c:v>3.556951472158999E-3</c:v>
                </c:pt>
                <c:pt idx="44">
                  <c:v>3.5569853679340399E-3</c:v>
                </c:pt>
                <c:pt idx="45">
                  <c:v>3.5570120107821751E-3</c:v>
                </c:pt>
                <c:pt idx="46">
                  <c:v>3.5570329526652222E-3</c:v>
                </c:pt>
                <c:pt idx="47">
                  <c:v>3.5570494134603788E-3</c:v>
                </c:pt>
                <c:pt idx="48">
                  <c:v>3.5570623520187962E-3</c:v>
                </c:pt>
                <c:pt idx="49">
                  <c:v>3.5570725220192322E-3</c:v>
                </c:pt>
                <c:pt idx="50">
                  <c:v>3.5570805158702881E-3</c:v>
                </c:pt>
                <c:pt idx="51">
                  <c:v>3.5570867992185638E-3</c:v>
                </c:pt>
                <c:pt idx="52">
                  <c:v>3.5570917380728503E-3</c:v>
                </c:pt>
                <c:pt idx="53">
                  <c:v>3.5570956201243604E-3</c:v>
                </c:pt>
                <c:pt idx="54">
                  <c:v>3.5570986715049145E-3</c:v>
                </c:pt>
                <c:pt idx="55">
                  <c:v>3.5571010699592524E-3</c:v>
                </c:pt>
                <c:pt idx="56">
                  <c:v>3.5571029551987724E-3</c:v>
                </c:pt>
                <c:pt idx="57">
                  <c:v>3.557104437039803E-3</c:v>
                </c:pt>
                <c:pt idx="58">
                  <c:v>3.5571056018004698E-3</c:v>
                </c:pt>
                <c:pt idx="59">
                  <c:v>3.557106517328777E-3</c:v>
                </c:pt>
                <c:pt idx="60">
                  <c:v>3.557107236954796E-3</c:v>
                </c:pt>
                <c:pt idx="61">
                  <c:v>3.5571078025971722E-3</c:v>
                </c:pt>
                <c:pt idx="62">
                  <c:v>3.5571082472049117E-3</c:v>
                </c:pt>
                <c:pt idx="63">
                  <c:v>3.5571085966766814E-3</c:v>
                </c:pt>
                <c:pt idx="64">
                  <c:v>3.55710887136942E-3</c:v>
                </c:pt>
                <c:pt idx="65">
                  <c:v>3.5571090872841445E-3</c:v>
                </c:pt>
                <c:pt idx="66">
                  <c:v>3.5571092569980159E-3</c:v>
                </c:pt>
                <c:pt idx="67">
                  <c:v>3.5571093903969688E-3</c:v>
                </c:pt>
                <c:pt idx="68">
                  <c:v>3.5571094952515721E-3</c:v>
                </c:pt>
                <c:pt idx="69">
                  <c:v>3.5571095776696692E-3</c:v>
                </c:pt>
                <c:pt idx="70">
                  <c:v>3.5571096424521632E-3</c:v>
                </c:pt>
                <c:pt idx="71">
                  <c:v>3.5571096933726732E-3</c:v>
                </c:pt>
                <c:pt idx="72">
                  <c:v>3.5571097333973491E-3</c:v>
                </c:pt>
                <c:pt idx="73">
                  <c:v>3.5571097648576522E-3</c:v>
                </c:pt>
                <c:pt idx="74">
                  <c:v>3.5571097895861644E-3</c:v>
                </c:pt>
                <c:pt idx="75">
                  <c:v>3.5571098090233359E-3</c:v>
                </c:pt>
                <c:pt idx="76">
                  <c:v>3.5571098243013938E-3</c:v>
                </c:pt>
                <c:pt idx="77">
                  <c:v>3.5571098363102937E-3</c:v>
                </c:pt>
                <c:pt idx="78">
                  <c:v>3.5571098457495617E-3</c:v>
                </c:pt>
                <c:pt idx="79">
                  <c:v>3.5571098531690403E-3</c:v>
                </c:pt>
                <c:pt idx="80">
                  <c:v>3.5571098590009187E-3</c:v>
                </c:pt>
                <c:pt idx="81">
                  <c:v>3.5571098635849077E-3</c:v>
                </c:pt>
                <c:pt idx="82">
                  <c:v>3.5571098671880268E-3</c:v>
                </c:pt>
                <c:pt idx="83">
                  <c:v>3.5571098700201602E-3</c:v>
                </c:pt>
                <c:pt idx="84">
                  <c:v>3.5571098722462814E-3</c:v>
                </c:pt>
                <c:pt idx="85">
                  <c:v>3.5571098739960632E-3</c:v>
                </c:pt>
                <c:pt idx="86">
                  <c:v>3.5571098753714313E-3</c:v>
                </c:pt>
                <c:pt idx="87">
                  <c:v>3.5571098764525019E-3</c:v>
                </c:pt>
                <c:pt idx="88">
                  <c:v>3.5571098773022479E-3</c:v>
                </c:pt>
                <c:pt idx="89">
                  <c:v>3.5571098779701676E-3</c:v>
                </c:pt>
                <c:pt idx="90">
                  <c:v>3.5571098784951674E-3</c:v>
                </c:pt>
                <c:pt idx="91">
                  <c:v>3.5571098789078295E-3</c:v>
                </c:pt>
                <c:pt idx="92">
                  <c:v>3.5571098792321911E-3</c:v>
                </c:pt>
                <c:pt idx="93">
                  <c:v>3.5571098794871469E-3</c:v>
                </c:pt>
                <c:pt idx="94">
                  <c:v>3.5571098796875478E-3</c:v>
                </c:pt>
                <c:pt idx="95">
                  <c:v>3.5571098798450676E-3</c:v>
                </c:pt>
                <c:pt idx="96">
                  <c:v>3.5571098799688818E-3</c:v>
                </c:pt>
                <c:pt idx="97">
                  <c:v>3.5571098800662023E-3</c:v>
                </c:pt>
                <c:pt idx="98">
                  <c:v>3.5571098801426984E-3</c:v>
                </c:pt>
                <c:pt idx="99">
                  <c:v>3.5571098802028261E-3</c:v>
                </c:pt>
                <c:pt idx="100">
                  <c:v>3.5571098802500878E-3</c:v>
                </c:pt>
                <c:pt idx="101">
                  <c:v>3.5571098802872365E-3</c:v>
                </c:pt>
                <c:pt idx="102">
                  <c:v>3.5571098803164362E-3</c:v>
                </c:pt>
                <c:pt idx="103">
                  <c:v>3.5571098803393879E-3</c:v>
                </c:pt>
                <c:pt idx="104">
                  <c:v>3.5571098803574286E-3</c:v>
                </c:pt>
                <c:pt idx="105">
                  <c:v>3.5571098803716091E-3</c:v>
                </c:pt>
                <c:pt idx="106">
                  <c:v>3.5571098803827551E-3</c:v>
                </c:pt>
                <c:pt idx="107">
                  <c:v>3.5571098803915163E-3</c:v>
                </c:pt>
                <c:pt idx="108">
                  <c:v>3.5571098803984028E-3</c:v>
                </c:pt>
                <c:pt idx="109">
                  <c:v>3.5571098804038155E-3</c:v>
                </c:pt>
                <c:pt idx="110">
                  <c:v>3.5571098804080699E-3</c:v>
                </c:pt>
                <c:pt idx="111">
                  <c:v>3.5571098804114141E-3</c:v>
                </c:pt>
                <c:pt idx="112">
                  <c:v>3.5571098804140426E-3</c:v>
                </c:pt>
                <c:pt idx="113">
                  <c:v>3.5571098804161086E-3</c:v>
                </c:pt>
                <c:pt idx="114">
                  <c:v>3.5571098804177328E-3</c:v>
                </c:pt>
                <c:pt idx="115">
                  <c:v>3.5571098804190095E-3</c:v>
                </c:pt>
                <c:pt idx="116">
                  <c:v>3.5571098804200131E-3</c:v>
                </c:pt>
                <c:pt idx="117">
                  <c:v>3.5571098804208019E-3</c:v>
                </c:pt>
                <c:pt idx="118">
                  <c:v>3.5571098804214217E-3</c:v>
                </c:pt>
                <c:pt idx="119">
                  <c:v>3.5571098804219091E-3</c:v>
                </c:pt>
                <c:pt idx="120">
                  <c:v>3.5571098804222921E-3</c:v>
                </c:pt>
                <c:pt idx="121">
                  <c:v>3.557109880422593E-3</c:v>
                </c:pt>
                <c:pt idx="122">
                  <c:v>3.5571098804228298E-3</c:v>
                </c:pt>
                <c:pt idx="123">
                  <c:v>3.5571098804230159E-3</c:v>
                </c:pt>
                <c:pt idx="124">
                  <c:v>3.557109880423162E-3</c:v>
                </c:pt>
                <c:pt idx="125">
                  <c:v>3.557109880423277E-3</c:v>
                </c:pt>
                <c:pt idx="126">
                  <c:v>3.5571098804233672E-3</c:v>
                </c:pt>
                <c:pt idx="127">
                  <c:v>3.5571098804234383E-3</c:v>
                </c:pt>
                <c:pt idx="128">
                  <c:v>3.5571098804234942E-3</c:v>
                </c:pt>
                <c:pt idx="129">
                  <c:v>3.557109880423538E-3</c:v>
                </c:pt>
                <c:pt idx="130">
                  <c:v>3.5571098804235727E-3</c:v>
                </c:pt>
                <c:pt idx="131">
                  <c:v>3.5571098804235996E-3</c:v>
                </c:pt>
                <c:pt idx="132">
                  <c:v>3.5571098804236209E-3</c:v>
                </c:pt>
                <c:pt idx="133">
                  <c:v>3.5571098804236378E-3</c:v>
                </c:pt>
                <c:pt idx="134">
                  <c:v>3.5571098804236508E-3</c:v>
                </c:pt>
                <c:pt idx="135">
                  <c:v>3.5571098804236612E-3</c:v>
                </c:pt>
                <c:pt idx="136">
                  <c:v>3.5571098804236694E-3</c:v>
                </c:pt>
                <c:pt idx="137">
                  <c:v>3.5571098804236759E-3</c:v>
                </c:pt>
                <c:pt idx="138">
                  <c:v>3.5571098804236811E-3</c:v>
                </c:pt>
                <c:pt idx="139">
                  <c:v>3.5571098804236851E-3</c:v>
                </c:pt>
                <c:pt idx="140">
                  <c:v>3.5571098804236881E-3</c:v>
                </c:pt>
                <c:pt idx="141">
                  <c:v>3.5571098804236907E-3</c:v>
                </c:pt>
                <c:pt idx="142">
                  <c:v>3.5571098804236924E-3</c:v>
                </c:pt>
                <c:pt idx="143">
                  <c:v>3.5571098804236937E-3</c:v>
                </c:pt>
                <c:pt idx="144">
                  <c:v>3.557109880423695E-3</c:v>
                </c:pt>
                <c:pt idx="145">
                  <c:v>3.5571098804236959E-3</c:v>
                </c:pt>
                <c:pt idx="146">
                  <c:v>3.5571098804236968E-3</c:v>
                </c:pt>
                <c:pt idx="147">
                  <c:v>3.5571098804236972E-3</c:v>
                </c:pt>
                <c:pt idx="148">
                  <c:v>3.5571098804236976E-3</c:v>
                </c:pt>
                <c:pt idx="149">
                  <c:v>3.5571098804236981E-3</c:v>
                </c:pt>
                <c:pt idx="150">
                  <c:v>3.5571098804236985E-3</c:v>
                </c:pt>
                <c:pt idx="151">
                  <c:v>3.5571098804236989E-3</c:v>
                </c:pt>
                <c:pt idx="152">
                  <c:v>3.5571098804236989E-3</c:v>
                </c:pt>
                <c:pt idx="153">
                  <c:v>3.5571098804236989E-3</c:v>
                </c:pt>
                <c:pt idx="154">
                  <c:v>3.5571098804236989E-3</c:v>
                </c:pt>
                <c:pt idx="155">
                  <c:v>3.5571098804236989E-3</c:v>
                </c:pt>
                <c:pt idx="156">
                  <c:v>3.5571098804236989E-3</c:v>
                </c:pt>
                <c:pt idx="157">
                  <c:v>3.5571098804236989E-3</c:v>
                </c:pt>
                <c:pt idx="158">
                  <c:v>3.5571098804236989E-3</c:v>
                </c:pt>
                <c:pt idx="159">
                  <c:v>3.5571098804236989E-3</c:v>
                </c:pt>
                <c:pt idx="160">
                  <c:v>3.5571098804236989E-3</c:v>
                </c:pt>
                <c:pt idx="161">
                  <c:v>3.5571098804236989E-3</c:v>
                </c:pt>
                <c:pt idx="162">
                  <c:v>3.5571098804236989E-3</c:v>
                </c:pt>
                <c:pt idx="163">
                  <c:v>3.5571098804236989E-3</c:v>
                </c:pt>
                <c:pt idx="164">
                  <c:v>3.5571098804236989E-3</c:v>
                </c:pt>
                <c:pt idx="165">
                  <c:v>3.5571098804236989E-3</c:v>
                </c:pt>
                <c:pt idx="166">
                  <c:v>3.5571098804236989E-3</c:v>
                </c:pt>
                <c:pt idx="167">
                  <c:v>3.5571098804236989E-3</c:v>
                </c:pt>
                <c:pt idx="168">
                  <c:v>3.5571098804236989E-3</c:v>
                </c:pt>
                <c:pt idx="169">
                  <c:v>3.5571098804236989E-3</c:v>
                </c:pt>
                <c:pt idx="170">
                  <c:v>3.5571098804236989E-3</c:v>
                </c:pt>
                <c:pt idx="171">
                  <c:v>3.5571098804236989E-3</c:v>
                </c:pt>
                <c:pt idx="172">
                  <c:v>3.5571098804236989E-3</c:v>
                </c:pt>
                <c:pt idx="173">
                  <c:v>3.5571098804236989E-3</c:v>
                </c:pt>
                <c:pt idx="174">
                  <c:v>3.5571098804236989E-3</c:v>
                </c:pt>
                <c:pt idx="175">
                  <c:v>3.5571098804236989E-3</c:v>
                </c:pt>
                <c:pt idx="176">
                  <c:v>3.5571098804236989E-3</c:v>
                </c:pt>
                <c:pt idx="177">
                  <c:v>3.5571098804236989E-3</c:v>
                </c:pt>
                <c:pt idx="178">
                  <c:v>3.5571098804236989E-3</c:v>
                </c:pt>
                <c:pt idx="179">
                  <c:v>3.5571098804236989E-3</c:v>
                </c:pt>
                <c:pt idx="180">
                  <c:v>3.5571098804236989E-3</c:v>
                </c:pt>
                <c:pt idx="181">
                  <c:v>3.5571098804236989E-3</c:v>
                </c:pt>
                <c:pt idx="182">
                  <c:v>3.5571098804236989E-3</c:v>
                </c:pt>
                <c:pt idx="183">
                  <c:v>3.5571098804236989E-3</c:v>
                </c:pt>
                <c:pt idx="184">
                  <c:v>3.5571098804236989E-3</c:v>
                </c:pt>
                <c:pt idx="185">
                  <c:v>3.5571098804236989E-3</c:v>
                </c:pt>
                <c:pt idx="186">
                  <c:v>3.5571098804236989E-3</c:v>
                </c:pt>
                <c:pt idx="187">
                  <c:v>3.5571098804236989E-3</c:v>
                </c:pt>
                <c:pt idx="188">
                  <c:v>3.5571098804236989E-3</c:v>
                </c:pt>
                <c:pt idx="189">
                  <c:v>3.5571098804236989E-3</c:v>
                </c:pt>
                <c:pt idx="190">
                  <c:v>3.5571098804236989E-3</c:v>
                </c:pt>
                <c:pt idx="191">
                  <c:v>3.5571098804236989E-3</c:v>
                </c:pt>
                <c:pt idx="192">
                  <c:v>3.5571098804236989E-3</c:v>
                </c:pt>
                <c:pt idx="193">
                  <c:v>3.5571098804236989E-3</c:v>
                </c:pt>
                <c:pt idx="194">
                  <c:v>3.5571098804236989E-3</c:v>
                </c:pt>
                <c:pt idx="195">
                  <c:v>3.5571098804236989E-3</c:v>
                </c:pt>
                <c:pt idx="196">
                  <c:v>3.5571098804236989E-3</c:v>
                </c:pt>
                <c:pt idx="197">
                  <c:v>3.5571098804236989E-3</c:v>
                </c:pt>
                <c:pt idx="198">
                  <c:v>3.5571098804236989E-3</c:v>
                </c:pt>
                <c:pt idx="199">
                  <c:v>3.5571098804236989E-3</c:v>
                </c:pt>
                <c:pt idx="200">
                  <c:v>3.5571098804236989E-3</c:v>
                </c:pt>
                <c:pt idx="201">
                  <c:v>3.5571098804236989E-3</c:v>
                </c:pt>
                <c:pt idx="202">
                  <c:v>3.5571098804236989E-3</c:v>
                </c:pt>
                <c:pt idx="203">
                  <c:v>3.5571098804236989E-3</c:v>
                </c:pt>
              </c:numCache>
            </c:numRef>
          </c:xVal>
          <c:yVal>
            <c:numRef>
              <c:f>'з. 8'!$J$3:$J$206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3.8141280000000008E-4</c:v>
                </c:pt>
                <c:pt idx="3">
                  <c:v>1.1163526274502074E-3</c:v>
                </c:pt>
                <c:pt idx="4">
                  <c:v>2.1570657227706421E-3</c:v>
                </c:pt>
                <c:pt idx="5">
                  <c:v>3.4400370967050571E-3</c:v>
                </c:pt>
                <c:pt idx="6">
                  <c:v>4.8998349807409256E-3</c:v>
                </c:pt>
                <c:pt idx="7">
                  <c:v>6.480247265085148E-3</c:v>
                </c:pt>
                <c:pt idx="8">
                  <c:v>8.1388628804954944E-3</c:v>
                </c:pt>
                <c:pt idx="9">
                  <c:v>9.8464418944281887E-3</c:v>
                </c:pt>
                <c:pt idx="10">
                  <c:v>1.15839946568675E-2</c:v>
                </c:pt>
                <c:pt idx="11">
                  <c:v>1.3339646746878327E-2</c:v>
                </c:pt>
                <c:pt idx="12">
                  <c:v>1.5106142190075625E-2</c:v>
                </c:pt>
                <c:pt idx="13">
                  <c:v>1.6879106688188893E-2</c:v>
                </c:pt>
                <c:pt idx="14">
                  <c:v>1.8655923087684788E-2</c:v>
                </c:pt>
                <c:pt idx="15">
                  <c:v>2.0435031725513125E-2</c:v>
                </c:pt>
                <c:pt idx="16">
                  <c:v>2.2215504788648716E-2</c:v>
                </c:pt>
                <c:pt idx="17">
                  <c:v>2.3996790600020461E-2</c:v>
                </c:pt>
                <c:pt idx="18">
                  <c:v>2.5778561032811287E-2</c:v>
                </c:pt>
                <c:pt idx="19">
                  <c:v>2.7560620774062225E-2</c:v>
                </c:pt>
                <c:pt idx="20">
                  <c:v>2.9342853445780484E-2</c:v>
                </c:pt>
                <c:pt idx="21">
                  <c:v>3.112518962078516E-2</c:v>
                </c:pt>
                <c:pt idx="22">
                  <c:v>3.2907587827992232E-2</c:v>
                </c:pt>
                <c:pt idx="23">
                  <c:v>3.4690023262458639E-2</c:v>
                </c:pt>
                <c:pt idx="24">
                  <c:v>3.6472481067693796E-2</c:v>
                </c:pt>
                <c:pt idx="25">
                  <c:v>3.8254952333650352E-2</c:v>
                </c:pt>
                <c:pt idx="26">
                  <c:v>4.0037431709448831E-2</c:v>
                </c:pt>
                <c:pt idx="27">
                  <c:v>4.1819915977402353E-2</c:v>
                </c:pt>
                <c:pt idx="28">
                  <c:v>4.3602403200083795E-2</c:v>
                </c:pt>
                <c:pt idx="29">
                  <c:v>4.5384892209453589E-2</c:v>
                </c:pt>
                <c:pt idx="30">
                  <c:v>4.7167382300451172E-2</c:v>
                </c:pt>
                <c:pt idx="31">
                  <c:v>4.8949873046971244E-2</c:v>
                </c:pt>
                <c:pt idx="32">
                  <c:v>5.0732364191195922E-2</c:v>
                </c:pt>
                <c:pt idx="33">
                  <c:v>5.2514855576955045E-2</c:v>
                </c:pt>
                <c:pt idx="34">
                  <c:v>5.4297347109547589E-2</c:v>
                </c:pt>
                <c:pt idx="35">
                  <c:v>5.6079838731487149E-2</c:v>
                </c:pt>
                <c:pt idx="36">
                  <c:v>5.7862330407842673E-2</c:v>
                </c:pt>
                <c:pt idx="37">
                  <c:v>5.9644822117368226E-2</c:v>
                </c:pt>
                <c:pt idx="38">
                  <c:v>6.1427313847129593E-2</c:v>
                </c:pt>
                <c:pt idx="39">
                  <c:v>6.3209805589245702E-2</c:v>
                </c:pt>
                <c:pt idx="40">
                  <c:v>6.4992297338910432E-2</c:v>
                </c:pt>
                <c:pt idx="41">
                  <c:v>6.6774789093190512E-2</c:v>
                </c:pt>
                <c:pt idx="42">
                  <c:v>6.8557280850294375E-2</c:v>
                </c:pt>
                <c:pt idx="43">
                  <c:v>7.033977260912698E-2</c:v>
                </c:pt>
                <c:pt idx="44">
                  <c:v>7.2122264369018557E-2</c:v>
                </c:pt>
                <c:pt idx="45">
                  <c:v>7.3904756129559185E-2</c:v>
                </c:pt>
                <c:pt idx="46">
                  <c:v>7.5687247890497841E-2</c:v>
                </c:pt>
                <c:pt idx="47">
                  <c:v>7.7469739651680691E-2</c:v>
                </c:pt>
                <c:pt idx="48">
                  <c:v>7.9252231413013435E-2</c:v>
                </c:pt>
                <c:pt idx="49">
                  <c:v>8.1034723174438231E-2</c:v>
                </c:pt>
                <c:pt idx="50">
                  <c:v>8.2817214935919578E-2</c:v>
                </c:pt>
                <c:pt idx="51">
                  <c:v>8.4599706697435689E-2</c:v>
                </c:pt>
                <c:pt idx="52">
                  <c:v>8.6382198458973158E-2</c:v>
                </c:pt>
                <c:pt idx="53">
                  <c:v>8.816469022052377E-2</c:v>
                </c:pt>
                <c:pt idx="54">
                  <c:v>8.9947181982082472E-2</c:v>
                </c:pt>
                <c:pt idx="55">
                  <c:v>9.1729673743646142E-2</c:v>
                </c:pt>
                <c:pt idx="56">
                  <c:v>9.351216550521288E-2</c:v>
                </c:pt>
                <c:pt idx="57">
                  <c:v>9.5294657266781505E-2</c:v>
                </c:pt>
                <c:pt idx="58">
                  <c:v>9.7077149028351281E-2</c:v>
                </c:pt>
                <c:pt idx="59">
                  <c:v>9.8859640789921779E-2</c:v>
                </c:pt>
                <c:pt idx="60">
                  <c:v>0.10064213255149272</c:v>
                </c:pt>
                <c:pt idx="61">
                  <c:v>0.10242462431306393</c:v>
                </c:pt>
                <c:pt idx="62">
                  <c:v>0.1042071160746353</c:v>
                </c:pt>
                <c:pt idx="63">
                  <c:v>0.10598960783620678</c:v>
                </c:pt>
                <c:pt idx="64">
                  <c:v>0.10777209959777832</c:v>
                </c:pt>
                <c:pt idx="65">
                  <c:v>0.1095545913593499</c:v>
                </c:pt>
                <c:pt idx="66">
                  <c:v>0.11133708312092151</c:v>
                </c:pt>
                <c:pt idx="67">
                  <c:v>0.11311957488249313</c:v>
                </c:pt>
                <c:pt idx="68">
                  <c:v>0.11490206664406477</c:v>
                </c:pt>
                <c:pt idx="69">
                  <c:v>0.11668455840563641</c:v>
                </c:pt>
                <c:pt idx="70">
                  <c:v>0.11846705016720804</c:v>
                </c:pt>
                <c:pt idx="71">
                  <c:v>0.12024954192877968</c:v>
                </c:pt>
                <c:pt idx="72">
                  <c:v>0.12203203369035132</c:v>
                </c:pt>
                <c:pt idx="73">
                  <c:v>0.12381452545192295</c:v>
                </c:pt>
                <c:pt idx="74">
                  <c:v>0.12559701721349459</c:v>
                </c:pt>
                <c:pt idx="75">
                  <c:v>0.12737950897506622</c:v>
                </c:pt>
                <c:pt idx="76">
                  <c:v>0.12916200073663786</c:v>
                </c:pt>
                <c:pt idx="77">
                  <c:v>0.1309444924982095</c:v>
                </c:pt>
                <c:pt idx="78">
                  <c:v>0.13272698425978113</c:v>
                </c:pt>
                <c:pt idx="79">
                  <c:v>0.13450947602135277</c:v>
                </c:pt>
                <c:pt idx="80">
                  <c:v>0.13629196778292441</c:v>
                </c:pt>
                <c:pt idx="81">
                  <c:v>0.13807445954449604</c:v>
                </c:pt>
                <c:pt idx="82">
                  <c:v>0.13985695130606768</c:v>
                </c:pt>
                <c:pt idx="83">
                  <c:v>0.14163944306763931</c:v>
                </c:pt>
                <c:pt idx="84">
                  <c:v>0.14342193482921095</c:v>
                </c:pt>
                <c:pt idx="85">
                  <c:v>0.14520442659078259</c:v>
                </c:pt>
                <c:pt idx="86">
                  <c:v>0.14698691835235422</c:v>
                </c:pt>
                <c:pt idx="87">
                  <c:v>0.14876941011392586</c:v>
                </c:pt>
                <c:pt idx="88">
                  <c:v>0.1505519018754975</c:v>
                </c:pt>
                <c:pt idx="89">
                  <c:v>0.15233439363706913</c:v>
                </c:pt>
                <c:pt idx="90">
                  <c:v>0.15411688539864077</c:v>
                </c:pt>
                <c:pt idx="91">
                  <c:v>0.1558993771602124</c:v>
                </c:pt>
                <c:pt idx="92">
                  <c:v>0.15768186892178404</c:v>
                </c:pt>
                <c:pt idx="93">
                  <c:v>0.15946436068335568</c:v>
                </c:pt>
                <c:pt idx="94">
                  <c:v>0.16124685244492731</c:v>
                </c:pt>
                <c:pt idx="95">
                  <c:v>0.16302934420649895</c:v>
                </c:pt>
                <c:pt idx="96">
                  <c:v>0.16481183596807059</c:v>
                </c:pt>
                <c:pt idx="97">
                  <c:v>0.16659432772964222</c:v>
                </c:pt>
                <c:pt idx="98">
                  <c:v>0.16837681949121386</c:v>
                </c:pt>
                <c:pt idx="99">
                  <c:v>0.17015931125278549</c:v>
                </c:pt>
                <c:pt idx="100">
                  <c:v>0.17194180301435713</c:v>
                </c:pt>
                <c:pt idx="101">
                  <c:v>0.17372429477592877</c:v>
                </c:pt>
                <c:pt idx="102">
                  <c:v>0.1755067865375004</c:v>
                </c:pt>
                <c:pt idx="103">
                  <c:v>0.17728927829907204</c:v>
                </c:pt>
                <c:pt idx="104">
                  <c:v>0.17907177006064368</c:v>
                </c:pt>
                <c:pt idx="105">
                  <c:v>0.18085426182221531</c:v>
                </c:pt>
                <c:pt idx="106">
                  <c:v>0.18263675358378695</c:v>
                </c:pt>
                <c:pt idx="107">
                  <c:v>0.18441924534535858</c:v>
                </c:pt>
                <c:pt idx="108">
                  <c:v>0.18620173710693022</c:v>
                </c:pt>
                <c:pt idx="109">
                  <c:v>0.18798422886850186</c:v>
                </c:pt>
                <c:pt idx="110">
                  <c:v>0.18976672063007349</c:v>
                </c:pt>
                <c:pt idx="111">
                  <c:v>0.19154921239164513</c:v>
                </c:pt>
                <c:pt idx="112">
                  <c:v>0.19333170415321677</c:v>
                </c:pt>
                <c:pt idx="113">
                  <c:v>0.1951141959147884</c:v>
                </c:pt>
                <c:pt idx="114">
                  <c:v>0.19689668767636004</c:v>
                </c:pt>
                <c:pt idx="115">
                  <c:v>0.19867917943793167</c:v>
                </c:pt>
                <c:pt idx="116">
                  <c:v>0.20046167119950331</c:v>
                </c:pt>
                <c:pt idx="117">
                  <c:v>0.20224416296107495</c:v>
                </c:pt>
                <c:pt idx="118">
                  <c:v>0.20402665472264658</c:v>
                </c:pt>
                <c:pt idx="119">
                  <c:v>0.20580914648421822</c:v>
                </c:pt>
                <c:pt idx="120">
                  <c:v>0.20759163824578986</c:v>
                </c:pt>
                <c:pt idx="121">
                  <c:v>0.20937413000736149</c:v>
                </c:pt>
                <c:pt idx="122">
                  <c:v>0.21115662176893313</c:v>
                </c:pt>
                <c:pt idx="123">
                  <c:v>0.21293911353050476</c:v>
                </c:pt>
                <c:pt idx="124">
                  <c:v>0.2147216052920764</c:v>
                </c:pt>
                <c:pt idx="125">
                  <c:v>0.21650409705364804</c:v>
                </c:pt>
                <c:pt idx="126">
                  <c:v>0.21828658881521967</c:v>
                </c:pt>
                <c:pt idx="127">
                  <c:v>0.22006908057679131</c:v>
                </c:pt>
                <c:pt idx="128">
                  <c:v>0.22185157233836295</c:v>
                </c:pt>
                <c:pt idx="129">
                  <c:v>0.22363406409993458</c:v>
                </c:pt>
                <c:pt idx="130">
                  <c:v>0.22541655586150622</c:v>
                </c:pt>
                <c:pt idx="131">
                  <c:v>0.22719904762307785</c:v>
                </c:pt>
                <c:pt idx="132">
                  <c:v>0.22898153938464949</c:v>
                </c:pt>
                <c:pt idx="133">
                  <c:v>0.23076403114622113</c:v>
                </c:pt>
                <c:pt idx="134">
                  <c:v>0.23254652290779276</c:v>
                </c:pt>
                <c:pt idx="135">
                  <c:v>0.2343290146693644</c:v>
                </c:pt>
                <c:pt idx="136">
                  <c:v>0.23611150643093604</c:v>
                </c:pt>
                <c:pt idx="137">
                  <c:v>0.23789399819250767</c:v>
                </c:pt>
                <c:pt idx="138">
                  <c:v>0.23967648995407931</c:v>
                </c:pt>
                <c:pt idx="139">
                  <c:v>0.24145898171565094</c:v>
                </c:pt>
                <c:pt idx="140">
                  <c:v>0.24324147347722258</c:v>
                </c:pt>
                <c:pt idx="141">
                  <c:v>0.24502396523879422</c:v>
                </c:pt>
                <c:pt idx="142">
                  <c:v>0.24680645700036585</c:v>
                </c:pt>
                <c:pt idx="143">
                  <c:v>0.24858894876193749</c:v>
                </c:pt>
                <c:pt idx="144">
                  <c:v>0.25037144052350913</c:v>
                </c:pt>
                <c:pt idx="145">
                  <c:v>0.25215393228508076</c:v>
                </c:pt>
                <c:pt idx="146">
                  <c:v>0.2539364240466524</c:v>
                </c:pt>
                <c:pt idx="147">
                  <c:v>0.25571891580822403</c:v>
                </c:pt>
                <c:pt idx="148">
                  <c:v>0.25750140756979567</c:v>
                </c:pt>
                <c:pt idx="149">
                  <c:v>0.25928389933136731</c:v>
                </c:pt>
                <c:pt idx="150">
                  <c:v>0.26106639109293894</c:v>
                </c:pt>
                <c:pt idx="151">
                  <c:v>0.26284888285451058</c:v>
                </c:pt>
                <c:pt idx="152">
                  <c:v>0.26463137461608222</c:v>
                </c:pt>
                <c:pt idx="153">
                  <c:v>0.26641386637765385</c:v>
                </c:pt>
                <c:pt idx="154">
                  <c:v>0.26819635813922549</c:v>
                </c:pt>
                <c:pt idx="155">
                  <c:v>0.26997884990079712</c:v>
                </c:pt>
                <c:pt idx="156">
                  <c:v>0.27176134166236876</c:v>
                </c:pt>
                <c:pt idx="157">
                  <c:v>0.2735438334239404</c:v>
                </c:pt>
                <c:pt idx="158">
                  <c:v>0.27532632518551203</c:v>
                </c:pt>
                <c:pt idx="159">
                  <c:v>0.27710881694708367</c:v>
                </c:pt>
                <c:pt idx="160">
                  <c:v>0.27889130870865531</c:v>
                </c:pt>
                <c:pt idx="161">
                  <c:v>0.28067380047022694</c:v>
                </c:pt>
                <c:pt idx="162">
                  <c:v>0.28245629223179858</c:v>
                </c:pt>
                <c:pt idx="163">
                  <c:v>0.28423878399337021</c:v>
                </c:pt>
                <c:pt idx="164">
                  <c:v>0.28602127575494185</c:v>
                </c:pt>
                <c:pt idx="165">
                  <c:v>0.28780376751651349</c:v>
                </c:pt>
                <c:pt idx="166">
                  <c:v>0.28958625927808512</c:v>
                </c:pt>
                <c:pt idx="167">
                  <c:v>0.29136875103965676</c:v>
                </c:pt>
                <c:pt idx="168">
                  <c:v>0.2931512428012284</c:v>
                </c:pt>
                <c:pt idx="169">
                  <c:v>0.29493373456280003</c:v>
                </c:pt>
                <c:pt idx="170">
                  <c:v>0.29671622632437167</c:v>
                </c:pt>
                <c:pt idx="171">
                  <c:v>0.2984987180859433</c:v>
                </c:pt>
                <c:pt idx="172">
                  <c:v>0.30028120984751494</c:v>
                </c:pt>
                <c:pt idx="173">
                  <c:v>0.30206370160908658</c:v>
                </c:pt>
                <c:pt idx="174">
                  <c:v>0.30384619337065821</c:v>
                </c:pt>
                <c:pt idx="175">
                  <c:v>0.30562868513222985</c:v>
                </c:pt>
                <c:pt idx="176">
                  <c:v>0.30741117689380149</c:v>
                </c:pt>
                <c:pt idx="177">
                  <c:v>0.30919366865537312</c:v>
                </c:pt>
                <c:pt idx="178">
                  <c:v>0.31097616041694476</c:v>
                </c:pt>
                <c:pt idx="179">
                  <c:v>0.31275865217851639</c:v>
                </c:pt>
                <c:pt idx="180">
                  <c:v>0.31454114394008803</c:v>
                </c:pt>
                <c:pt idx="181">
                  <c:v>0.31632363570165967</c:v>
                </c:pt>
                <c:pt idx="182">
                  <c:v>0.3181061274632313</c:v>
                </c:pt>
                <c:pt idx="183">
                  <c:v>0.31988861922480294</c:v>
                </c:pt>
                <c:pt idx="184">
                  <c:v>0.32167111098637458</c:v>
                </c:pt>
                <c:pt idx="185">
                  <c:v>0.32345360274794621</c:v>
                </c:pt>
                <c:pt idx="186">
                  <c:v>0.32523609450951785</c:v>
                </c:pt>
                <c:pt idx="187">
                  <c:v>0.32701858627108948</c:v>
                </c:pt>
                <c:pt idx="188">
                  <c:v>0.32880107803266112</c:v>
                </c:pt>
                <c:pt idx="189">
                  <c:v>0.33058356979423276</c:v>
                </c:pt>
                <c:pt idx="190">
                  <c:v>0.33236606155580439</c:v>
                </c:pt>
                <c:pt idx="191">
                  <c:v>0.33414855331737603</c:v>
                </c:pt>
                <c:pt idx="192">
                  <c:v>0.33593104507894767</c:v>
                </c:pt>
                <c:pt idx="193">
                  <c:v>0.3377135368405193</c:v>
                </c:pt>
                <c:pt idx="194">
                  <c:v>0.33949602860209094</c:v>
                </c:pt>
                <c:pt idx="195">
                  <c:v>0.34127852036366257</c:v>
                </c:pt>
                <c:pt idx="196">
                  <c:v>0.34306101212523421</c:v>
                </c:pt>
                <c:pt idx="197">
                  <c:v>0.34484350388680585</c:v>
                </c:pt>
                <c:pt idx="198">
                  <c:v>0.34662599564837748</c:v>
                </c:pt>
                <c:pt idx="199">
                  <c:v>0.34840848740994912</c:v>
                </c:pt>
                <c:pt idx="200">
                  <c:v>0.35019097917152076</c:v>
                </c:pt>
                <c:pt idx="201">
                  <c:v>0.35197347093309239</c:v>
                </c:pt>
                <c:pt idx="202">
                  <c:v>0.35375596269466403</c:v>
                </c:pt>
                <c:pt idx="203">
                  <c:v>0.35553845445623566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F9-4C35-B513-5B834BEF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182943"/>
        <c:axId val="1497195903"/>
      </c:scatterChart>
      <c:valAx>
        <c:axId val="149718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195903"/>
        <c:crosses val="autoZero"/>
        <c:crossBetween val="midCat"/>
      </c:valAx>
      <c:valAx>
        <c:axId val="14971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18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9'!$I$3:$I$320</c:f>
              <c:numCache>
                <c:formatCode>General</c:formatCode>
                <c:ptCount val="318"/>
                <c:pt idx="0">
                  <c:v>0</c:v>
                </c:pt>
                <c:pt idx="1">
                  <c:v>5.0000000000000001E-4</c:v>
                </c:pt>
                <c:pt idx="2">
                  <c:v>9.9831833333333337E-4</c:v>
                </c:pt>
                <c:pt idx="3">
                  <c:v>1.4949657534502948E-3</c:v>
                </c:pt>
                <c:pt idx="4">
                  <c:v>1.9899519669317406E-3</c:v>
                </c:pt>
                <c:pt idx="5">
                  <c:v>2.4832856529580735E-3</c:v>
                </c:pt>
                <c:pt idx="6">
                  <c:v>2.9749744840337693E-3</c:v>
                </c:pt>
                <c:pt idx="7">
                  <c:v>3.4650251479563369E-3</c:v>
                </c:pt>
                <c:pt idx="8">
                  <c:v>3.953443371004086E-3</c:v>
                </c:pt>
                <c:pt idx="9">
                  <c:v>4.4402339423031236E-3</c:v>
                </c:pt>
                <c:pt idx="10">
                  <c:v>4.9254007393208796E-3</c:v>
                </c:pt>
                <c:pt idx="11">
                  <c:v>5.4089467544214008E-3</c:v>
                </c:pt>
                <c:pt idx="12">
                  <c:v>5.8908741224068563E-3</c:v>
                </c:pt>
                <c:pt idx="13">
                  <c:v>6.3711841489603434E-3</c:v>
                </c:pt>
                <c:pt idx="14">
                  <c:v>6.8498773398972326E-3</c:v>
                </c:pt>
                <c:pt idx="15">
                  <c:v>7.3269534311261077E-3</c:v>
                </c:pt>
                <c:pt idx="16">
                  <c:v>7.8024114192157649E-3</c:v>
                </c:pt>
                <c:pt idx="17">
                  <c:v>8.2762495924618117E-3</c:v>
                </c:pt>
                <c:pt idx="18">
                  <c:v>8.7484655623450043E-3</c:v>
                </c:pt>
                <c:pt idx="19">
                  <c:v>9.2190562952735988E-3</c:v>
                </c:pt>
                <c:pt idx="20">
                  <c:v>9.6880181445034262E-3</c:v>
                </c:pt>
                <c:pt idx="21">
                  <c:v>1.0155346882132096E-2</c:v>
                </c:pt>
                <c:pt idx="22">
                  <c:v>1.0621037731067479E-2</c:v>
                </c:pt>
                <c:pt idx="23">
                  <c:v>1.1085085396875274E-2</c:v>
                </c:pt>
                <c:pt idx="24">
                  <c:v>1.154748409941582E-2</c:v>
                </c:pt>
                <c:pt idx="25">
                  <c:v>1.2008227604186305E-2</c:v>
                </c:pt>
                <c:pt idx="26">
                  <c:v>1.2467309253290841E-2</c:v>
                </c:pt>
                <c:pt idx="27">
                  <c:v>1.2924721995967536E-2</c:v>
                </c:pt>
                <c:pt idx="28">
                  <c:v>1.3380458418608451E-2</c:v>
                </c:pt>
                <c:pt idx="29">
                  <c:v>1.3834510774215091E-2</c:v>
                </c:pt>
                <c:pt idx="30">
                  <c:v>1.4286871011238782E-2</c:v>
                </c:pt>
                <c:pt idx="31">
                  <c:v>1.4737530801761805E-2</c:v>
                </c:pt>
                <c:pt idx="32">
                  <c:v>1.5186481568981407E-2</c:v>
                </c:pt>
                <c:pt idx="33">
                  <c:v>1.5633714513964805E-2</c:v>
                </c:pt>
                <c:pt idx="34">
                  <c:v>1.6079220641648913E-2</c:v>
                </c:pt>
                <c:pt idx="35">
                  <c:v>1.6522990786063785E-2</c:v>
                </c:pt>
                <c:pt idx="36">
                  <c:v>1.6965015634763641E-2</c:v>
                </c:pt>
                <c:pt idx="37">
                  <c:v>1.74052857524538E-2</c:v>
                </c:pt>
                <c:pt idx="38">
                  <c:v>1.7843791603805947E-2</c:v>
                </c:pt>
                <c:pt idx="39">
                  <c:v>1.8280523575457831E-2</c:v>
                </c:pt>
                <c:pt idx="40">
                  <c:v>1.8715471997196812E-2</c:v>
                </c:pt>
                <c:pt idx="41">
                  <c:v>1.914862716232962E-2</c:v>
                </c:pt>
                <c:pt idx="42">
                  <c:v>1.957997934724328E-2</c:v>
                </c:pt>
                <c:pt idx="43">
                  <c:v>2.0009518830164479E-2</c:v>
                </c:pt>
                <c:pt idx="44">
                  <c:v>2.0437235909126598E-2</c:v>
                </c:pt>
                <c:pt idx="45">
                  <c:v>2.0863120919155369E-2</c:v>
                </c:pt>
                <c:pt idx="46">
                  <c:v>2.1287164248685583E-2</c:v>
                </c:pt>
                <c:pt idx="47">
                  <c:v>2.1709356355222458E-2</c:v>
                </c:pt>
                <c:pt idx="48">
                  <c:v>2.2129687780262371E-2</c:v>
                </c:pt>
                <c:pt idx="49">
                  <c:v>2.2548149163488421E-2</c:v>
                </c:pt>
                <c:pt idx="50">
                  <c:v>2.2964731256257018E-2</c:v>
                </c:pt>
                <c:pt idx="51">
                  <c:v>2.3379424934392178E-2</c:v>
                </c:pt>
                <c:pt idx="52">
                  <c:v>2.379222121030463E-2</c:v>
                </c:pt>
                <c:pt idx="53">
                  <c:v>2.4203111244453072E-2</c:v>
                </c:pt>
                <c:pt idx="54">
                  <c:v>2.4612086356165134E-2</c:v>
                </c:pt>
                <c:pt idx="55">
                  <c:v>2.5019138033835694E-2</c:v>
                </c:pt>
                <c:pt idx="56">
                  <c:v>2.5424257944520169E-2</c:v>
                </c:pt>
                <c:pt idx="57">
                  <c:v>2.5827437942940405E-2</c:v>
                </c:pt>
                <c:pt idx="58">
                  <c:v>2.6228670079920659E-2</c:v>
                </c:pt>
                <c:pt idx="59">
                  <c:v>2.6627946610271031E-2</c:v>
                </c:pt>
                <c:pt idx="60">
                  <c:v>2.7025260000135509E-2</c:v>
                </c:pt>
                <c:pt idx="61">
                  <c:v>2.7420602933821564E-2</c:v>
                </c:pt>
                <c:pt idx="62">
                  <c:v>2.7813968320128037E-2</c:v>
                </c:pt>
                <c:pt idx="63">
                  <c:v>2.8205349298187691E-2</c:v>
                </c:pt>
                <c:pt idx="64">
                  <c:v>2.8594739242840658E-2</c:v>
                </c:pt>
                <c:pt idx="65">
                  <c:v>2.8982131769554581E-2</c:v>
                </c:pt>
                <c:pt idx="66">
                  <c:v>2.9367520738907034E-2</c:v>
                </c:pt>
                <c:pt idx="67">
                  <c:v>2.9750900260645457E-2</c:v>
                </c:pt>
                <c:pt idx="68">
                  <c:v>3.0132264697339536E-2</c:v>
                </c:pt>
                <c:pt idx="69">
                  <c:v>3.0511608667640615E-2</c:v>
                </c:pt>
                <c:pt idx="70">
                  <c:v>3.0888927049162455E-2</c:v>
                </c:pt>
                <c:pt idx="71">
                  <c:v>3.1264214980997268E-2</c:v>
                </c:pt>
                <c:pt idx="72">
                  <c:v>3.1637467865880682E-2</c:v>
                </c:pt>
                <c:pt idx="73">
                  <c:v>3.2008681372018996E-2</c:v>
                </c:pt>
                <c:pt idx="74">
                  <c:v>3.2377851434591681E-2</c:v>
                </c:pt>
                <c:pt idx="75">
                  <c:v>3.2744974256941853E-2</c:v>
                </c:pt>
                <c:pt idx="76">
                  <c:v>3.3110046311467141E-2</c:v>
                </c:pt>
                <c:pt idx="77">
                  <c:v>3.3473064340222985E-2</c:v>
                </c:pt>
                <c:pt idx="78">
                  <c:v>3.3834025355250208E-2</c:v>
                </c:pt>
                <c:pt idx="79">
                  <c:v>3.4192926638638321E-2</c:v>
                </c:pt>
                <c:pt idx="80">
                  <c:v>3.4549765742335821E-2</c:v>
                </c:pt>
                <c:pt idx="81">
                  <c:v>3.4904540487718343E-2</c:v>
                </c:pt>
                <c:pt idx="82">
                  <c:v>3.5257248964925381E-2</c:v>
                </c:pt>
                <c:pt idx="83">
                  <c:v>3.5607889531975918E-2</c:v>
                </c:pt>
                <c:pt idx="84">
                  <c:v>3.5956460813673062E-2</c:v>
                </c:pt>
                <c:pt idx="85">
                  <c:v>3.6302961700307571E-2</c:v>
                </c:pt>
                <c:pt idx="86">
                  <c:v>3.6647391346169775E-2</c:v>
                </c:pt>
                <c:pt idx="87">
                  <c:v>3.6989749167879331E-2</c:v>
                </c:pt>
                <c:pt idx="88">
                  <c:v>3.7330034842541736E-2</c:v>
                </c:pt>
                <c:pt idx="89">
                  <c:v>3.7668248305740594E-2</c:v>
                </c:pt>
                <c:pt idx="90">
                  <c:v>3.8004389749374076E-2</c:v>
                </c:pt>
                <c:pt idx="91">
                  <c:v>3.8338459619344005E-2</c:v>
                </c:pt>
                <c:pt idx="92">
                  <c:v>3.8670458613105661E-2</c:v>
                </c:pt>
                <c:pt idx="93">
                  <c:v>3.9000387677086183E-2</c:v>
                </c:pt>
                <c:pt idx="94">
                  <c:v>3.9328248003979202E-2</c:v>
                </c:pt>
                <c:pt idx="95">
                  <c:v>3.9654041029923211E-2</c:v>
                </c:pt>
                <c:pt idx="96">
                  <c:v>3.997776843157079E-2</c:v>
                </c:pt>
                <c:pt idx="97">
                  <c:v>4.0299432123055784E-2</c:v>
                </c:pt>
                <c:pt idx="98">
                  <c:v>4.061903425286513E-2</c:v>
                </c:pt>
                <c:pt idx="99">
                  <c:v>4.0936577200621993E-2</c:v>
                </c:pt>
                <c:pt idx="100">
                  <c:v>4.1252063573786558E-2</c:v>
                </c:pt>
                <c:pt idx="101">
                  <c:v>4.1565496204280628E-2</c:v>
                </c:pt>
                <c:pt idx="102">
                  <c:v>4.1876878145042061E-2</c:v>
                </c:pt>
                <c:pt idx="103">
                  <c:v>4.2186212666514782E-2</c:v>
                </c:pt>
                <c:pt idx="104">
                  <c:v>4.2493503253079989E-2</c:v>
                </c:pt>
                <c:pt idx="105">
                  <c:v>4.2798753599433977E-2</c:v>
                </c:pt>
                <c:pt idx="106">
                  <c:v>4.310196760691775E-2</c:v>
                </c:pt>
                <c:pt idx="107">
                  <c:v>4.3403149379803524E-2</c:v>
                </c:pt>
                <c:pt idx="108">
                  <c:v>4.3702303221542949E-2</c:v>
                </c:pt>
                <c:pt idx="109">
                  <c:v>4.3999433630981757E-2</c:v>
                </c:pt>
                <c:pt idx="110">
                  <c:v>4.429454529854536E-2</c:v>
                </c:pt>
                <c:pt idx="111">
                  <c:v>4.4587643102399731E-2</c:v>
                </c:pt>
                <c:pt idx="112">
                  <c:v>4.4878732104591784E-2</c:v>
                </c:pt>
                <c:pt idx="113">
                  <c:v>4.5167817547173278E-2</c:v>
                </c:pt>
                <c:pt idx="114">
                  <c:v>4.5454904848312092E-2</c:v>
                </c:pt>
                <c:pt idx="115">
                  <c:v>4.5739999598394629E-2</c:v>
                </c:pt>
                <c:pt idx="116">
                  <c:v>4.6023107556122864E-2</c:v>
                </c:pt>
                <c:pt idx="117">
                  <c:v>4.6304234644609525E-2</c:v>
                </c:pt>
                <c:pt idx="118">
                  <c:v>4.6583386947474589E-2</c:v>
                </c:pt>
                <c:pt idx="119">
                  <c:v>4.6860570704946328E-2</c:v>
                </c:pt>
                <c:pt idx="120">
                  <c:v>4.7135792309969816E-2</c:v>
                </c:pt>
                <c:pt idx="121">
                  <c:v>4.7409058304325791E-2</c:v>
                </c:pt>
                <c:pt idx="122">
                  <c:v>4.7680375374762607E-2</c:v>
                </c:pt>
                <c:pt idx="123">
                  <c:v>4.7949750349143873E-2</c:v>
                </c:pt>
                <c:pt idx="124">
                  <c:v>4.8217190192614244E-2</c:v>
                </c:pt>
                <c:pt idx="125">
                  <c:v>4.848270200378571E-2</c:v>
                </c:pt>
                <c:pt idx="126">
                  <c:v>4.8746293010946629E-2</c:v>
                </c:pt>
                <c:pt idx="127">
                  <c:v>4.9007970568295631E-2</c:v>
                </c:pt>
                <c:pt idx="128">
                  <c:v>4.9267742152202372E-2</c:v>
                </c:pt>
                <c:pt idx="129">
                  <c:v>4.9525615357497062E-2</c:v>
                </c:pt>
                <c:pt idx="130">
                  <c:v>4.9781597893790525E-2</c:v>
                </c:pt>
                <c:pt idx="131">
                  <c:v>5.003569758182648E-2</c:v>
                </c:pt>
                <c:pt idx="132">
                  <c:v>5.0287922349867675E-2</c:v>
                </c:pt>
                <c:pt idx="133">
                  <c:v>5.0538280230117284E-2</c:v>
                </c:pt>
                <c:pt idx="134">
                  <c:v>5.0786779355177017E-2</c:v>
                </c:pt>
                <c:pt idx="135">
                  <c:v>5.1033427954543215E-2</c:v>
                </c:pt>
                <c:pt idx="136">
                  <c:v>5.1278234351142156E-2</c:v>
                </c:pt>
                <c:pt idx="137">
                  <c:v>5.1521206957905685E-2</c:v>
                </c:pt>
                <c:pt idx="138">
                  <c:v>5.1762354274388217E-2</c:v>
                </c:pt>
                <c:pt idx="139">
                  <c:v>5.2001684883426047E-2</c:v>
                </c:pt>
                <c:pt idx="140">
                  <c:v>5.2239207447839921E-2</c:v>
                </c:pt>
                <c:pt idx="141">
                  <c:v>5.2474930707181573E-2</c:v>
                </c:pt>
                <c:pt idx="142">
                  <c:v>5.270886347452506E-2</c:v>
                </c:pt>
                <c:pt idx="143">
                  <c:v>5.2941014633303508E-2</c:v>
                </c:pt>
                <c:pt idx="144">
                  <c:v>5.3171393134191849E-2</c:v>
                </c:pt>
                <c:pt idx="145">
                  <c:v>5.3400007992036161E-2</c:v>
                </c:pt>
                <c:pt idx="146">
                  <c:v>5.3626868282829983E-2</c:v>
                </c:pt>
                <c:pt idx="147">
                  <c:v>5.3851983140738073E-2</c:v>
                </c:pt>
                <c:pt idx="148">
                  <c:v>5.4075361755167986E-2</c:v>
                </c:pt>
                <c:pt idx="149">
                  <c:v>5.4297013367889675E-2</c:v>
                </c:pt>
                <c:pt idx="150">
                  <c:v>5.4516947270203474E-2</c:v>
                </c:pt>
                <c:pt idx="151">
                  <c:v>5.4735172800156551E-2</c:v>
                </c:pt>
                <c:pt idx="152">
                  <c:v>5.4951699339808056E-2</c:v>
                </c:pt>
                <c:pt idx="153">
                  <c:v>5.5166536312543035E-2</c:v>
                </c:pt>
                <c:pt idx="154">
                  <c:v>5.5379693180435112E-2</c:v>
                </c:pt>
                <c:pt idx="155">
                  <c:v>5.5591179441658048E-2</c:v>
                </c:pt>
                <c:pt idx="156">
                  <c:v>5.5801004627946051E-2</c:v>
                </c:pt>
                <c:pt idx="157">
                  <c:v>5.6009178302102842E-2</c:v>
                </c:pt>
                <c:pt idx="158">
                  <c:v>5.6215710055559309E-2</c:v>
                </c:pt>
                <c:pt idx="159">
                  <c:v>5.6420609505979651E-2</c:v>
                </c:pt>
                <c:pt idx="160">
                  <c:v>5.6623886294915826E-2</c:v>
                </c:pt>
                <c:pt idx="161">
                  <c:v>5.6825550085510095E-2</c:v>
                </c:pt>
                <c:pt idx="162">
                  <c:v>5.702561056024541E-2</c:v>
                </c:pt>
                <c:pt idx="163">
                  <c:v>5.7224077418743427E-2</c:v>
                </c:pt>
                <c:pt idx="164">
                  <c:v>5.7420960375609766E-2</c:v>
                </c:pt>
                <c:pt idx="165">
                  <c:v>5.7616269158326329E-2</c:v>
                </c:pt>
                <c:pt idx="166">
                  <c:v>5.7810013505190209E-2</c:v>
                </c:pt>
                <c:pt idx="167">
                  <c:v>5.8002203163298911E-2</c:v>
                </c:pt>
                <c:pt idx="168">
                  <c:v>5.8192847886581453E-2</c:v>
                </c:pt>
                <c:pt idx="169">
                  <c:v>5.8381957433874976E-2</c:v>
                </c:pt>
                <c:pt idx="170">
                  <c:v>5.856954156704644E-2</c:v>
                </c:pt>
                <c:pt idx="171">
                  <c:v>5.8755610049158927E-2</c:v>
                </c:pt>
                <c:pt idx="172">
                  <c:v>5.8940172642682143E-2</c:v>
                </c:pt>
                <c:pt idx="173">
                  <c:v>5.9123239107746625E-2</c:v>
                </c:pt>
                <c:pt idx="174">
                  <c:v>5.9304819200441179E-2</c:v>
                </c:pt>
                <c:pt idx="175">
                  <c:v>5.9484922671153052E-2</c:v>
                </c:pt>
                <c:pt idx="176">
                  <c:v>5.9663559262950326E-2</c:v>
                </c:pt>
                <c:pt idx="177">
                  <c:v>5.9840738710006003E-2</c:v>
                </c:pt>
                <c:pt idx="178">
                  <c:v>6.0016470736063303E-2</c:v>
                </c:pt>
                <c:pt idx="179">
                  <c:v>6.0190765052941568E-2</c:v>
                </c:pt>
                <c:pt idx="180">
                  <c:v>6.0363631359082293E-2</c:v>
                </c:pt>
                <c:pt idx="181">
                  <c:v>6.0535079338134692E-2</c:v>
                </c:pt>
                <c:pt idx="182">
                  <c:v>6.0705118657580243E-2</c:v>
                </c:pt>
                <c:pt idx="183">
                  <c:v>6.0873758967395677E-2</c:v>
                </c:pt>
                <c:pt idx="184">
                  <c:v>6.1041009898753842E-2</c:v>
                </c:pt>
                <c:pt idx="185">
                  <c:v>6.1206881062761821E-2</c:v>
                </c:pt>
                <c:pt idx="186">
                  <c:v>6.1371382049235784E-2</c:v>
                </c:pt>
                <c:pt idx="187">
                  <c:v>6.1534522425511988E-2</c:v>
                </c:pt>
                <c:pt idx="188">
                  <c:v>6.1696311735293323E-2</c:v>
                </c:pt>
                <c:pt idx="189">
                  <c:v>6.185675949753084E-2</c:v>
                </c:pt>
                <c:pt idx="190">
                  <c:v>6.2015875205339695E-2</c:v>
                </c:pt>
                <c:pt idx="191">
                  <c:v>6.2173668324948882E-2</c:v>
                </c:pt>
                <c:pt idx="192">
                  <c:v>6.2330148294684237E-2</c:v>
                </c:pt>
                <c:pt idx="193">
                  <c:v>6.2485324523984073E-2</c:v>
                </c:pt>
                <c:pt idx="194">
                  <c:v>6.2639206392446911E-2</c:v>
                </c:pt>
                <c:pt idx="195">
                  <c:v>6.2791803248910691E-2</c:v>
                </c:pt>
                <c:pt idx="196">
                  <c:v>6.2943124410562934E-2</c:v>
                </c:pt>
                <c:pt idx="197">
                  <c:v>6.3093179162081278E-2</c:v>
                </c:pt>
                <c:pt idx="198">
                  <c:v>6.3241976754803697E-2</c:v>
                </c:pt>
                <c:pt idx="199">
                  <c:v>6.3389526405928084E-2</c:v>
                </c:pt>
                <c:pt idx="200">
                  <c:v>6.3535837297740358E-2</c:v>
                </c:pt>
                <c:pt idx="201">
                  <c:v>6.3680918576870735E-2</c:v>
                </c:pt>
                <c:pt idx="202">
                  <c:v>6.3824779353577527E-2</c:v>
                </c:pt>
                <c:pt idx="203">
                  <c:v>6.3967428701057913E-2</c:v>
                </c:pt>
                <c:pt idx="204">
                  <c:v>6.410887565478518E-2</c:v>
                </c:pt>
                <c:pt idx="205">
                  <c:v>6.4249129211871814E-2</c:v>
                </c:pt>
                <c:pt idx="206">
                  <c:v>6.4388198330457988E-2</c:v>
                </c:pt>
                <c:pt idx="207">
                  <c:v>6.452609192912491E-2</c:v>
                </c:pt>
                <c:pt idx="208">
                  <c:v>6.4662818886332379E-2</c:v>
                </c:pt>
                <c:pt idx="209">
                  <c:v>6.4798388039880236E-2</c:v>
                </c:pt>
                <c:pt idx="210">
                  <c:v>6.4932808186393021E-2</c:v>
                </c:pt>
                <c:pt idx="211">
                  <c:v>6.5066088080827394E-2</c:v>
                </c:pt>
                <c:pt idx="212">
                  <c:v>6.5198236436001838E-2</c:v>
                </c:pt>
                <c:pt idx="213">
                  <c:v>6.532926192214808E-2</c:v>
                </c:pt>
                <c:pt idx="214">
                  <c:v>6.5459173166483864E-2</c:v>
                </c:pt>
                <c:pt idx="215">
                  <c:v>6.5587978752806392E-2</c:v>
                </c:pt>
                <c:pt idx="216">
                  <c:v>6.5715687221106184E-2</c:v>
                </c:pt>
                <c:pt idx="217">
                  <c:v>6.5842307067200692E-2</c:v>
                </c:pt>
                <c:pt idx="218">
                  <c:v>6.596784674238737E-2</c:v>
                </c:pt>
                <c:pt idx="219">
                  <c:v>6.6092314653115575E-2</c:v>
                </c:pt>
                <c:pt idx="220">
                  <c:v>6.6215719160676964E-2</c:v>
                </c:pt>
                <c:pt idx="221">
                  <c:v>6.6338068580913914E-2</c:v>
                </c:pt>
                <c:pt idx="222">
                  <c:v>6.6459371183945556E-2</c:v>
                </c:pt>
                <c:pt idx="223">
                  <c:v>6.6579635193910872E-2</c:v>
                </c:pt>
                <c:pt idx="224">
                  <c:v>6.6698868788728605E-2</c:v>
                </c:pt>
                <c:pt idx="225">
                  <c:v>6.6817080099873402E-2</c:v>
                </c:pt>
                <c:pt idx="226">
                  <c:v>6.6934277212167922E-2</c:v>
                </c:pt>
                <c:pt idx="227">
                  <c:v>6.7050468163590393E-2</c:v>
                </c:pt>
                <c:pt idx="228">
                  <c:v>6.7165660945097266E-2</c:v>
                </c:pt>
                <c:pt idx="229">
                  <c:v>6.7279863500460585E-2</c:v>
                </c:pt>
                <c:pt idx="230">
                  <c:v>6.7393083726119685E-2</c:v>
                </c:pt>
                <c:pt idx="231">
                  <c:v>6.7505329471046802E-2</c:v>
                </c:pt>
                <c:pt idx="232">
                  <c:v>6.7616608536626308E-2</c:v>
                </c:pt>
                <c:pt idx="233">
                  <c:v>6.7726928676547102E-2</c:v>
                </c:pt>
                <c:pt idx="234">
                  <c:v>6.7836297596707881E-2</c:v>
                </c:pt>
                <c:pt idx="235">
                  <c:v>6.7944722955134915E-2</c:v>
                </c:pt>
                <c:pt idx="236">
                  <c:v>6.805221236191196E-2</c:v>
                </c:pt>
                <c:pt idx="237">
                  <c:v>6.8158773379122045E-2</c:v>
                </c:pt>
                <c:pt idx="238">
                  <c:v>6.8264413520800662E-2</c:v>
                </c:pt>
                <c:pt idx="239">
                  <c:v>6.8369140252900196E-2</c:v>
                </c:pt>
                <c:pt idx="240">
                  <c:v>6.8472960993265178E-2</c:v>
                </c:pt>
                <c:pt idx="241">
                  <c:v>6.8575883111618066E-2</c:v>
                </c:pt>
                <c:pt idx="242">
                  <c:v>6.8677913929555232E-2</c:v>
                </c:pt>
                <c:pt idx="243">
                  <c:v>6.8779060720552954E-2</c:v>
                </c:pt>
                <c:pt idx="244">
                  <c:v>6.8879330709982936E-2</c:v>
                </c:pt>
                <c:pt idx="245">
                  <c:v>6.8978731075137301E-2</c:v>
                </c:pt>
                <c:pt idx="246">
                  <c:v>6.9077268945262518E-2</c:v>
                </c:pt>
                <c:pt idx="247">
                  <c:v>6.9174951401602222E-2</c:v>
                </c:pt>
                <c:pt idx="248">
                  <c:v>6.9271785477448486E-2</c:v>
                </c:pt>
                <c:pt idx="249">
                  <c:v>6.9367778158201415E-2</c:v>
                </c:pt>
                <c:pt idx="250">
                  <c:v>6.9462936381436663E-2</c:v>
                </c:pt>
                <c:pt idx="251">
                  <c:v>6.9557267036980758E-2</c:v>
                </c:pt>
                <c:pt idx="252">
                  <c:v>6.9650776966993858E-2</c:v>
                </c:pt>
                <c:pt idx="253">
                  <c:v>6.9743472966059816E-2</c:v>
                </c:pt>
                <c:pt idx="254">
                  <c:v>6.9835361781283245E-2</c:v>
                </c:pt>
                <c:pt idx="255">
                  <c:v>6.992645011239336E-2</c:v>
                </c:pt>
                <c:pt idx="256">
                  <c:v>7.0016744611854365E-2</c:v>
                </c:pt>
                <c:pt idx="257">
                  <c:v>7.0106251884982207E-2</c:v>
                </c:pt>
                <c:pt idx="258">
                  <c:v>7.0194978490067422E-2</c:v>
                </c:pt>
                <c:pt idx="259">
                  <c:v>7.0282930938503935E-2</c:v>
                </c:pt>
                <c:pt idx="260">
                  <c:v>7.0370115694923463E-2</c:v>
                </c:pt>
                <c:pt idx="261">
                  <c:v>7.0456539177335561E-2</c:v>
                </c:pt>
                <c:pt idx="262">
                  <c:v>7.0542207757272823E-2</c:v>
                </c:pt>
                <c:pt idx="263">
                  <c:v>7.0627127759941302E-2</c:v>
                </c:pt>
                <c:pt idx="264">
                  <c:v>7.0711305464375804E-2</c:v>
                </c:pt>
                <c:pt idx="265">
                  <c:v>7.0794747103599912E-2</c:v>
                </c:pt>
                <c:pt idx="266">
                  <c:v>7.0877458864790591E-2</c:v>
                </c:pt>
                <c:pt idx="267">
                  <c:v>7.0959446889447206E-2</c:v>
                </c:pt>
                <c:pt idx="268">
                  <c:v>7.1040717273564646E-2</c:v>
                </c:pt>
                <c:pt idx="269">
                  <c:v>7.1121276067810629E-2</c:v>
                </c:pt>
                <c:pt idx="270">
                  <c:v>7.120112927770679E-2</c:v>
                </c:pt>
                <c:pt idx="271">
                  <c:v>7.1280282863813563E-2</c:v>
                </c:pt>
                <c:pt idx="272">
                  <c:v>7.1358742741918585E-2</c:v>
                </c:pt>
                <c:pt idx="273">
                  <c:v>7.1436514783228558E-2</c:v>
                </c:pt>
                <c:pt idx="274">
                  <c:v>7.1513604814564341E-2</c:v>
                </c:pt>
                <c:pt idx="275">
                  <c:v>7.1590018618559209E-2</c:v>
                </c:pt>
                <c:pt idx="276">
                  <c:v>7.1665761933860123E-2</c:v>
                </c:pt>
                <c:pt idx="277">
                  <c:v>7.1740840455331786E-2</c:v>
                </c:pt>
                <c:pt idx="278">
                  <c:v>7.1815259834263484E-2</c:v>
                </c:pt>
                <c:pt idx="279">
                  <c:v>7.1889025678578494E-2</c:v>
                </c:pt>
                <c:pt idx="280">
                  <c:v>7.1962143553045962E-2</c:v>
                </c:pt>
                <c:pt idx="281">
                  <c:v>7.2034618979495146E-2</c:v>
                </c:pt>
                <c:pt idx="282">
                  <c:v>7.2106457437031854E-2</c:v>
                </c:pt>
                <c:pt idx="283">
                  <c:v>7.2177664362257019E-2</c:v>
                </c:pt>
                <c:pt idx="284">
                  <c:v>7.2248245149487231E-2</c:v>
                </c:pt>
                <c:pt idx="285">
                  <c:v>7.2318205150977241E-2</c:v>
                </c:pt>
                <c:pt idx="286">
                  <c:v>7.2387549677144156E-2</c:v>
                </c:pt>
                <c:pt idx="287">
                  <c:v>7.2456283996793366E-2</c:v>
                </c:pt>
                <c:pt idx="288">
                  <c:v>7.2524413337346008E-2</c:v>
                </c:pt>
                <c:pt idx="289">
                  <c:v>7.2591942885067942E-2</c:v>
                </c:pt>
                <c:pt idx="290">
                  <c:v>7.2658877785300113E-2</c:v>
                </c:pt>
                <c:pt idx="291">
                  <c:v>7.2725223142690171E-2</c:v>
                </c:pt>
                <c:pt idx="292">
                  <c:v>7.2790984021425281E-2</c:v>
                </c:pt>
                <c:pt idx="293">
                  <c:v>7.2856165445466095E-2</c:v>
                </c:pt>
                <c:pt idx="294">
                  <c:v>7.2920772398781739E-2</c:v>
                </c:pt>
                <c:pt idx="295">
                  <c:v>7.2984809825585667E-2</c:v>
                </c:pt>
                <c:pt idx="296">
                  <c:v>7.3048282630572503E-2</c:v>
                </c:pt>
                <c:pt idx="297">
                  <c:v>7.3111195679155541E-2</c:v>
                </c:pt>
                <c:pt idx="298">
                  <c:v>7.3173553797705057E-2</c:v>
                </c:pt>
                <c:pt idx="299">
                  <c:v>7.3235361773787172E-2</c:v>
                </c:pt>
                <c:pt idx="300">
                  <c:v>7.3296624356403342E-2</c:v>
                </c:pt>
                <c:pt idx="301">
                  <c:v>7.3357346256230319E-2</c:v>
                </c:pt>
                <c:pt idx="302">
                  <c:v>7.3417532145860512E-2</c:v>
                </c:pt>
                <c:pt idx="303">
                  <c:v>7.3477186660042743E-2</c:v>
                </c:pt>
                <c:pt idx="304">
                  <c:v>7.3536314395923286E-2</c:v>
                </c:pt>
                <c:pt idx="305">
                  <c:v>7.3594919913287163E-2</c:v>
                </c:pt>
                <c:pt idx="306">
                  <c:v>7.3653007734799561E-2</c:v>
                </c:pt>
                <c:pt idx="307">
                  <c:v>7.3710582346247444E-2</c:v>
                </c:pt>
                <c:pt idx="308">
                  <c:v>7.376764819678118E-2</c:v>
                </c:pt>
                <c:pt idx="309">
                  <c:v>7.3824209699156179E-2</c:v>
                </c:pt>
                <c:pt idx="310">
                  <c:v>7.3880271229974481E-2</c:v>
                </c:pt>
                <c:pt idx="311">
                  <c:v>7.393583712992631E-2</c:v>
                </c:pt>
                <c:pt idx="312">
                  <c:v>7.3990911704031409E-2</c:v>
                </c:pt>
                <c:pt idx="313">
                  <c:v>7.4045499221880223E-2</c:v>
                </c:pt>
                <c:pt idx="314">
                  <c:v>7.4099603917874846E-2</c:v>
                </c:pt>
                <c:pt idx="315">
                  <c:v>7.4153229991469644E-2</c:v>
                </c:pt>
                <c:pt idx="316">
                  <c:v>7.4206381607411651E-2</c:v>
                </c:pt>
                <c:pt idx="317">
                  <c:v>7.4259062895980499E-2</c:v>
                </c:pt>
              </c:numCache>
            </c:numRef>
          </c:xVal>
          <c:yVal>
            <c:numRef>
              <c:f>'з. 9'!$J$3:$J$320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1.1924600000000001E-5</c:v>
                </c:pt>
                <c:pt idx="3">
                  <c:v>3.5733815575572617E-5</c:v>
                </c:pt>
                <c:pt idx="4">
                  <c:v>7.1387993111565246E-5</c:v>
                </c:pt>
                <c:pt idx="5">
                  <c:v>1.1884773802470302E-4</c:v>
                </c:pt>
                <c:pt idx="6">
                  <c:v>1.7807384440966499E-4</c:v>
                </c:pt>
                <c:pt idx="7">
                  <c:v>2.4902722627563134E-4</c:v>
                </c:pt>
                <c:pt idx="8">
                  <c:v>3.3166885053759513E-4</c:v>
                </c:pt>
                <c:pt idx="9">
                  <c:v>4.2595967192165851E-4</c:v>
                </c:pt>
                <c:pt idx="10">
                  <c:v>5.3186056993622494E-4</c:v>
                </c:pt>
                <c:pt idx="11">
                  <c:v>6.4933228805163904E-4</c:v>
                </c:pt>
                <c:pt idx="12">
                  <c:v>7.7833537521965364E-4</c:v>
                </c:pt>
                <c:pt idx="13">
                  <c:v>9.188301298513799E-4</c:v>
                </c:pt>
                <c:pt idx="14">
                  <c:v>1.0707765463584043E-3</c:v>
                </c:pt>
                <c:pt idx="15">
                  <c:v>1.2341342643468381E-3</c:v>
                </c:pt>
                <c:pt idx="16">
                  <c:v>1.4088625205385223E-3</c:v>
                </c:pt>
                <c:pt idx="17">
                  <c:v>1.5949201034777477E-3</c:v>
                </c:pt>
                <c:pt idx="18">
                  <c:v>1.7922653110659563E-3</c:v>
                </c:pt>
                <c:pt idx="19">
                  <c:v>2.0008559109512478E-3</c:v>
                </c:pt>
                <c:pt idx="20">
                  <c:v>2.2206491037843504E-3</c:v>
                </c:pt>
                <c:pt idx="21">
                  <c:v>2.4516014893382451E-3</c:v>
                </c:pt>
                <c:pt idx="22">
                  <c:v>2.6936690354750271E-3</c:v>
                </c:pt>
                <c:pt idx="23">
                  <c:v>2.9468070499309783E-3</c:v>
                </c:pt>
                <c:pt idx="24">
                  <c:v>3.2109701548793117E-3</c:v>
                </c:pt>
                <c:pt idx="25">
                  <c:v>3.4861122642196982E-3</c:v>
                </c:pt>
                <c:pt idx="26">
                  <c:v>3.7721865635345184E-3</c:v>
                </c:pt>
                <c:pt idx="27">
                  <c:v>4.0691454926438256E-3</c:v>
                </c:pt>
                <c:pt idx="28">
                  <c:v>4.3769407306842026E-3</c:v>
                </c:pt>
                <c:pt idx="29">
                  <c:v>4.6955231836310497E-3</c:v>
                </c:pt>
                <c:pt idx="30">
                  <c:v>5.0248429741792415E-3</c:v>
                </c:pt>
                <c:pt idx="31">
                  <c:v>5.3648494338935414E-3</c:v>
                </c:pt>
                <c:pt idx="32">
                  <c:v>5.7154910975374899E-3</c:v>
                </c:pt>
                <c:pt idx="33">
                  <c:v>6.0767156994877116E-3</c:v>
                </c:pt>
                <c:pt idx="34">
                  <c:v>6.4484701721395365E-3</c:v>
                </c:pt>
                <c:pt idx="35">
                  <c:v>6.8307006462094717E-3</c:v>
                </c:pt>
                <c:pt idx="36">
                  <c:v>7.2233524528403092E-3</c:v>
                </c:pt>
                <c:pt idx="37">
                  <c:v>7.6263701274153911E-3</c:v>
                </c:pt>
                <c:pt idx="38">
                  <c:v>8.0396974149897476E-3</c:v>
                </c:pt>
                <c:pt idx="39">
                  <c:v>8.4632772772473795E-3</c:v>
                </c:pt>
                <c:pt idx="40">
                  <c:v>8.8970519008958089E-3</c:v>
                </c:pt>
                <c:pt idx="41">
                  <c:v>9.34096270741115E-3</c:v>
                </c:pt>
                <c:pt idx="42">
                  <c:v>9.7949503640492215E-3</c:v>
                </c:pt>
                <c:pt idx="43">
                  <c:v>1.0258954796040698E-2</c:v>
                </c:pt>
                <c:pt idx="44">
                  <c:v>1.0732915199890839E-2</c:v>
                </c:pt>
                <c:pt idx="45">
                  <c:v>1.1216770057706977E-2</c:v>
                </c:pt>
                <c:pt idx="46">
                  <c:v>1.1710457152479599E-2</c:v>
                </c:pt>
                <c:pt idx="47">
                  <c:v>1.2213913584245562E-2</c:v>
                </c:pt>
                <c:pt idx="48">
                  <c:v>1.2727075787064678E-2</c:v>
                </c:pt>
                <c:pt idx="49">
                  <c:v>1.3249879546743552E-2</c:v>
                </c:pt>
                <c:pt idx="50">
                  <c:v>1.3782260019243181E-2</c:v>
                </c:pt>
                <c:pt idx="51">
                  <c:v>1.4324151749709449E-2</c:v>
                </c:pt>
                <c:pt idx="52">
                  <c:v>1.4875488692068145E-2</c:v>
                </c:pt>
                <c:pt idx="53">
                  <c:v>1.54362042291286E-2</c:v>
                </c:pt>
                <c:pt idx="54">
                  <c:v>1.600623119314248E-2</c:v>
                </c:pt>
                <c:pt idx="55">
                  <c:v>1.6585501886766552E-2</c:v>
                </c:pt>
                <c:pt idx="56">
                  <c:v>1.7173948104380533E-2</c:v>
                </c:pt>
                <c:pt idx="57">
                  <c:v>1.7771501153713353E-2</c:v>
                </c:pt>
                <c:pt idx="58">
                  <c:v>1.8378091877733163E-2</c:v>
                </c:pt>
                <c:pt idx="59">
                  <c:v>1.8993650676758626E-2</c:v>
                </c:pt>
                <c:pt idx="60">
                  <c:v>1.9618107530750859E-2</c:v>
                </c:pt>
                <c:pt idx="61">
                  <c:v>2.0251392021747396E-2</c:v>
                </c:pt>
                <c:pt idx="62">
                  <c:v>2.0893433356401293E-2</c:v>
                </c:pt>
                <c:pt idx="63">
                  <c:v>2.1544160388590364E-2</c:v>
                </c:pt>
                <c:pt idx="64">
                  <c:v>2.2203501642063164E-2</c:v>
                </c:pt>
                <c:pt idx="65">
                  <c:v>2.2871385333090005E-2</c:v>
                </c:pt>
                <c:pt idx="66">
                  <c:v>2.3547739393088917E-2</c:v>
                </c:pt>
                <c:pt idx="67">
                  <c:v>2.4232491491197935E-2</c:v>
                </c:pt>
                <c:pt idx="68">
                  <c:v>2.4925569056766628E-2</c:v>
                </c:pt>
                <c:pt idx="69">
                  <c:v>2.5626899301741172E-2</c:v>
                </c:pt>
                <c:pt idx="70">
                  <c:v>2.6336409242918683E-2</c:v>
                </c:pt>
                <c:pt idx="71">
                  <c:v>2.7054025724047814E-2</c:v>
                </c:pt>
                <c:pt idx="72">
                  <c:v>2.7779675437753931E-2</c:v>
                </c:pt>
                <c:pt idx="73">
                  <c:v>2.8513284947268427E-2</c:v>
                </c:pt>
                <c:pt idx="74">
                  <c:v>2.9254780707942928E-2</c:v>
                </c:pt>
                <c:pt idx="75">
                  <c:v>3.0004089088530271E-2</c:v>
                </c:pt>
                <c:pt idx="76">
                  <c:v>3.0761136392215293E-2</c:v>
                </c:pt>
                <c:pt idx="77">
                  <c:v>3.152584887737956E-2</c:v>
                </c:pt>
                <c:pt idx="78">
                  <c:v>3.2298152778085128E-2</c:v>
                </c:pt>
                <c:pt idx="79">
                  <c:v>3.307797432426357E-2</c:v>
                </c:pt>
                <c:pt idx="80">
                  <c:v>3.386523976159736E-2</c:v>
                </c:pt>
                <c:pt idx="81">
                  <c:v>3.4659875371081693E-2</c:v>
                </c:pt>
                <c:pt idx="82">
                  <c:v>3.5461807488255753E-2</c:v>
                </c:pt>
                <c:pt idx="83">
                  <c:v>3.627096252209331E-2</c:v>
                </c:pt>
                <c:pt idx="84">
                  <c:v>3.7087266973543309E-2</c:v>
                </c:pt>
                <c:pt idx="85">
                  <c:v>3.7910647453712094E-2</c:v>
                </c:pt>
                <c:pt idx="86">
                  <c:v>3.8741030701679509E-2</c:v>
                </c:pt>
                <c:pt idx="87">
                  <c:v>3.9578343601942033E-2</c:v>
                </c:pt>
                <c:pt idx="88">
                  <c:v>4.0422513201476738E-2</c:v>
                </c:pt>
                <c:pt idx="89">
                  <c:v>4.1273466726420689E-2</c:v>
                </c:pt>
                <c:pt idx="90">
                  <c:v>4.2131131598360946E-2</c:v>
                </c:pt>
                <c:pt idx="91">
                  <c:v>4.2995435450231094E-2</c:v>
                </c:pt>
                <c:pt idx="92">
                  <c:v>4.3866306141810807E-2</c:v>
                </c:pt>
                <c:pt idx="93">
                  <c:v>4.4743671774825598E-2</c:v>
                </c:pt>
                <c:pt idx="94">
                  <c:v>4.5627460707644472E-2</c:v>
                </c:pt>
                <c:pt idx="95">
                  <c:v>4.6517601569573713E-2</c:v>
                </c:pt>
                <c:pt idx="96">
                  <c:v>4.7414023274745684E-2</c:v>
                </c:pt>
                <c:pt idx="97">
                  <c:v>4.8316655035601931E-2</c:v>
                </c:pt>
                <c:pt idx="98">
                  <c:v>4.9225426375970431E-2</c:v>
                </c:pt>
                <c:pt idx="99">
                  <c:v>5.014026714373726E-2</c:v>
                </c:pt>
                <c:pt idx="100">
                  <c:v>5.106110752311345E-2</c:v>
                </c:pt>
                <c:pt idx="101">
                  <c:v>5.1987878046498189E-2</c:v>
                </c:pt>
                <c:pt idx="102">
                  <c:v>5.2920509605939949E-2</c:v>
                </c:pt>
                <c:pt idx="103">
                  <c:v>5.3858933464197525E-2</c:v>
                </c:pt>
                <c:pt idx="104">
                  <c:v>5.4803081265403314E-2</c:v>
                </c:pt>
                <c:pt idx="105">
                  <c:v>5.5752885045331477E-2</c:v>
                </c:pt>
                <c:pt idx="106">
                  <c:v>5.6708277241274113E-2</c:v>
                </c:pt>
                <c:pt idx="107">
                  <c:v>5.766919070152865E-2</c:v>
                </c:pt>
                <c:pt idx="108">
                  <c:v>5.8635558694500149E-2</c:v>
                </c:pt>
                <c:pt idx="109">
                  <c:v>5.960731491742241E-2</c:v>
                </c:pt>
                <c:pt idx="110">
                  <c:v>6.0584393504702044E-2</c:v>
                </c:pt>
                <c:pt idx="111">
                  <c:v>6.1566729035889875E-2</c:v>
                </c:pt>
                <c:pt idx="112">
                  <c:v>6.2554256543284378E-2</c:v>
                </c:pt>
                <c:pt idx="113">
                  <c:v>6.3546911519171911E-2</c:v>
                </c:pt>
                <c:pt idx="114">
                  <c:v>6.4544629922708832E-2</c:v>
                </c:pt>
                <c:pt idx="115">
                  <c:v>6.5547348186450749E-2</c:v>
                </c:pt>
                <c:pt idx="116">
                  <c:v>6.6555003222534173E-2</c:v>
                </c:pt>
                <c:pt idx="117">
                  <c:v>6.756753242851625E-2</c:v>
                </c:pt>
                <c:pt idx="118">
                  <c:v>6.8584873692878162E-2</c:v>
                </c:pt>
                <c:pt idx="119">
                  <c:v>6.9606965400198048E-2</c:v>
                </c:pt>
                <c:pt idx="120">
                  <c:v>7.0633746435999317E-2</c:v>
                </c:pt>
                <c:pt idx="121">
                  <c:v>7.166515619128043E-2</c:v>
                </c:pt>
                <c:pt idx="122">
                  <c:v>7.2701134566732231E-2</c:v>
                </c:pt>
                <c:pt idx="123">
                  <c:v>7.3741621976649005E-2</c:v>
                </c:pt>
                <c:pt idx="124">
                  <c:v>7.4786559352539542E-2</c:v>
                </c:pt>
                <c:pt idx="125">
                  <c:v>7.5835888146444513E-2</c:v>
                </c:pt>
                <c:pt idx="126">
                  <c:v>7.6889550333966536E-2</c:v>
                </c:pt>
                <c:pt idx="127">
                  <c:v>7.7947488417019262E-2</c:v>
                </c:pt>
                <c:pt idx="128">
                  <c:v>7.9009645426302025E-2</c:v>
                </c:pt>
                <c:pt idx="129">
                  <c:v>8.007596492350641E-2</c:v>
                </c:pt>
                <c:pt idx="130">
                  <c:v>8.1146391003261209E-2</c:v>
                </c:pt>
                <c:pt idx="131">
                  <c:v>8.222086829482228E-2</c:v>
                </c:pt>
                <c:pt idx="132">
                  <c:v>8.3299341963513671E-2</c:v>
                </c:pt>
                <c:pt idx="133">
                  <c:v>8.4381757711926561E-2</c:v>
                </c:pt>
                <c:pt idx="134">
                  <c:v>8.5468061780882371E-2</c:v>
                </c:pt>
                <c:pt idx="135">
                  <c:v>8.6558200950166475E-2</c:v>
                </c:pt>
                <c:pt idx="136">
                  <c:v>8.7652122539038813E-2</c:v>
                </c:pt>
                <c:pt idx="137">
                  <c:v>8.8749774406527898E-2</c:v>
                </c:pt>
                <c:pt idx="138">
                  <c:v>8.9851104951514271E-2</c:v>
                </c:pt>
                <c:pt idx="139">
                  <c:v>9.0956063112609911E-2</c:v>
                </c:pt>
                <c:pt idx="140">
                  <c:v>9.2064598367839492E-2</c:v>
                </c:pt>
                <c:pt idx="141">
                  <c:v>9.317666073412989E-2</c:v>
                </c:pt>
                <c:pt idx="142">
                  <c:v>9.4292200766613848E-2</c:v>
                </c:pt>
                <c:pt idx="143">
                  <c:v>9.5411169557753764E-2</c:v>
                </c:pt>
                <c:pt idx="144">
                  <c:v>9.6533518736291735E-2</c:v>
                </c:pt>
                <c:pt idx="145">
                  <c:v>9.7659200466031451E-2</c:v>
                </c:pt>
                <c:pt idx="146">
                  <c:v>9.8788167444457925E-2</c:v>
                </c:pt>
                <c:pt idx="147">
                  <c:v>9.9920372901200649E-2</c:v>
                </c:pt>
                <c:pt idx="148">
                  <c:v>0.10105577059634584</c:v>
                </c:pt>
                <c:pt idx="149">
                  <c:v>0.10219431481860329</c:v>
                </c:pt>
                <c:pt idx="150">
                  <c:v>0.10333596038333329</c:v>
                </c:pt>
                <c:pt idx="151">
                  <c:v>0.10448066263043891</c:v>
                </c:pt>
                <c:pt idx="152">
                  <c:v>0.10562837742212905</c:v>
                </c:pt>
                <c:pt idx="153">
                  <c:v>0.10677906114055728</c:v>
                </c:pt>
                <c:pt idx="154">
                  <c:v>0.10793267068534164</c:v>
                </c:pt>
                <c:pt idx="155">
                  <c:v>0.10908916347097036</c:v>
                </c:pt>
                <c:pt idx="156">
                  <c:v>0.11024849742409842</c:v>
                </c:pt>
                <c:pt idx="157">
                  <c:v>0.11141063098073969</c:v>
                </c:pt>
                <c:pt idx="158">
                  <c:v>0.11257552308335937</c:v>
                </c:pt>
                <c:pt idx="159">
                  <c:v>0.11374313317787137</c:v>
                </c:pt>
                <c:pt idx="160">
                  <c:v>0.11491342121054508</c:v>
                </c:pt>
                <c:pt idx="161">
                  <c:v>0.11608634762482598</c:v>
                </c:pt>
                <c:pt idx="162">
                  <c:v>0.11726187335807423</c:v>
                </c:pt>
                <c:pt idx="163">
                  <c:v>0.11843995983822581</c:v>
                </c:pt>
                <c:pt idx="164">
                  <c:v>0.11962056898037984</c:v>
                </c:pt>
                <c:pt idx="165">
                  <c:v>0.12080366318331652</c:v>
                </c:pt>
                <c:pt idx="166">
                  <c:v>0.12198920532594928</c:v>
                </c:pt>
                <c:pt idx="167">
                  <c:v>0.12317715876371521</c:v>
                </c:pt>
                <c:pt idx="168">
                  <c:v>0.1243674873249072</c:v>
                </c:pt>
                <c:pt idx="169">
                  <c:v>0.12556015530695172</c:v>
                </c:pt>
                <c:pt idx="170">
                  <c:v>0.12675512747263559</c:v>
                </c:pt>
                <c:pt idx="171">
                  <c:v>0.12795236904628512</c:v>
                </c:pt>
                <c:pt idx="172">
                  <c:v>0.12915184570990107</c:v>
                </c:pt>
                <c:pt idx="173">
                  <c:v>0.13035352359925267</c:v>
                </c:pt>
                <c:pt idx="174">
                  <c:v>0.13155736929993384</c:v>
                </c:pt>
                <c:pt idx="175">
                  <c:v>0.13276334984338442</c:v>
                </c:pt>
                <c:pt idx="176">
                  <c:v>0.13397143270288003</c:v>
                </c:pt>
                <c:pt idx="177">
                  <c:v>0.13518158578949263</c:v>
                </c:pt>
                <c:pt idx="178">
                  <c:v>0.13639377744802508</c:v>
                </c:pt>
                <c:pt idx="179">
                  <c:v>0.13760797645292244</c:v>
                </c:pt>
                <c:pt idx="180">
                  <c:v>0.13882415200416229</c:v>
                </c:pt>
                <c:pt idx="181">
                  <c:v>0.14004227372312694</c:v>
                </c:pt>
                <c:pt idx="182">
                  <c:v>0.14126231164845982</c:v>
                </c:pt>
                <c:pt idx="183">
                  <c:v>0.14248423623190837</c:v>
                </c:pt>
                <c:pt idx="184">
                  <c:v>0.14370801833415606</c:v>
                </c:pt>
                <c:pt idx="185">
                  <c:v>0.14493362922064526</c:v>
                </c:pt>
                <c:pt idx="186">
                  <c:v>0.1461610405573936</c:v>
                </c:pt>
                <c:pt idx="187">
                  <c:v>0.14739022440680541</c:v>
                </c:pt>
                <c:pt idx="188">
                  <c:v>0.1486211532234808</c:v>
                </c:pt>
                <c:pt idx="189">
                  <c:v>0.14985379985002364</c:v>
                </c:pt>
                <c:pt idx="190">
                  <c:v>0.15108813751285102</c:v>
                </c:pt>
                <c:pt idx="191">
                  <c:v>0.15232413981800522</c:v>
                </c:pt>
                <c:pt idx="192">
                  <c:v>0.15356178074697052</c:v>
                </c:pt>
                <c:pt idx="193">
                  <c:v>0.15480103465249626</c:v>
                </c:pt>
                <c:pt idx="194">
                  <c:v>0.15604187625442759</c:v>
                </c:pt>
                <c:pt idx="195">
                  <c:v>0.15728428063554573</c:v>
                </c:pt>
                <c:pt idx="196">
                  <c:v>0.15852822323741897</c:v>
                </c:pt>
                <c:pt idx="197">
                  <c:v>0.15977367985626592</c:v>
                </c:pt>
                <c:pt idx="198">
                  <c:v>0.16102062663883229</c:v>
                </c:pt>
                <c:pt idx="199">
                  <c:v>0.16226904007828255</c:v>
                </c:pt>
                <c:pt idx="200">
                  <c:v>0.16351889701010766</c:v>
                </c:pt>
                <c:pt idx="201">
                  <c:v>0.16477017460804999</c:v>
                </c:pt>
                <c:pt idx="202">
                  <c:v>0.16602285038004669</c:v>
                </c:pt>
                <c:pt idx="203">
                  <c:v>0.16727690216419241</c:v>
                </c:pt>
                <c:pt idx="204">
                  <c:v>0.16853230812472259</c:v>
                </c:pt>
                <c:pt idx="205">
                  <c:v>0.16978904674801798</c:v>
                </c:pt>
                <c:pt idx="206">
                  <c:v>0.1710470968386317</c:v>
                </c:pt>
                <c:pt idx="207">
                  <c:v>0.17230643751533939</c:v>
                </c:pt>
                <c:pt idx="208">
                  <c:v>0.17356704820721339</c:v>
                </c:pt>
                <c:pt idx="209">
                  <c:v>0.17482890864972186</c:v>
                </c:pt>
                <c:pt idx="210">
                  <c:v>0.17609199888085342</c:v>
                </c:pt>
                <c:pt idx="211">
                  <c:v>0.17735629923726795</c:v>
                </c:pt>
                <c:pt idx="212">
                  <c:v>0.17862179035047454</c:v>
                </c:pt>
                <c:pt idx="213">
                  <c:v>0.17988845314303678</c:v>
                </c:pt>
                <c:pt idx="214">
                  <c:v>0.18115626882480634</c:v>
                </c:pt>
                <c:pt idx="215">
                  <c:v>0.18242521888918523</c:v>
                </c:pt>
                <c:pt idx="216">
                  <c:v>0.18369528510941716</c:v>
                </c:pt>
                <c:pt idx="217">
                  <c:v>0.18496644953490862</c:v>
                </c:pt>
                <c:pt idx="218">
                  <c:v>0.18623869448758026</c:v>
                </c:pt>
                <c:pt idx="219">
                  <c:v>0.18751200255824849</c:v>
                </c:pt>
                <c:pt idx="220">
                  <c:v>0.18878635660303825</c:v>
                </c:pt>
                <c:pt idx="221">
                  <c:v>0.19006173973982704</c:v>
                </c:pt>
                <c:pt idx="222">
                  <c:v>0.19133813534472038</c:v>
                </c:pt>
                <c:pt idx="223">
                  <c:v>0.19261552704855936</c:v>
                </c:pt>
                <c:pt idx="224">
                  <c:v>0.19389389873346022</c:v>
                </c:pt>
                <c:pt idx="225">
                  <c:v>0.1951732345293864</c:v>
                </c:pt>
                <c:pt idx="226">
                  <c:v>0.19645351881075315</c:v>
                </c:pt>
                <c:pt idx="227">
                  <c:v>0.19773473619306509</c:v>
                </c:pt>
                <c:pt idx="228">
                  <c:v>0.19901687152958653</c:v>
                </c:pt>
                <c:pt idx="229">
                  <c:v>0.20029990990804517</c:v>
                </c:pt>
                <c:pt idx="230">
                  <c:v>0.20158383664736881</c:v>
                </c:pt>
                <c:pt idx="231">
                  <c:v>0.20286863729445564</c:v>
                </c:pt>
                <c:pt idx="232">
                  <c:v>0.20415429762097781</c:v>
                </c:pt>
                <c:pt idx="233">
                  <c:v>0.2054408036202186</c:v>
                </c:pt>
                <c:pt idx="234">
                  <c:v>0.20672814150394311</c:v>
                </c:pt>
                <c:pt idx="235">
                  <c:v>0.20801629769930252</c:v>
                </c:pt>
                <c:pt idx="236">
                  <c:v>0.20930525884577195</c:v>
                </c:pt>
                <c:pt idx="237">
                  <c:v>0.21059501179212192</c:v>
                </c:pt>
                <c:pt idx="238">
                  <c:v>0.21188554359342343</c:v>
                </c:pt>
                <c:pt idx="239">
                  <c:v>0.21317684150808638</c:v>
                </c:pt>
                <c:pt idx="240">
                  <c:v>0.21446889299493177</c:v>
                </c:pt>
                <c:pt idx="241">
                  <c:v>0.21576168571029697</c:v>
                </c:pt>
                <c:pt idx="242">
                  <c:v>0.21705520750517462</c:v>
                </c:pt>
                <c:pt idx="243">
                  <c:v>0.21834944642238469</c:v>
                </c:pt>
                <c:pt idx="244">
                  <c:v>0.2196443906937795</c:v>
                </c:pt>
                <c:pt idx="245">
                  <c:v>0.22094002873748214</c:v>
                </c:pt>
                <c:pt idx="246">
                  <c:v>0.22223634915515741</c:v>
                </c:pt>
                <c:pt idx="247">
                  <c:v>0.22353334072931583</c:v>
                </c:pt>
                <c:pt idx="248">
                  <c:v>0.22483099242065008</c:v>
                </c:pt>
                <c:pt idx="249">
                  <c:v>0.22612929336540405</c:v>
                </c:pt>
                <c:pt idx="250">
                  <c:v>0.22742823287277414</c:v>
                </c:pt>
                <c:pt idx="251">
                  <c:v>0.22872780042234264</c:v>
                </c:pt>
                <c:pt idx="252">
                  <c:v>0.2300279856615432</c:v>
                </c:pt>
                <c:pt idx="253">
                  <c:v>0.23132877840315796</c:v>
                </c:pt>
                <c:pt idx="254">
                  <c:v>0.23263016862284636</c:v>
                </c:pt>
                <c:pt idx="255">
                  <c:v>0.2339321464567051</c:v>
                </c:pt>
                <c:pt idx="256">
                  <c:v>0.23523470219885964</c:v>
                </c:pt>
                <c:pt idx="257">
                  <c:v>0.23653782629908632</c:v>
                </c:pt>
                <c:pt idx="258">
                  <c:v>0.23784150936046528</c:v>
                </c:pt>
                <c:pt idx="259">
                  <c:v>0.23914574213706408</c:v>
                </c:pt>
                <c:pt idx="260">
                  <c:v>0.24045051553165137</c:v>
                </c:pt>
                <c:pt idx="261">
                  <c:v>0.24175582059344067</c:v>
                </c:pt>
                <c:pt idx="262">
                  <c:v>0.24306164851586406</c:v>
                </c:pt>
                <c:pt idx="263">
                  <c:v>0.24436799063437528</c:v>
                </c:pt>
                <c:pt idx="264">
                  <c:v>0.24567483842428223</c:v>
                </c:pt>
                <c:pt idx="265">
                  <c:v>0.24698218349860848</c:v>
                </c:pt>
                <c:pt idx="266">
                  <c:v>0.24829001760598374</c:v>
                </c:pt>
                <c:pt idx="267">
                  <c:v>0.24959833262856262</c:v>
                </c:pt>
                <c:pt idx="268">
                  <c:v>0.25090712057997194</c:v>
                </c:pt>
                <c:pt idx="269">
                  <c:v>0.25221637360328597</c:v>
                </c:pt>
                <c:pt idx="270">
                  <c:v>0.25352608396902931</c:v>
                </c:pt>
                <c:pt idx="271">
                  <c:v>0.25483624407320765</c:v>
                </c:pt>
                <c:pt idx="272">
                  <c:v>0.25614684643536534</c:v>
                </c:pt>
                <c:pt idx="273">
                  <c:v>0.25745788369667011</c:v>
                </c:pt>
                <c:pt idx="274">
                  <c:v>0.25876934861802464</c:v>
                </c:pt>
                <c:pt idx="275">
                  <c:v>0.26008123407820427</c:v>
                </c:pt>
                <c:pt idx="276">
                  <c:v>0.26139353307202112</c:v>
                </c:pt>
                <c:pt idx="277">
                  <c:v>0.26270623870851384</c:v>
                </c:pt>
                <c:pt idx="278">
                  <c:v>0.26401934420916329</c:v>
                </c:pt>
                <c:pt idx="279">
                  <c:v>0.26533284290613329</c:v>
                </c:pt>
                <c:pt idx="280">
                  <c:v>0.26664672824053648</c:v>
                </c:pt>
                <c:pt idx="281">
                  <c:v>0.26796099376072513</c:v>
                </c:pt>
                <c:pt idx="282">
                  <c:v>0.26927563312060626</c:v>
                </c:pt>
                <c:pt idx="283">
                  <c:v>0.27059064007798106</c:v>
                </c:pt>
                <c:pt idx="284">
                  <c:v>0.2719060084929083</c:v>
                </c:pt>
                <c:pt idx="285">
                  <c:v>0.27322173232609159</c:v>
                </c:pt>
                <c:pt idx="286">
                  <c:v>0.27453780563728969</c:v>
                </c:pt>
                <c:pt idx="287">
                  <c:v>0.27585422258375031</c:v>
                </c:pt>
                <c:pt idx="288">
                  <c:v>0.27717097741866648</c:v>
                </c:pt>
                <c:pt idx="289">
                  <c:v>0.27848806448965596</c:v>
                </c:pt>
                <c:pt idx="290">
                  <c:v>0.27980547823726254</c:v>
                </c:pt>
                <c:pt idx="291">
                  <c:v>0.28112321319347949</c:v>
                </c:pt>
                <c:pt idx="292">
                  <c:v>0.28244126398029523</c:v>
                </c:pt>
                <c:pt idx="293">
                  <c:v>0.28375962530825982</c:v>
                </c:pt>
                <c:pt idx="294">
                  <c:v>0.28507829197507345</c:v>
                </c:pt>
                <c:pt idx="295">
                  <c:v>0.28639725886419531</c:v>
                </c:pt>
                <c:pt idx="296">
                  <c:v>0.28771652094347361</c:v>
                </c:pt>
                <c:pt idx="297">
                  <c:v>0.28903607326379593</c:v>
                </c:pt>
                <c:pt idx="298">
                  <c:v>0.29035591095775981</c:v>
                </c:pt>
                <c:pt idx="299">
                  <c:v>0.29167602923836328</c:v>
                </c:pt>
                <c:pt idx="300">
                  <c:v>0.29299642339771514</c:v>
                </c:pt>
                <c:pt idx="301">
                  <c:v>0.29431708880576463</c:v>
                </c:pt>
                <c:pt idx="302">
                  <c:v>0.29563802090905039</c:v>
                </c:pt>
                <c:pt idx="303">
                  <c:v>0.29695921522946828</c:v>
                </c:pt>
                <c:pt idx="304">
                  <c:v>0.29828066736305792</c:v>
                </c:pt>
                <c:pt idx="305">
                  <c:v>0.29960237297880787</c:v>
                </c:pt>
                <c:pt idx="306">
                  <c:v>0.30092432781747863</c:v>
                </c:pt>
                <c:pt idx="307">
                  <c:v>0.30224652769044402</c:v>
                </c:pt>
                <c:pt idx="308">
                  <c:v>0.30356896847855003</c:v>
                </c:pt>
                <c:pt idx="309">
                  <c:v>0.30489164613099112</c:v>
                </c:pt>
                <c:pt idx="310">
                  <c:v>0.30621455666420416</c:v>
                </c:pt>
                <c:pt idx="311">
                  <c:v>0.30753769616077886</c:v>
                </c:pt>
                <c:pt idx="312">
                  <c:v>0.30886106076838532</c:v>
                </c:pt>
                <c:pt idx="313">
                  <c:v>0.31018464669871809</c:v>
                </c:pt>
                <c:pt idx="314">
                  <c:v>0.31150845022645646</c:v>
                </c:pt>
                <c:pt idx="315">
                  <c:v>0.31283246768824097</c:v>
                </c:pt>
                <c:pt idx="316">
                  <c:v>0.31415669548166564</c:v>
                </c:pt>
                <c:pt idx="317">
                  <c:v>0.31548113006428607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F-482B-9791-1DDC88ED7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37711"/>
        <c:axId val="738031471"/>
      </c:scatterChart>
      <c:valAx>
        <c:axId val="73803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031471"/>
        <c:crosses val="autoZero"/>
        <c:crossBetween val="midCat"/>
      </c:valAx>
      <c:valAx>
        <c:axId val="7380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03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3</xdr:col>
      <xdr:colOff>95250</xdr:colOff>
      <xdr:row>23</xdr:row>
      <xdr:rowOff>138113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1CD83-3A2B-5373-ADB5-9C03B23F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152399</xdr:rowOff>
    </xdr:from>
    <xdr:to>
      <xdr:col>3</xdr:col>
      <xdr:colOff>30957</xdr:colOff>
      <xdr:row>24</xdr:row>
      <xdr:rowOff>4761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D58829-13B4-D5C5-2628-DC9896442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180974</xdr:rowOff>
    </xdr:from>
    <xdr:to>
      <xdr:col>3</xdr:col>
      <xdr:colOff>395287</xdr:colOff>
      <xdr:row>25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4B459E-2BAD-4144-B67B-2A0D7C62B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100011</xdr:rowOff>
    </xdr:from>
    <xdr:to>
      <xdr:col>3</xdr:col>
      <xdr:colOff>247650</xdr:colOff>
      <xdr:row>21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D75AC1-8765-D552-0105-2FA1269BB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161925</xdr:rowOff>
    </xdr:from>
    <xdr:to>
      <xdr:col>3</xdr:col>
      <xdr:colOff>38100</xdr:colOff>
      <xdr:row>23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2D00FC-8733-D474-B6AF-714F1E222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42862</xdr:rowOff>
    </xdr:from>
    <xdr:to>
      <xdr:col>3</xdr:col>
      <xdr:colOff>338138</xdr:colOff>
      <xdr:row>21</xdr:row>
      <xdr:rowOff>57149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8CF368B-EBB7-EB31-415B-D0CF44469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180974</xdr:rowOff>
    </xdr:from>
    <xdr:to>
      <xdr:col>3</xdr:col>
      <xdr:colOff>66675</xdr:colOff>
      <xdr:row>22</xdr:row>
      <xdr:rowOff>180974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7CF35C4-8527-7114-C2C6-B93BE8CD1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28574</xdr:rowOff>
    </xdr:from>
    <xdr:to>
      <xdr:col>3</xdr:col>
      <xdr:colOff>52387</xdr:colOff>
      <xdr:row>22</xdr:row>
      <xdr:rowOff>138111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E4C5F66-54A4-D4B3-E69C-891A7BC5F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workbookViewId="0">
      <selection activeCell="O20" sqref="O20"/>
    </sheetView>
  </sheetViews>
  <sheetFormatPr defaultRowHeight="15" x14ac:dyDescent="0.25"/>
  <cols>
    <col min="1" max="1" width="9.7109375" bestFit="1" customWidth="1"/>
    <col min="2" max="2" width="34.140625" customWidth="1"/>
    <col min="3" max="3" width="7.7109375" bestFit="1" customWidth="1"/>
  </cols>
  <sheetData>
    <row r="1" spans="1:10" ht="15.75" thickBot="1" x14ac:dyDescent="0.3">
      <c r="A1" s="14" t="s">
        <v>0</v>
      </c>
      <c r="B1" s="15"/>
      <c r="C1" s="16"/>
      <c r="E1" s="17" t="s">
        <v>10</v>
      </c>
      <c r="F1" s="17"/>
      <c r="G1" s="17"/>
      <c r="H1" s="17"/>
      <c r="I1" s="17"/>
      <c r="J1" s="17"/>
    </row>
    <row r="2" spans="1:10" ht="15.75" thickBot="1" x14ac:dyDescent="0.3">
      <c r="A2" s="14" t="s">
        <v>1</v>
      </c>
      <c r="B2" s="15"/>
      <c r="C2" s="16"/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</row>
    <row r="3" spans="1:10" x14ac:dyDescent="0.25">
      <c r="A3" s="3">
        <v>30</v>
      </c>
      <c r="B3" s="4" t="s">
        <v>2</v>
      </c>
      <c r="C3" s="5"/>
      <c r="E3" s="2">
        <v>0</v>
      </c>
      <c r="F3" s="2">
        <f>A3*COS(A4*PI()/180)</f>
        <v>15.000000000000004</v>
      </c>
      <c r="G3" s="2">
        <f>A3*SIN(A4*PI()/180)</f>
        <v>25.980762113533157</v>
      </c>
      <c r="H3" s="2">
        <f>(4.5*$A$9/$A$6+0.15*$A$8*SQRT(F3^2+G3^2))/($A$7*$A$6)</f>
        <v>4.1724069230769226E-2</v>
      </c>
      <c r="I3" s="2">
        <v>0</v>
      </c>
      <c r="J3" s="2">
        <v>0</v>
      </c>
    </row>
    <row r="4" spans="1:10" x14ac:dyDescent="0.25">
      <c r="A4" s="6">
        <v>60</v>
      </c>
      <c r="B4" s="1" t="s">
        <v>3</v>
      </c>
      <c r="C4" s="7"/>
      <c r="E4" s="2">
        <f>E3+$A$5</f>
        <v>0.1</v>
      </c>
      <c r="F4" s="2">
        <f>IF(J3 &lt; 0, 0, (1-H3*$A$5)*F3)</f>
        <v>14.937413896153849</v>
      </c>
      <c r="G4" s="2">
        <f>($A$8/$A$7-1)*9.81*$A$5+(1-H3*$A$5)*G3</f>
        <v>24.891814457593064</v>
      </c>
      <c r="H4" s="2">
        <f>(4.5*$A$9/$A$6+0.15*$A$8*SQRT(F4^2+G4^2))/($A$7*$A$6)</f>
        <v>4.0375105453124845E-2</v>
      </c>
      <c r="I4" s="2">
        <f>I3+IF($F4=0,0,F3*$A$5)</f>
        <v>1.5000000000000004</v>
      </c>
      <c r="J4" s="2">
        <f>J3+IF($F4=0,0,G3*$A$5)</f>
        <v>2.598076211353316</v>
      </c>
    </row>
    <row r="5" spans="1:10" x14ac:dyDescent="0.25">
      <c r="A5" s="6">
        <v>0.1</v>
      </c>
      <c r="B5" s="1" t="s">
        <v>4</v>
      </c>
      <c r="C5" s="7"/>
      <c r="E5" s="2">
        <f t="shared" ref="E5:E56" si="0">E4+$A$5</f>
        <v>0.2</v>
      </c>
      <c r="F5" s="2">
        <f t="shared" ref="F5:F56" si="1">IF(J4 &lt; 0, 0, (1-H4*$A$5)*F4)</f>
        <v>14.877103930028429</v>
      </c>
      <c r="G5" s="2">
        <f t="shared" ref="G5:G56" si="2">($A$8/$A$7-1)*9.81*$A$5+(1-H4*$A$5)*G4</f>
        <v>23.810768149997799</v>
      </c>
      <c r="H5" s="2">
        <f t="shared" ref="H5:H56" si="3">(4.5*$A$9/$A$6+0.15*$A$8*SQRT(F5^2+G5^2))/($A$7*$A$6)</f>
        <v>3.9049442789594102E-2</v>
      </c>
      <c r="I5" s="2">
        <f t="shared" ref="I5:I56" si="4">I4+IF($F5=0,0,F4*$A$5)</f>
        <v>2.9937413896153853</v>
      </c>
      <c r="J5" s="2">
        <f t="shared" ref="J5:J56" si="5">J4+IF($F5=0,0,G4*$A$5)</f>
        <v>5.0872576571126231</v>
      </c>
    </row>
    <row r="6" spans="1:10" x14ac:dyDescent="0.25">
      <c r="A6" s="6">
        <v>0.05</v>
      </c>
      <c r="B6" s="1" t="s">
        <v>5</v>
      </c>
      <c r="C6" s="7"/>
      <c r="E6" s="2">
        <f t="shared" si="0"/>
        <v>0.30000000000000004</v>
      </c>
      <c r="F6" s="2">
        <f t="shared" si="1"/>
        <v>14.819009668149381</v>
      </c>
      <c r="G6" s="2">
        <f t="shared" si="2"/>
        <v>22.737243082902069</v>
      </c>
      <c r="H6" s="2">
        <f t="shared" si="3"/>
        <v>3.7747714482025824E-2</v>
      </c>
      <c r="I6" s="2">
        <f t="shared" si="4"/>
        <v>4.4814517826182279</v>
      </c>
      <c r="J6" s="2">
        <f t="shared" si="5"/>
        <v>7.468334472112403</v>
      </c>
    </row>
    <row r="7" spans="1:10" x14ac:dyDescent="0.25">
      <c r="A7" s="6">
        <v>2600</v>
      </c>
      <c r="B7" s="1" t="s">
        <v>6</v>
      </c>
      <c r="C7" s="7" t="s">
        <v>9</v>
      </c>
      <c r="E7" s="2">
        <f t="shared" si="0"/>
        <v>0.4</v>
      </c>
      <c r="F7" s="2">
        <f t="shared" si="1"/>
        <v>14.763071293563412</v>
      </c>
      <c r="G7" s="2">
        <f t="shared" si="2"/>
        <v>21.67086984267112</v>
      </c>
      <c r="H7" s="2">
        <f t="shared" si="3"/>
        <v>3.647070806197264E-2</v>
      </c>
      <c r="I7" s="2">
        <f t="shared" si="4"/>
        <v>5.9633527494331657</v>
      </c>
      <c r="J7" s="2">
        <f t="shared" si="5"/>
        <v>9.7420587804026102</v>
      </c>
    </row>
    <row r="8" spans="1:10" x14ac:dyDescent="0.25">
      <c r="A8" s="6">
        <v>1.2050000000000001</v>
      </c>
      <c r="B8" s="1" t="s">
        <v>7</v>
      </c>
      <c r="C8" s="7"/>
      <c r="E8" s="2">
        <f t="shared" si="0"/>
        <v>0.5</v>
      </c>
      <c r="F8" s="2">
        <f t="shared" si="1"/>
        <v>14.709229327238848</v>
      </c>
      <c r="G8" s="2">
        <f t="shared" si="2"/>
        <v>20.611289301692242</v>
      </c>
      <c r="H8" s="2">
        <f t="shared" si="3"/>
        <v>3.5219383005117622E-2</v>
      </c>
      <c r="I8" s="2">
        <f t="shared" si="4"/>
        <v>7.4396598787895067</v>
      </c>
      <c r="J8" s="2">
        <f t="shared" si="5"/>
        <v>11.909145764669722</v>
      </c>
    </row>
    <row r="9" spans="1:10" ht="15.75" thickBot="1" x14ac:dyDescent="0.3">
      <c r="A9" s="8">
        <v>1.8099999999999999E-5</v>
      </c>
      <c r="B9" s="9" t="s">
        <v>8</v>
      </c>
      <c r="C9" s="10"/>
      <c r="E9" s="2">
        <f t="shared" si="0"/>
        <v>0.6</v>
      </c>
      <c r="F9" s="2">
        <f t="shared" si="1"/>
        <v>14.657424329100236</v>
      </c>
      <c r="G9" s="2">
        <f t="shared" si="2"/>
        <v>19.558152268246914</v>
      </c>
      <c r="H9" s="2">
        <f t="shared" si="3"/>
        <v>3.3994890636913383E-2</v>
      </c>
      <c r="I9" s="2">
        <f t="shared" si="4"/>
        <v>8.9105828115133914</v>
      </c>
      <c r="J9" s="2">
        <f t="shared" si="5"/>
        <v>13.970274694838945</v>
      </c>
    </row>
    <row r="10" spans="1:10" x14ac:dyDescent="0.25">
      <c r="E10" s="2">
        <f t="shared" si="0"/>
        <v>0.7</v>
      </c>
      <c r="F10" s="2">
        <f t="shared" si="1"/>
        <v>14.607596575391575</v>
      </c>
      <c r="G10" s="2">
        <f t="shared" si="2"/>
        <v>18.51111919927423</v>
      </c>
      <c r="H10" s="2">
        <f t="shared" si="3"/>
        <v>3.2798596357561327E-2</v>
      </c>
      <c r="I10" s="2">
        <f t="shared" si="4"/>
        <v>10.376325244423414</v>
      </c>
      <c r="J10" s="2">
        <f t="shared" si="5"/>
        <v>15.926089921663637</v>
      </c>
    </row>
    <row r="11" spans="1:10" x14ac:dyDescent="0.25">
      <c r="E11" s="2">
        <f t="shared" si="0"/>
        <v>0.79999999999999993</v>
      </c>
      <c r="F11" s="2">
        <f t="shared" si="1"/>
        <v>14.559685709008539</v>
      </c>
      <c r="G11" s="2">
        <f t="shared" si="2"/>
        <v>17.469859982369091</v>
      </c>
      <c r="H11" s="2">
        <f t="shared" si="3"/>
        <v>3.1632104142610702E-2</v>
      </c>
      <c r="I11" s="2">
        <f t="shared" si="4"/>
        <v>11.837084901962573</v>
      </c>
      <c r="J11" s="2">
        <f t="shared" si="5"/>
        <v>17.777201841591062</v>
      </c>
    </row>
    <row r="12" spans="1:10" x14ac:dyDescent="0.25">
      <c r="E12" s="2">
        <f t="shared" si="0"/>
        <v>0.89999999999999991</v>
      </c>
      <c r="F12" s="2">
        <f t="shared" si="1"/>
        <v>14.513630359545436</v>
      </c>
      <c r="G12" s="2">
        <f t="shared" si="2"/>
        <v>16.434053795106408</v>
      </c>
      <c r="H12" s="2">
        <f t="shared" si="3"/>
        <v>3.0497283097077627E-2</v>
      </c>
      <c r="I12" s="2">
        <f t="shared" si="4"/>
        <v>13.293053472863427</v>
      </c>
      <c r="J12" s="2">
        <f t="shared" si="5"/>
        <v>19.52418783982797</v>
      </c>
    </row>
    <row r="13" spans="1:10" x14ac:dyDescent="0.25">
      <c r="E13" s="2">
        <f t="shared" si="0"/>
        <v>0.99999999999999989</v>
      </c>
      <c r="F13" s="2">
        <f t="shared" si="1"/>
        <v>14.469367730161297</v>
      </c>
      <c r="G13" s="2">
        <f t="shared" si="2"/>
        <v>15.403389051773441</v>
      </c>
      <c r="H13" s="2">
        <f t="shared" si="3"/>
        <v>2.9396295570497648E-2</v>
      </c>
      <c r="I13" s="2">
        <f t="shared" si="4"/>
        <v>14.74441650881797</v>
      </c>
      <c r="J13" s="2">
        <f t="shared" si="5"/>
        <v>21.16759321933861</v>
      </c>
    </row>
    <row r="14" spans="1:10" x14ac:dyDescent="0.25">
      <c r="E14" s="2">
        <f t="shared" si="0"/>
        <v>1.0999999999999999</v>
      </c>
      <c r="F14" s="2">
        <f t="shared" si="1"/>
        <v>14.426833149109893</v>
      </c>
      <c r="G14" s="2">
        <f t="shared" si="2"/>
        <v>14.377563449807342</v>
      </c>
      <c r="H14" s="2">
        <f t="shared" si="3"/>
        <v>2.8331625946739925E-2</v>
      </c>
      <c r="I14" s="2">
        <f t="shared" si="4"/>
        <v>16.1913532818341</v>
      </c>
      <c r="J14" s="2">
        <f t="shared" si="5"/>
        <v>22.707932124515953</v>
      </c>
    </row>
    <row r="15" spans="1:10" x14ac:dyDescent="0.25">
      <c r="E15" s="2">
        <f t="shared" si="0"/>
        <v>1.2</v>
      </c>
      <c r="F15" s="2">
        <f t="shared" si="1"/>
        <v>14.38595958507223</v>
      </c>
      <c r="G15" s="2">
        <f t="shared" si="2"/>
        <v>13.356284130608026</v>
      </c>
      <c r="H15" s="2">
        <f t="shared" si="3"/>
        <v>2.7306108671406211E-2</v>
      </c>
      <c r="I15" s="2">
        <f t="shared" si="4"/>
        <v>17.634036596745091</v>
      </c>
      <c r="J15" s="2">
        <f t="shared" si="5"/>
        <v>24.145688469496687</v>
      </c>
    </row>
    <row r="16" spans="1:10" x14ac:dyDescent="0.25">
      <c r="E16" s="2">
        <f t="shared" si="0"/>
        <v>1.3</v>
      </c>
      <c r="F16" s="2">
        <f t="shared" si="1"/>
        <v>14.346677127494987</v>
      </c>
      <c r="G16" s="2">
        <f t="shared" si="2"/>
        <v>12.339267971785601</v>
      </c>
      <c r="H16" s="2">
        <f t="shared" si="3"/>
        <v>2.6322953339106087E-2</v>
      </c>
      <c r="I16" s="2">
        <f t="shared" si="4"/>
        <v>19.072632555252312</v>
      </c>
      <c r="J16" s="2">
        <f t="shared" si="5"/>
        <v>25.48131688255749</v>
      </c>
    </row>
    <row r="17" spans="5:10" x14ac:dyDescent="0.25">
      <c r="E17" s="2">
        <f t="shared" si="0"/>
        <v>1.4000000000000001</v>
      </c>
      <c r="F17" s="2">
        <f t="shared" si="1"/>
        <v>14.308912436235159</v>
      </c>
      <c r="G17" s="2">
        <f t="shared" si="2"/>
        <v>11.326242030048828</v>
      </c>
      <c r="H17" s="2">
        <f t="shared" si="3"/>
        <v>2.5385763714251205E-2</v>
      </c>
      <c r="I17" s="2">
        <f t="shared" si="4"/>
        <v>20.50730026800181</v>
      </c>
      <c r="J17" s="2">
        <f t="shared" si="5"/>
        <v>26.715243679736052</v>
      </c>
    </row>
    <row r="18" spans="5:10" x14ac:dyDescent="0.25">
      <c r="E18" s="2">
        <f t="shared" si="0"/>
        <v>1.5000000000000002</v>
      </c>
      <c r="F18" s="2">
        <f t="shared" si="1"/>
        <v>14.272588169223743</v>
      </c>
      <c r="G18" s="2">
        <f t="shared" si="2"/>
        <v>10.316944155423535</v>
      </c>
      <c r="H18" s="2">
        <f t="shared" si="3"/>
        <v>2.4498546416934094E-2</v>
      </c>
      <c r="I18" s="2">
        <f t="shared" si="4"/>
        <v>21.938191511625327</v>
      </c>
      <c r="J18" s="2">
        <f t="shared" si="5"/>
        <v>27.847867882740935</v>
      </c>
    </row>
    <row r="19" spans="5:10" x14ac:dyDescent="0.25">
      <c r="E19" s="2">
        <f t="shared" si="0"/>
        <v>1.6000000000000003</v>
      </c>
      <c r="F19" s="2">
        <f t="shared" si="1"/>
        <v>14.237622402848391</v>
      </c>
      <c r="G19" s="2">
        <f t="shared" si="2"/>
        <v>9.311123797665509</v>
      </c>
      <c r="H19" s="2">
        <f t="shared" si="3"/>
        <v>2.3665703748347158E-2</v>
      </c>
      <c r="I19" s="2">
        <f t="shared" si="4"/>
        <v>23.365450328547702</v>
      </c>
      <c r="J19" s="2">
        <f t="shared" si="5"/>
        <v>28.87956229828329</v>
      </c>
    </row>
    <row r="20" spans="5:10" x14ac:dyDescent="0.25">
      <c r="E20" s="2">
        <f t="shared" si="0"/>
        <v>1.7000000000000004</v>
      </c>
      <c r="F20" s="2">
        <f t="shared" si="1"/>
        <v>14.203928067461728</v>
      </c>
      <c r="G20" s="2">
        <f t="shared" si="2"/>
        <v>8.3085430236987659</v>
      </c>
      <c r="H20" s="2">
        <f t="shared" si="3"/>
        <v>2.2892003940461716E-2</v>
      </c>
      <c r="I20" s="2">
        <f t="shared" si="4"/>
        <v>24.789212568832539</v>
      </c>
      <c r="J20" s="2">
        <f t="shared" si="5"/>
        <v>29.810674678049839</v>
      </c>
    </row>
    <row r="21" spans="5:10" x14ac:dyDescent="0.25">
      <c r="E21" s="2">
        <f t="shared" si="0"/>
        <v>1.8000000000000005</v>
      </c>
      <c r="F21" s="2">
        <f t="shared" si="1"/>
        <v>14.171412429732692</v>
      </c>
      <c r="G21" s="2">
        <f t="shared" si="2"/>
        <v>7.3089777595041969</v>
      </c>
      <c r="H21" s="2">
        <f t="shared" si="3"/>
        <v>2.2182521320922143E-2</v>
      </c>
      <c r="I21" s="2">
        <f t="shared" si="4"/>
        <v>26.209605375578711</v>
      </c>
      <c r="J21" s="2">
        <f t="shared" si="5"/>
        <v>30.641528980419714</v>
      </c>
    </row>
    <row r="22" spans="5:10" x14ac:dyDescent="0.25">
      <c r="E22" s="2">
        <f t="shared" si="0"/>
        <v>1.9000000000000006</v>
      </c>
      <c r="F22" s="2">
        <f t="shared" si="1"/>
        <v>14.139976663895679</v>
      </c>
      <c r="G22" s="2">
        <f t="shared" si="2"/>
        <v>6.3122192597749924</v>
      </c>
      <c r="H22" s="2">
        <f t="shared" si="3"/>
        <v>2.1542538984105557E-2</v>
      </c>
      <c r="I22" s="2">
        <f t="shared" si="4"/>
        <v>27.62674661855198</v>
      </c>
      <c r="J22" s="2">
        <f t="shared" si="5"/>
        <v>31.372426756370135</v>
      </c>
    </row>
    <row r="23" spans="5:10" x14ac:dyDescent="0.25">
      <c r="E23" s="2">
        <f t="shared" si="0"/>
        <v>2.0000000000000004</v>
      </c>
      <c r="F23" s="2">
        <f t="shared" si="1"/>
        <v>14.109515564044047</v>
      </c>
      <c r="G23" s="2">
        <f t="shared" si="2"/>
        <v>5.3180757925962308</v>
      </c>
      <c r="H23" s="2">
        <f t="shared" si="3"/>
        <v>2.0977408185637259E-2</v>
      </c>
      <c r="I23" s="2">
        <f t="shared" si="4"/>
        <v>29.04074428494155</v>
      </c>
      <c r="J23" s="2">
        <f t="shared" si="5"/>
        <v>32.003648682347638</v>
      </c>
    </row>
    <row r="24" spans="5:10" x14ac:dyDescent="0.25">
      <c r="E24" s="2">
        <f t="shared" si="0"/>
        <v>2.1000000000000005</v>
      </c>
      <c r="F24" s="2">
        <f t="shared" si="1"/>
        <v>14.079917457315192</v>
      </c>
      <c r="G24" s="2">
        <f t="shared" si="2"/>
        <v>4.3263745036991166</v>
      </c>
      <c r="H24" s="2">
        <f t="shared" si="3"/>
        <v>2.0492362455878529E-2</v>
      </c>
      <c r="I24" s="2">
        <f t="shared" si="4"/>
        <v>30.451695841345956</v>
      </c>
      <c r="J24" s="2">
        <f t="shared" si="5"/>
        <v>32.535456261607258</v>
      </c>
    </row>
    <row r="25" spans="5:10" x14ac:dyDescent="0.25">
      <c r="E25" s="2">
        <f t="shared" si="0"/>
        <v>2.2000000000000006</v>
      </c>
      <c r="F25" s="2">
        <f t="shared" si="1"/>
        <v>14.051064380126776</v>
      </c>
      <c r="G25" s="2">
        <f t="shared" si="2"/>
        <v>3.3369633960233802</v>
      </c>
      <c r="H25" s="2">
        <f t="shared" si="3"/>
        <v>2.0092290691437736E-2</v>
      </c>
      <c r="I25" s="2">
        <f t="shared" si="4"/>
        <v>31.859687587077474</v>
      </c>
      <c r="J25" s="2">
        <f t="shared" si="5"/>
        <v>32.968093711977168</v>
      </c>
    </row>
    <row r="26" spans="5:10" x14ac:dyDescent="0.25">
      <c r="E26" s="2">
        <f t="shared" si="0"/>
        <v>2.3000000000000007</v>
      </c>
      <c r="F26" s="2">
        <f t="shared" si="1"/>
        <v>14.022832573121814</v>
      </c>
      <c r="G26" s="2">
        <f t="shared" si="2"/>
        <v>2.3497133279346518</v>
      </c>
      <c r="H26" s="2">
        <f t="shared" si="3"/>
        <v>1.9781481876730098E-2</v>
      </c>
      <c r="I26" s="2">
        <f t="shared" si="4"/>
        <v>33.264794025090154</v>
      </c>
      <c r="J26" s="2">
        <f t="shared" si="5"/>
        <v>33.301790051579509</v>
      </c>
    </row>
    <row r="27" spans="5:10" x14ac:dyDescent="0.25">
      <c r="E27" s="2">
        <f t="shared" si="0"/>
        <v>2.4000000000000008</v>
      </c>
      <c r="F27" s="2">
        <f t="shared" si="1"/>
        <v>13.99509333228125</v>
      </c>
      <c r="G27" s="2">
        <f t="shared" si="2"/>
        <v>1.3645199025426771</v>
      </c>
      <c r="H27" s="2">
        <f t="shared" si="3"/>
        <v>1.9563363212745388E-2</v>
      </c>
      <c r="I27" s="2">
        <f t="shared" si="4"/>
        <v>34.667077282402339</v>
      </c>
      <c r="J27" s="2">
        <f t="shared" si="5"/>
        <v>33.536761384372973</v>
      </c>
    </row>
    <row r="28" spans="5:10" x14ac:dyDescent="0.25">
      <c r="E28" s="2">
        <f t="shared" si="0"/>
        <v>2.5000000000000009</v>
      </c>
      <c r="F28" s="2">
        <f t="shared" si="1"/>
        <v>13.967714222875681</v>
      </c>
      <c r="G28" s="2">
        <f t="shared" si="2"/>
        <v>0.38130509846546146</v>
      </c>
      <c r="H28" s="2">
        <f t="shared" si="3"/>
        <v>1.9440260827029272E-2</v>
      </c>
      <c r="I28" s="2">
        <f t="shared" si="4"/>
        <v>36.066586615630463</v>
      </c>
      <c r="J28" s="2">
        <f t="shared" si="5"/>
        <v>33.673213374627238</v>
      </c>
    </row>
    <row r="29" spans="5:10" x14ac:dyDescent="0.25">
      <c r="E29" s="2">
        <f t="shared" si="0"/>
        <v>2.600000000000001</v>
      </c>
      <c r="F29" s="2">
        <f t="shared" si="1"/>
        <v>13.94056062211067</v>
      </c>
      <c r="G29" s="2">
        <f t="shared" si="2"/>
        <v>-0.59998151282219236</v>
      </c>
      <c r="H29" s="2">
        <f t="shared" si="3"/>
        <v>1.9413214970902506E-2</v>
      </c>
      <c r="I29" s="2">
        <f t="shared" si="4"/>
        <v>37.463358037918034</v>
      </c>
      <c r="J29" s="2">
        <f t="shared" si="5"/>
        <v>33.711343884473784</v>
      </c>
    </row>
    <row r="30" spans="5:10" x14ac:dyDescent="0.25">
      <c r="E30" s="2">
        <f t="shared" si="0"/>
        <v>2.7000000000000011</v>
      </c>
      <c r="F30" s="2">
        <f t="shared" si="1"/>
        <v>13.913497512093477</v>
      </c>
      <c r="G30" s="2">
        <f t="shared" si="2"/>
        <v>-1.5793621000442633</v>
      </c>
      <c r="H30" s="2">
        <f t="shared" si="3"/>
        <v>1.9481877461446497E-2</v>
      </c>
      <c r="I30" s="2">
        <f t="shared" si="4"/>
        <v>38.857414100129098</v>
      </c>
      <c r="J30" s="2">
        <f t="shared" si="5"/>
        <v>33.651345733191562</v>
      </c>
    </row>
    <row r="31" spans="5:10" x14ac:dyDescent="0.25">
      <c r="E31" s="2">
        <f t="shared" si="0"/>
        <v>2.8000000000000012</v>
      </c>
      <c r="F31" s="2">
        <f t="shared" si="1"/>
        <v>13.886391406734401</v>
      </c>
      <c r="G31" s="2">
        <f t="shared" si="2"/>
        <v>-2.5568305503850008</v>
      </c>
      <c r="H31" s="2">
        <f t="shared" si="3"/>
        <v>1.9644507917888632E-2</v>
      </c>
      <c r="I31" s="2">
        <f t="shared" si="4"/>
        <v>40.248763851338445</v>
      </c>
      <c r="J31" s="2">
        <f t="shared" si="5"/>
        <v>33.493409523187132</v>
      </c>
    </row>
    <row r="32" spans="5:10" x14ac:dyDescent="0.25">
      <c r="E32" s="2">
        <f t="shared" si="0"/>
        <v>2.9000000000000012</v>
      </c>
      <c r="F32" s="2">
        <f t="shared" si="1"/>
        <v>13.859112274140351</v>
      </c>
      <c r="G32" s="2">
        <f t="shared" si="2"/>
        <v>-3.5323531268165964</v>
      </c>
      <c r="H32" s="2">
        <f t="shared" si="3"/>
        <v>1.9898069530798021E-2</v>
      </c>
      <c r="I32" s="2">
        <f t="shared" si="4"/>
        <v>41.637402992011886</v>
      </c>
      <c r="J32" s="2">
        <f t="shared" si="5"/>
        <v>33.23772646814863</v>
      </c>
    </row>
    <row r="33" spans="5:10" x14ac:dyDescent="0.25">
      <c r="E33" s="2">
        <f t="shared" si="0"/>
        <v>3.0000000000000013</v>
      </c>
      <c r="F33" s="2">
        <f t="shared" si="1"/>
        <v>13.831535316173753</v>
      </c>
      <c r="G33" s="2">
        <f t="shared" si="2"/>
        <v>-4.5058697702348924</v>
      </c>
      <c r="H33" s="2">
        <f t="shared" si="3"/>
        <v>2.0238409059292098E-2</v>
      </c>
      <c r="I33" s="2">
        <f t="shared" si="4"/>
        <v>43.02331421942592</v>
      </c>
      <c r="J33" s="2">
        <f t="shared" si="5"/>
        <v>32.884491155466968</v>
      </c>
    </row>
    <row r="34" spans="5:10" x14ac:dyDescent="0.25">
      <c r="E34" s="2">
        <f t="shared" si="0"/>
        <v>3.1000000000000014</v>
      </c>
      <c r="F34" s="2">
        <f t="shared" si="1"/>
        <v>13.803542489209075</v>
      </c>
      <c r="G34" s="2">
        <f t="shared" si="2"/>
        <v>-5.4772959509078705</v>
      </c>
      <c r="H34" s="2">
        <f t="shared" si="3"/>
        <v>2.0660493953031937E-2</v>
      </c>
      <c r="I34" s="2">
        <f t="shared" si="4"/>
        <v>44.406467751043294</v>
      </c>
      <c r="J34" s="2">
        <f t="shared" si="5"/>
        <v>32.433904178443477</v>
      </c>
    </row>
    <row r="35" spans="5:10" x14ac:dyDescent="0.25">
      <c r="E35" s="2">
        <f t="shared" si="0"/>
        <v>3.2000000000000015</v>
      </c>
      <c r="F35" s="2">
        <f t="shared" si="1"/>
        <v>13.775023688596203</v>
      </c>
      <c r="G35" s="2">
        <f t="shared" si="2"/>
        <v>-6.4465249311513704</v>
      </c>
      <c r="H35" s="2">
        <f t="shared" si="3"/>
        <v>2.1158674649894068E-2</v>
      </c>
      <c r="I35" s="2">
        <f t="shared" si="4"/>
        <v>45.786821999964204</v>
      </c>
      <c r="J35" s="2">
        <f t="shared" si="5"/>
        <v>31.886174583352691</v>
      </c>
    </row>
    <row r="36" spans="5:10" x14ac:dyDescent="0.25">
      <c r="E36" s="2">
        <f t="shared" si="0"/>
        <v>3.3000000000000016</v>
      </c>
      <c r="F36" s="2">
        <f t="shared" si="1"/>
        <v>13.745877564144045</v>
      </c>
      <c r="G36" s="2">
        <f t="shared" si="2"/>
        <v>-7.4134302830180738</v>
      </c>
      <c r="H36" s="2">
        <f t="shared" si="3"/>
        <v>2.1726942282584628E-2</v>
      </c>
      <c r="I36" s="2">
        <f t="shared" si="4"/>
        <v>47.164324368823827</v>
      </c>
      <c r="J36" s="2">
        <f t="shared" si="5"/>
        <v>31.241522090237552</v>
      </c>
    </row>
    <row r="37" spans="5:10" x14ac:dyDescent="0.25">
      <c r="E37" s="2">
        <f t="shared" si="0"/>
        <v>3.4000000000000017</v>
      </c>
      <c r="F37" s="2">
        <f t="shared" si="1"/>
        <v>13.716011975298082</v>
      </c>
      <c r="G37" s="2">
        <f t="shared" si="2"/>
        <v>-8.377868510061333</v>
      </c>
      <c r="H37" s="2">
        <f t="shared" si="3"/>
        <v>2.2359159161295109E-2</v>
      </c>
      <c r="I37" s="2">
        <f t="shared" si="4"/>
        <v>48.538912125238234</v>
      </c>
      <c r="J37" s="2">
        <f t="shared" si="5"/>
        <v>30.500179061935746</v>
      </c>
    </row>
    <row r="38" spans="5:10" x14ac:dyDescent="0.25">
      <c r="E38" s="2">
        <f t="shared" si="0"/>
        <v>3.5000000000000018</v>
      </c>
      <c r="F38" s="2">
        <f t="shared" si="1"/>
        <v>13.685344125816691</v>
      </c>
      <c r="G38" s="2">
        <f t="shared" si="2"/>
        <v>-9.3396816447472162</v>
      </c>
      <c r="H38" s="2">
        <f t="shared" si="3"/>
        <v>2.3049248542880665E-2</v>
      </c>
      <c r="I38" s="2">
        <f t="shared" si="4"/>
        <v>49.91051332276804</v>
      </c>
      <c r="J38" s="2">
        <f t="shared" si="5"/>
        <v>29.662392210929614</v>
      </c>
    </row>
    <row r="39" spans="5:10" x14ac:dyDescent="0.25">
      <c r="E39" s="2">
        <f t="shared" si="0"/>
        <v>3.6000000000000019</v>
      </c>
      <c r="F39" s="2">
        <f t="shared" si="1"/>
        <v>13.653800436001612</v>
      </c>
      <c r="G39" s="2">
        <f t="shared" si="2"/>
        <v>-10.298699724623869</v>
      </c>
      <c r="H39" s="2">
        <f t="shared" si="3"/>
        <v>2.3791338790189721E-2</v>
      </c>
      <c r="I39" s="2">
        <f t="shared" si="4"/>
        <v>51.279047735349707</v>
      </c>
      <c r="J39" s="2">
        <f t="shared" si="5"/>
        <v>28.728424046454894</v>
      </c>
    </row>
    <row r="40" spans="5:10" x14ac:dyDescent="0.25">
      <c r="E40" s="2">
        <f t="shared" si="0"/>
        <v>3.700000000000002</v>
      </c>
      <c r="F40" s="2">
        <f t="shared" si="1"/>
        <v>13.621316216806957</v>
      </c>
      <c r="G40" s="2">
        <f t="shared" si="2"/>
        <v>-11.254743083429943</v>
      </c>
      <c r="H40" s="2">
        <f t="shared" si="3"/>
        <v>2.4579863551202806E-2</v>
      </c>
      <c r="I40" s="2">
        <f t="shared" si="4"/>
        <v>52.644427778949868</v>
      </c>
      <c r="J40" s="2">
        <f t="shared" si="5"/>
        <v>27.698554073992508</v>
      </c>
    </row>
    <row r="41" spans="5:10" x14ac:dyDescent="0.25">
      <c r="E41" s="2">
        <f t="shared" si="0"/>
        <v>3.800000000000002</v>
      </c>
      <c r="F41" s="2">
        <f t="shared" si="1"/>
        <v>13.587835207407267</v>
      </c>
      <c r="G41" s="2">
        <f t="shared" si="2"/>
        <v>-12.207624422731257</v>
      </c>
      <c r="H41" s="2">
        <f t="shared" si="3"/>
        <v>2.5409623601931542E-2</v>
      </c>
      <c r="I41" s="2">
        <f t="shared" si="4"/>
        <v>54.006559400630564</v>
      </c>
      <c r="J41" s="2">
        <f t="shared" si="5"/>
        <v>26.573079765649513</v>
      </c>
    </row>
    <row r="42" spans="5:10" x14ac:dyDescent="0.25">
      <c r="E42" s="2">
        <f t="shared" si="0"/>
        <v>3.9000000000000021</v>
      </c>
      <c r="F42" s="2">
        <f t="shared" si="1"/>
        <v>13.553309029588737</v>
      </c>
      <c r="G42" s="2">
        <f t="shared" si="2"/>
        <v>-13.157150652796492</v>
      </c>
      <c r="H42" s="2">
        <f t="shared" si="3"/>
        <v>2.6275817790615975E-2</v>
      </c>
      <c r="I42" s="2">
        <f t="shared" si="4"/>
        <v>55.365342921371294</v>
      </c>
      <c r="J42" s="2">
        <f t="shared" si="5"/>
        <v>25.352317323376386</v>
      </c>
    </row>
    <row r="43" spans="5:10" x14ac:dyDescent="0.25">
      <c r="E43" s="2">
        <f t="shared" si="0"/>
        <v>4.0000000000000018</v>
      </c>
      <c r="F43" s="2">
        <f t="shared" si="1"/>
        <v>13.517696601736599</v>
      </c>
      <c r="G43" s="2">
        <f t="shared" si="2"/>
        <v>-14.103124507707605</v>
      </c>
      <c r="H43" s="2">
        <f t="shared" si="3"/>
        <v>2.717405071409525E-2</v>
      </c>
      <c r="I43" s="2">
        <f t="shared" si="4"/>
        <v>56.72067382433017</v>
      </c>
      <c r="J43" s="2">
        <f t="shared" si="5"/>
        <v>24.036602258096735</v>
      </c>
    </row>
    <row r="44" spans="5:10" x14ac:dyDescent="0.25">
      <c r="E44" s="2">
        <f t="shared" si="0"/>
        <v>4.1000000000000014</v>
      </c>
      <c r="F44" s="2">
        <f t="shared" si="1"/>
        <v>13.480963544437266</v>
      </c>
      <c r="G44" s="2">
        <f t="shared" si="2"/>
        <v>-15.04534594987841</v>
      </c>
      <c r="H44" s="2">
        <f t="shared" si="3"/>
        <v>2.8100323997988706E-2</v>
      </c>
      <c r="I44" s="2">
        <f t="shared" si="4"/>
        <v>58.072443484503829</v>
      </c>
      <c r="J44" s="2">
        <f t="shared" si="5"/>
        <v>22.626289807325975</v>
      </c>
    </row>
    <row r="45" spans="5:10" x14ac:dyDescent="0.25">
      <c r="E45" s="2">
        <f t="shared" si="0"/>
        <v>4.2000000000000011</v>
      </c>
      <c r="F45" s="2">
        <f t="shared" si="1"/>
        <v>13.443081600096891</v>
      </c>
      <c r="G45" s="2">
        <f t="shared" si="2"/>
        <v>-15.983613384523839</v>
      </c>
      <c r="H45" s="2">
        <f t="shared" si="3"/>
        <v>2.9051016859145459E-2</v>
      </c>
      <c r="I45" s="2">
        <f t="shared" si="4"/>
        <v>59.420539838947555</v>
      </c>
      <c r="J45" s="2">
        <f t="shared" si="5"/>
        <v>21.121755212338133</v>
      </c>
    </row>
    <row r="46" spans="5:10" x14ac:dyDescent="0.25">
      <c r="E46" s="2">
        <f t="shared" si="0"/>
        <v>4.3000000000000007</v>
      </c>
      <c r="F46" s="2">
        <f t="shared" si="1"/>
        <v>13.404028081076563</v>
      </c>
      <c r="G46" s="2">
        <f t="shared" si="2"/>
        <v>-16.917724706564222</v>
      </c>
      <c r="H46" s="2">
        <f t="shared" si="3"/>
        <v>3.0022860348653087E-2</v>
      </c>
      <c r="I46" s="2">
        <f t="shared" si="4"/>
        <v>60.764847998957244</v>
      </c>
      <c r="J46" s="2">
        <f t="shared" si="5"/>
        <v>19.523393873885748</v>
      </c>
    </row>
    <row r="47" spans="5:10" x14ac:dyDescent="0.25">
      <c r="E47" s="2">
        <f t="shared" si="0"/>
        <v>4.4000000000000004</v>
      </c>
      <c r="F47" s="2">
        <f t="shared" si="1"/>
        <v>13.363785354757804</v>
      </c>
      <c r="G47" s="2">
        <f t="shared" si="2"/>
        <v>-17.847478202166776</v>
      </c>
      <c r="H47" s="2">
        <f t="shared" si="3"/>
        <v>3.1012908501850431E-2</v>
      </c>
      <c r="I47" s="2">
        <f t="shared" si="4"/>
        <v>62.105250807064898</v>
      </c>
      <c r="J47" s="2">
        <f t="shared" si="5"/>
        <v>17.831621403229327</v>
      </c>
    </row>
    <row r="48" spans="5:10" x14ac:dyDescent="0.25">
      <c r="E48" s="2">
        <f t="shared" si="0"/>
        <v>4.5</v>
      </c>
      <c r="F48" s="2">
        <f t="shared" si="1"/>
        <v>13.322340369513256</v>
      </c>
      <c r="G48" s="2">
        <f t="shared" si="2"/>
        <v>-18.77267332555029</v>
      </c>
      <c r="H48" s="2">
        <f t="shared" si="3"/>
        <v>3.2018508644226867E-2</v>
      </c>
      <c r="I48" s="2">
        <f t="shared" si="4"/>
        <v>63.441629342540679</v>
      </c>
      <c r="J48" s="2">
        <f t="shared" si="5"/>
        <v>16.046873583012651</v>
      </c>
    </row>
    <row r="49" spans="5:10" x14ac:dyDescent="0.25">
      <c r="E49" s="2">
        <f t="shared" si="0"/>
        <v>4.5999999999999996</v>
      </c>
      <c r="F49" s="2">
        <f t="shared" si="1"/>
        <v>13.279684222484997</v>
      </c>
      <c r="G49" s="2">
        <f t="shared" si="2"/>
        <v>-19.69311136946612</v>
      </c>
      <c r="H49" s="2">
        <f t="shared" si="3"/>
        <v>3.3037272337072307E-2</v>
      </c>
      <c r="I49" s="2">
        <f t="shared" si="4"/>
        <v>64.773863379491999</v>
      </c>
      <c r="J49" s="2">
        <f t="shared" si="5"/>
        <v>14.169606250457623</v>
      </c>
    </row>
    <row r="50" spans="5:10" x14ac:dyDescent="0.25">
      <c r="E50" s="2">
        <f t="shared" si="0"/>
        <v>4.6999999999999993</v>
      </c>
      <c r="F50" s="2">
        <f t="shared" si="1"/>
        <v>13.235811768064142</v>
      </c>
      <c r="G50" s="2">
        <f t="shared" si="2"/>
        <v>-20.608596045349156</v>
      </c>
      <c r="H50" s="2">
        <f t="shared" si="3"/>
        <v>3.4067047876729893E-2</v>
      </c>
      <c r="I50" s="2">
        <f t="shared" si="4"/>
        <v>66.101831801740502</v>
      </c>
      <c r="J50" s="2">
        <f t="shared" si="5"/>
        <v>12.200295113511011</v>
      </c>
    </row>
    <row r="51" spans="5:10" x14ac:dyDescent="0.25">
      <c r="E51" s="2">
        <f t="shared" si="0"/>
        <v>4.7999999999999989</v>
      </c>
      <c r="F51" s="2">
        <f t="shared" si="1"/>
        <v>13.19072126474514</v>
      </c>
      <c r="G51" s="2">
        <f t="shared" si="2"/>
        <v>-21.518933986765013</v>
      </c>
      <c r="H51" s="2">
        <f t="shared" si="3"/>
        <v>3.5105894853899776E-2</v>
      </c>
      <c r="I51" s="2">
        <f t="shared" si="4"/>
        <v>67.425412978546916</v>
      </c>
      <c r="J51" s="2">
        <f t="shared" si="5"/>
        <v>10.139435508976096</v>
      </c>
    </row>
    <row r="52" spans="5:10" x14ac:dyDescent="0.25">
      <c r="E52" s="2">
        <f t="shared" si="0"/>
        <v>4.8999999999999986</v>
      </c>
      <c r="F52" s="2">
        <f t="shared" si="1"/>
        <v>13.144414057368415</v>
      </c>
      <c r="G52" s="2">
        <f t="shared" si="2"/>
        <v>-22.423935187605046</v>
      </c>
      <c r="H52" s="2">
        <f t="shared" si="3"/>
        <v>3.6152060999457336E-2</v>
      </c>
      <c r="I52" s="2">
        <f t="shared" si="4"/>
        <v>68.744485105021425</v>
      </c>
      <c r="J52" s="2">
        <f t="shared" si="5"/>
        <v>7.9875421102995947</v>
      </c>
    </row>
    <row r="53" spans="5:10" x14ac:dyDescent="0.25">
      <c r="E53" s="2">
        <f t="shared" si="0"/>
        <v>4.9999999999999982</v>
      </c>
      <c r="F53" s="2">
        <f t="shared" si="1"/>
        <v>13.096894291488004</v>
      </c>
      <c r="G53" s="2">
        <f t="shared" si="2"/>
        <v>-23.323413384560798</v>
      </c>
      <c r="H53" s="2">
        <f t="shared" si="3"/>
        <v>3.7203961358693076E-2</v>
      </c>
      <c r="I53" s="2">
        <f t="shared" si="4"/>
        <v>70.058926510758269</v>
      </c>
      <c r="J53" s="2">
        <f t="shared" si="5"/>
        <v>5.7451485915390901</v>
      </c>
    </row>
    <row r="54" spans="5:10" x14ac:dyDescent="0.25">
      <c r="E54" s="2">
        <f t="shared" si="0"/>
        <v>5.0999999999999979</v>
      </c>
      <c r="F54" s="2">
        <f t="shared" si="1"/>
        <v>13.048168656574063</v>
      </c>
      <c r="G54" s="2">
        <f t="shared" si="2"/>
        <v>-24.217186391760364</v>
      </c>
      <c r="H54" s="2">
        <f t="shared" si="3"/>
        <v>3.8260159720262116E-2</v>
      </c>
      <c r="I54" s="2">
        <f t="shared" si="4"/>
        <v>71.368615939907073</v>
      </c>
      <c r="J54" s="2">
        <f t="shared" si="5"/>
        <v>3.41280725308301</v>
      </c>
    </row>
    <row r="55" spans="5:10" x14ac:dyDescent="0.25">
      <c r="E55" s="2">
        <f t="shared" si="0"/>
        <v>5.1999999999999975</v>
      </c>
      <c r="F55" s="2">
        <f t="shared" si="1"/>
        <v>12.998246154888319</v>
      </c>
      <c r="G55" s="2">
        <f t="shared" si="2"/>
        <v>-25.10507639405872</v>
      </c>
      <c r="H55" s="2">
        <f t="shared" si="3"/>
        <v>3.9319352158773802E-2</v>
      </c>
      <c r="I55" s="2">
        <f t="shared" si="4"/>
        <v>72.673432805564474</v>
      </c>
      <c r="J55" s="2">
        <f t="shared" si="5"/>
        <v>0.99108861390697323</v>
      </c>
    </row>
    <row r="56" spans="5:10" x14ac:dyDescent="0.25">
      <c r="E56" s="2">
        <f t="shared" si="0"/>
        <v>5.2999999999999972</v>
      </c>
      <c r="F56" s="2">
        <f t="shared" si="1"/>
        <v>12.94713789308727</v>
      </c>
      <c r="G56" s="2">
        <f t="shared" si="2"/>
        <v>-25.986910204318399</v>
      </c>
      <c r="H56" s="2">
        <f t="shared" si="3"/>
        <v>4.0380352515371323E-2</v>
      </c>
      <c r="I56" s="2">
        <f t="shared" si="4"/>
        <v>73.973257421053304</v>
      </c>
      <c r="J56" s="2">
        <f t="shared" si="5"/>
        <v>-1.5194190254988991</v>
      </c>
    </row>
  </sheetData>
  <mergeCells count="3">
    <mergeCell ref="A1:C1"/>
    <mergeCell ref="A2:C2"/>
    <mergeCell ref="E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0529-1172-4DB7-9BEC-8E6EE6838ED9}">
  <dimension ref="A1:J73"/>
  <sheetViews>
    <sheetView workbookViewId="0">
      <selection activeCell="L67" sqref="L67"/>
    </sheetView>
  </sheetViews>
  <sheetFormatPr defaultRowHeight="15" x14ac:dyDescent="0.25"/>
  <cols>
    <col min="1" max="1" width="9.7109375" bestFit="1" customWidth="1"/>
    <col min="2" max="2" width="31.5703125" bestFit="1" customWidth="1"/>
  </cols>
  <sheetData>
    <row r="1" spans="1:10" ht="15.75" thickBot="1" x14ac:dyDescent="0.3">
      <c r="A1" s="14" t="s">
        <v>0</v>
      </c>
      <c r="B1" s="15"/>
      <c r="C1" s="16"/>
      <c r="E1" s="17" t="s">
        <v>10</v>
      </c>
      <c r="F1" s="17"/>
      <c r="G1" s="17"/>
      <c r="H1" s="17"/>
      <c r="I1" s="17"/>
      <c r="J1" s="17"/>
    </row>
    <row r="2" spans="1:10" ht="15.75" thickBot="1" x14ac:dyDescent="0.3">
      <c r="A2" s="14" t="s">
        <v>1</v>
      </c>
      <c r="B2" s="15"/>
      <c r="C2" s="16"/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</row>
    <row r="3" spans="1:10" x14ac:dyDescent="0.25">
      <c r="A3" s="3">
        <v>30</v>
      </c>
      <c r="B3" s="4" t="s">
        <v>2</v>
      </c>
      <c r="C3" s="5"/>
      <c r="E3" s="2">
        <v>0</v>
      </c>
      <c r="F3" s="2">
        <f>A3*COS(A4*PI()/180)</f>
        <v>15.000000000000004</v>
      </c>
      <c r="G3" s="2">
        <f>A3*SIN(A4*PI()/180)</f>
        <v>25.980762113533157</v>
      </c>
      <c r="H3" s="2">
        <f>(4.5*$A$9/$A$6+0.15*$A$8*SQRT(F3^2+G3^2))/($A$7*$A$6)</f>
        <v>0</v>
      </c>
      <c r="I3" s="2">
        <v>0</v>
      </c>
      <c r="J3" s="2">
        <v>0</v>
      </c>
    </row>
    <row r="4" spans="1:10" x14ac:dyDescent="0.25">
      <c r="A4" s="6">
        <v>60</v>
      </c>
      <c r="B4" s="1" t="s">
        <v>3</v>
      </c>
      <c r="C4" s="7"/>
      <c r="E4" s="2">
        <f>E3+$A$5</f>
        <v>0.1</v>
      </c>
      <c r="F4" s="2">
        <f>IF(J3 &lt; 0, 0, (1-H3*$A$5)*F3)</f>
        <v>15.000000000000004</v>
      </c>
      <c r="G4" s="2">
        <f>($A$8/$A$7-1)*9.81*$A$5+(1-H3*$A$5)*G3</f>
        <v>24.999762113533155</v>
      </c>
      <c r="H4" s="2">
        <f>(4.5*$A$9/$A$6+0.15*$A$8*SQRT(F4^2+G4^2))/($A$7*$A$6)</f>
        <v>0</v>
      </c>
      <c r="I4" s="2">
        <f>I3+IF($F4=0,0,F3*$A$5)</f>
        <v>1.5000000000000004</v>
      </c>
      <c r="J4" s="2">
        <f>J3+IF($F4=0,0,G3*$A$5)</f>
        <v>2.598076211353316</v>
      </c>
    </row>
    <row r="5" spans="1:10" x14ac:dyDescent="0.25">
      <c r="A5" s="6">
        <v>0.1</v>
      </c>
      <c r="B5" s="1" t="s">
        <v>4</v>
      </c>
      <c r="C5" s="7"/>
      <c r="E5" s="2">
        <f t="shared" ref="E5:E56" si="0">E4+$A$5</f>
        <v>0.2</v>
      </c>
      <c r="F5" s="2">
        <f t="shared" ref="F5:F56" si="1">IF(J4 &lt; 0, 0, (1-H4*$A$5)*F4)</f>
        <v>15.000000000000004</v>
      </c>
      <c r="G5" s="2">
        <f t="shared" ref="G5:G56" si="2">($A$8/$A$7-1)*9.81*$A$5+(1-H4*$A$5)*G4</f>
        <v>24.018762113533153</v>
      </c>
      <c r="H5" s="2">
        <f t="shared" ref="H5:H56" si="3">(4.5*$A$9/$A$6+0.15*$A$8*SQRT(F5^2+G5^2))/($A$7*$A$6)</f>
        <v>0</v>
      </c>
      <c r="I5" s="2">
        <f t="shared" ref="I5:J56" si="4">I4+IF($F5=0,0,F4*$A$5)</f>
        <v>3.0000000000000009</v>
      </c>
      <c r="J5" s="2">
        <f t="shared" si="4"/>
        <v>5.0980524227066315</v>
      </c>
    </row>
    <row r="6" spans="1:10" x14ac:dyDescent="0.25">
      <c r="A6" s="6">
        <v>0.05</v>
      </c>
      <c r="B6" s="1" t="s">
        <v>5</v>
      </c>
      <c r="C6" s="7"/>
      <c r="E6" s="2">
        <f t="shared" si="0"/>
        <v>0.30000000000000004</v>
      </c>
      <c r="F6" s="2">
        <f t="shared" si="1"/>
        <v>15.000000000000004</v>
      </c>
      <c r="G6" s="2">
        <f t="shared" si="2"/>
        <v>23.037762113533152</v>
      </c>
      <c r="H6" s="2">
        <f t="shared" si="3"/>
        <v>0</v>
      </c>
      <c r="I6" s="2">
        <f t="shared" si="4"/>
        <v>4.5000000000000018</v>
      </c>
      <c r="J6" s="2">
        <f t="shared" si="4"/>
        <v>7.4999286340599465</v>
      </c>
    </row>
    <row r="7" spans="1:10" x14ac:dyDescent="0.25">
      <c r="A7" s="6">
        <v>2600</v>
      </c>
      <c r="B7" s="1" t="s">
        <v>6</v>
      </c>
      <c r="C7" s="7" t="s">
        <v>9</v>
      </c>
      <c r="E7" s="2">
        <f t="shared" si="0"/>
        <v>0.4</v>
      </c>
      <c r="F7" s="2">
        <f t="shared" si="1"/>
        <v>15.000000000000004</v>
      </c>
      <c r="G7" s="2">
        <f t="shared" si="2"/>
        <v>22.05676211353315</v>
      </c>
      <c r="H7" s="2">
        <f t="shared" si="3"/>
        <v>0</v>
      </c>
      <c r="I7" s="2">
        <f t="shared" si="4"/>
        <v>6.0000000000000018</v>
      </c>
      <c r="J7" s="2">
        <f t="shared" si="4"/>
        <v>9.8037048454132609</v>
      </c>
    </row>
    <row r="8" spans="1:10" x14ac:dyDescent="0.25">
      <c r="A8" s="6">
        <v>0</v>
      </c>
      <c r="B8" s="1" t="s">
        <v>7</v>
      </c>
      <c r="C8" s="7"/>
      <c r="E8" s="2">
        <f t="shared" si="0"/>
        <v>0.5</v>
      </c>
      <c r="F8" s="2">
        <f t="shared" si="1"/>
        <v>15.000000000000004</v>
      </c>
      <c r="G8" s="2">
        <f t="shared" si="2"/>
        <v>21.075762113533148</v>
      </c>
      <c r="H8" s="2">
        <f t="shared" si="3"/>
        <v>0</v>
      </c>
      <c r="I8" s="2">
        <f t="shared" si="4"/>
        <v>7.5000000000000018</v>
      </c>
      <c r="J8" s="2">
        <f t="shared" si="4"/>
        <v>12.009381056766577</v>
      </c>
    </row>
    <row r="9" spans="1:10" ht="15.75" thickBot="1" x14ac:dyDescent="0.3">
      <c r="A9" s="8">
        <v>0</v>
      </c>
      <c r="B9" s="9" t="s">
        <v>8</v>
      </c>
      <c r="C9" s="10"/>
      <c r="E9" s="2">
        <f t="shared" si="0"/>
        <v>0.6</v>
      </c>
      <c r="F9" s="2">
        <f t="shared" si="1"/>
        <v>15.000000000000004</v>
      </c>
      <c r="G9" s="2">
        <f t="shared" si="2"/>
        <v>20.094762113533147</v>
      </c>
      <c r="H9" s="2">
        <f t="shared" si="3"/>
        <v>0</v>
      </c>
      <c r="I9" s="2">
        <f t="shared" si="4"/>
        <v>9.0000000000000018</v>
      </c>
      <c r="J9" s="2">
        <f t="shared" si="4"/>
        <v>14.116957268119892</v>
      </c>
    </row>
    <row r="10" spans="1:10" x14ac:dyDescent="0.25">
      <c r="E10" s="2">
        <f t="shared" si="0"/>
        <v>0.7</v>
      </c>
      <c r="F10" s="2">
        <f t="shared" si="1"/>
        <v>15.000000000000004</v>
      </c>
      <c r="G10" s="2">
        <f t="shared" si="2"/>
        <v>19.113762113533145</v>
      </c>
      <c r="H10" s="2">
        <f t="shared" si="3"/>
        <v>0</v>
      </c>
      <c r="I10" s="2">
        <f t="shared" si="4"/>
        <v>10.500000000000002</v>
      </c>
      <c r="J10" s="2">
        <f t="shared" si="4"/>
        <v>16.126433479473206</v>
      </c>
    </row>
    <row r="11" spans="1:10" x14ac:dyDescent="0.25">
      <c r="E11" s="2">
        <f t="shared" si="0"/>
        <v>0.79999999999999993</v>
      </c>
      <c r="F11" s="2">
        <f t="shared" si="1"/>
        <v>15.000000000000004</v>
      </c>
      <c r="G11" s="2">
        <f t="shared" si="2"/>
        <v>18.132762113533143</v>
      </c>
      <c r="H11" s="2">
        <f t="shared" si="3"/>
        <v>0</v>
      </c>
      <c r="I11" s="2">
        <f t="shared" si="4"/>
        <v>12.000000000000002</v>
      </c>
      <c r="J11" s="2">
        <f t="shared" si="4"/>
        <v>18.037809690826521</v>
      </c>
    </row>
    <row r="12" spans="1:10" x14ac:dyDescent="0.25">
      <c r="E12" s="2">
        <f t="shared" si="0"/>
        <v>0.89999999999999991</v>
      </c>
      <c r="F12" s="2">
        <f t="shared" si="1"/>
        <v>15.000000000000004</v>
      </c>
      <c r="G12" s="2">
        <f t="shared" si="2"/>
        <v>17.151762113533142</v>
      </c>
      <c r="H12" s="2">
        <f t="shared" si="3"/>
        <v>0</v>
      </c>
      <c r="I12" s="2">
        <f t="shared" si="4"/>
        <v>13.500000000000002</v>
      </c>
      <c r="J12" s="2">
        <f t="shared" si="4"/>
        <v>19.851085902179836</v>
      </c>
    </row>
    <row r="13" spans="1:10" x14ac:dyDescent="0.25">
      <c r="E13" s="2">
        <f t="shared" si="0"/>
        <v>0.99999999999999989</v>
      </c>
      <c r="F13" s="2">
        <f t="shared" si="1"/>
        <v>15.000000000000004</v>
      </c>
      <c r="G13" s="2">
        <f t="shared" si="2"/>
        <v>16.17076211353314</v>
      </c>
      <c r="H13" s="2">
        <f t="shared" si="3"/>
        <v>0</v>
      </c>
      <c r="I13" s="2">
        <f t="shared" si="4"/>
        <v>15.000000000000002</v>
      </c>
      <c r="J13" s="2">
        <f t="shared" si="4"/>
        <v>21.566262113533149</v>
      </c>
    </row>
    <row r="14" spans="1:10" x14ac:dyDescent="0.25">
      <c r="E14" s="2">
        <f t="shared" si="0"/>
        <v>1.0999999999999999</v>
      </c>
      <c r="F14" s="2">
        <f t="shared" si="1"/>
        <v>15.000000000000004</v>
      </c>
      <c r="G14" s="2">
        <f t="shared" si="2"/>
        <v>15.18976211353314</v>
      </c>
      <c r="H14" s="2">
        <f t="shared" si="3"/>
        <v>0</v>
      </c>
      <c r="I14" s="2">
        <f t="shared" si="4"/>
        <v>16.500000000000004</v>
      </c>
      <c r="J14" s="2">
        <f t="shared" si="4"/>
        <v>23.183338324886464</v>
      </c>
    </row>
    <row r="15" spans="1:10" x14ac:dyDescent="0.25">
      <c r="E15" s="2">
        <f t="shared" si="0"/>
        <v>1.2</v>
      </c>
      <c r="F15" s="2">
        <f t="shared" si="1"/>
        <v>15.000000000000004</v>
      </c>
      <c r="G15" s="2">
        <f t="shared" si="2"/>
        <v>14.20876211353314</v>
      </c>
      <c r="H15" s="2">
        <f t="shared" si="3"/>
        <v>0</v>
      </c>
      <c r="I15" s="2">
        <f t="shared" si="4"/>
        <v>18.000000000000004</v>
      </c>
      <c r="J15" s="2">
        <f t="shared" si="4"/>
        <v>24.702314536239779</v>
      </c>
    </row>
    <row r="16" spans="1:10" x14ac:dyDescent="0.25">
      <c r="E16" s="2">
        <f t="shared" si="0"/>
        <v>1.3</v>
      </c>
      <c r="F16" s="2">
        <f t="shared" si="1"/>
        <v>15.000000000000004</v>
      </c>
      <c r="G16" s="2">
        <f t="shared" si="2"/>
        <v>13.22776211353314</v>
      </c>
      <c r="H16" s="2">
        <f t="shared" si="3"/>
        <v>0</v>
      </c>
      <c r="I16" s="2">
        <f t="shared" si="4"/>
        <v>19.500000000000004</v>
      </c>
      <c r="J16" s="2">
        <f t="shared" si="4"/>
        <v>26.123190747593092</v>
      </c>
    </row>
    <row r="17" spans="5:10" x14ac:dyDescent="0.25">
      <c r="E17" s="2">
        <f t="shared" si="0"/>
        <v>1.4000000000000001</v>
      </c>
      <c r="F17" s="2">
        <f t="shared" si="1"/>
        <v>15.000000000000004</v>
      </c>
      <c r="G17" s="2">
        <f t="shared" si="2"/>
        <v>12.246762113533141</v>
      </c>
      <c r="H17" s="2">
        <f t="shared" si="3"/>
        <v>0</v>
      </c>
      <c r="I17" s="2">
        <f t="shared" si="4"/>
        <v>21.000000000000004</v>
      </c>
      <c r="J17" s="2">
        <f t="shared" si="4"/>
        <v>27.445966958946407</v>
      </c>
    </row>
    <row r="18" spans="5:10" x14ac:dyDescent="0.25">
      <c r="E18" s="2">
        <f t="shared" si="0"/>
        <v>1.5000000000000002</v>
      </c>
      <c r="F18" s="2">
        <f t="shared" si="1"/>
        <v>15.000000000000004</v>
      </c>
      <c r="G18" s="2">
        <f t="shared" si="2"/>
        <v>11.265762113533141</v>
      </c>
      <c r="H18" s="2">
        <f t="shared" si="3"/>
        <v>0</v>
      </c>
      <c r="I18" s="2">
        <f t="shared" si="4"/>
        <v>22.500000000000004</v>
      </c>
      <c r="J18" s="2">
        <f t="shared" si="4"/>
        <v>28.670643170299719</v>
      </c>
    </row>
    <row r="19" spans="5:10" x14ac:dyDescent="0.25">
      <c r="E19" s="2">
        <f t="shared" si="0"/>
        <v>1.6000000000000003</v>
      </c>
      <c r="F19" s="2">
        <f t="shared" si="1"/>
        <v>15.000000000000004</v>
      </c>
      <c r="G19" s="2">
        <f t="shared" si="2"/>
        <v>10.284762113533141</v>
      </c>
      <c r="H19" s="2">
        <f t="shared" si="3"/>
        <v>0</v>
      </c>
      <c r="I19" s="2">
        <f t="shared" si="4"/>
        <v>24.000000000000004</v>
      </c>
      <c r="J19" s="2">
        <f t="shared" si="4"/>
        <v>29.797219381653033</v>
      </c>
    </row>
    <row r="20" spans="5:10" x14ac:dyDescent="0.25">
      <c r="E20" s="2">
        <f t="shared" si="0"/>
        <v>1.7000000000000004</v>
      </c>
      <c r="F20" s="2">
        <f t="shared" si="1"/>
        <v>15.000000000000004</v>
      </c>
      <c r="G20" s="2">
        <f t="shared" si="2"/>
        <v>9.303762113533141</v>
      </c>
      <c r="H20" s="2">
        <f t="shared" si="3"/>
        <v>0</v>
      </c>
      <c r="I20" s="2">
        <f t="shared" si="4"/>
        <v>25.500000000000004</v>
      </c>
      <c r="J20" s="2">
        <f t="shared" si="4"/>
        <v>30.825695593006348</v>
      </c>
    </row>
    <row r="21" spans="5:10" x14ac:dyDescent="0.25">
      <c r="E21" s="2">
        <f t="shared" si="0"/>
        <v>1.8000000000000005</v>
      </c>
      <c r="F21" s="2">
        <f t="shared" si="1"/>
        <v>15.000000000000004</v>
      </c>
      <c r="G21" s="2">
        <f t="shared" si="2"/>
        <v>8.3227621135331411</v>
      </c>
      <c r="H21" s="2">
        <f t="shared" si="3"/>
        <v>0</v>
      </c>
      <c r="I21" s="2">
        <f t="shared" si="4"/>
        <v>27.000000000000004</v>
      </c>
      <c r="J21" s="2">
        <f t="shared" si="4"/>
        <v>31.75607180435966</v>
      </c>
    </row>
    <row r="22" spans="5:10" x14ac:dyDescent="0.25">
      <c r="E22" s="2">
        <f t="shared" si="0"/>
        <v>1.9000000000000006</v>
      </c>
      <c r="F22" s="2">
        <f t="shared" si="1"/>
        <v>15.000000000000004</v>
      </c>
      <c r="G22" s="2">
        <f t="shared" si="2"/>
        <v>7.3417621135331412</v>
      </c>
      <c r="H22" s="2">
        <f t="shared" si="3"/>
        <v>0</v>
      </c>
      <c r="I22" s="2">
        <f t="shared" si="4"/>
        <v>28.500000000000004</v>
      </c>
      <c r="J22" s="2">
        <f t="shared" si="4"/>
        <v>32.588348015712974</v>
      </c>
    </row>
    <row r="23" spans="5:10" x14ac:dyDescent="0.25">
      <c r="E23" s="2">
        <f t="shared" si="0"/>
        <v>2.0000000000000004</v>
      </c>
      <c r="F23" s="2">
        <f t="shared" si="1"/>
        <v>15.000000000000004</v>
      </c>
      <c r="G23" s="2">
        <f t="shared" si="2"/>
        <v>6.3607621135331414</v>
      </c>
      <c r="H23" s="2">
        <f t="shared" si="3"/>
        <v>0</v>
      </c>
      <c r="I23" s="2">
        <f t="shared" si="4"/>
        <v>30.000000000000004</v>
      </c>
      <c r="J23" s="2">
        <f t="shared" si="4"/>
        <v>33.322524227066289</v>
      </c>
    </row>
    <row r="24" spans="5:10" x14ac:dyDescent="0.25">
      <c r="E24" s="2">
        <f t="shared" si="0"/>
        <v>2.1000000000000005</v>
      </c>
      <c r="F24" s="2">
        <f t="shared" si="1"/>
        <v>15.000000000000004</v>
      </c>
      <c r="G24" s="2">
        <f t="shared" si="2"/>
        <v>5.3797621135331415</v>
      </c>
      <c r="H24" s="2">
        <f t="shared" si="3"/>
        <v>0</v>
      </c>
      <c r="I24" s="2">
        <f t="shared" si="4"/>
        <v>31.500000000000004</v>
      </c>
      <c r="J24" s="2">
        <f t="shared" si="4"/>
        <v>33.958600438419602</v>
      </c>
    </row>
    <row r="25" spans="5:10" x14ac:dyDescent="0.25">
      <c r="E25" s="2">
        <f t="shared" si="0"/>
        <v>2.2000000000000006</v>
      </c>
      <c r="F25" s="2">
        <f t="shared" si="1"/>
        <v>15.000000000000004</v>
      </c>
      <c r="G25" s="2">
        <f t="shared" si="2"/>
        <v>4.3987621135331416</v>
      </c>
      <c r="H25" s="2">
        <f t="shared" si="3"/>
        <v>0</v>
      </c>
      <c r="I25" s="2">
        <f t="shared" si="4"/>
        <v>33.000000000000007</v>
      </c>
      <c r="J25" s="2">
        <f t="shared" si="4"/>
        <v>34.496576649772919</v>
      </c>
    </row>
    <row r="26" spans="5:10" x14ac:dyDescent="0.25">
      <c r="E26" s="2">
        <f t="shared" si="0"/>
        <v>2.3000000000000007</v>
      </c>
      <c r="F26" s="2">
        <f t="shared" si="1"/>
        <v>15.000000000000004</v>
      </c>
      <c r="G26" s="2">
        <f t="shared" si="2"/>
        <v>3.4177621135331417</v>
      </c>
      <c r="H26" s="2">
        <f t="shared" si="3"/>
        <v>0</v>
      </c>
      <c r="I26" s="2">
        <f t="shared" si="4"/>
        <v>34.500000000000007</v>
      </c>
      <c r="J26" s="2">
        <f t="shared" si="4"/>
        <v>34.936452861126234</v>
      </c>
    </row>
    <row r="27" spans="5:10" x14ac:dyDescent="0.25">
      <c r="E27" s="2">
        <f t="shared" si="0"/>
        <v>2.4000000000000008</v>
      </c>
      <c r="F27" s="2">
        <f t="shared" si="1"/>
        <v>15.000000000000004</v>
      </c>
      <c r="G27" s="2">
        <f t="shared" si="2"/>
        <v>2.4367621135331419</v>
      </c>
      <c r="H27" s="2">
        <f t="shared" si="3"/>
        <v>0</v>
      </c>
      <c r="I27" s="2">
        <f t="shared" si="4"/>
        <v>36.000000000000007</v>
      </c>
      <c r="J27" s="2">
        <f t="shared" si="4"/>
        <v>35.278229072479547</v>
      </c>
    </row>
    <row r="28" spans="5:10" x14ac:dyDescent="0.25">
      <c r="E28" s="2">
        <f t="shared" si="0"/>
        <v>2.5000000000000009</v>
      </c>
      <c r="F28" s="2">
        <f t="shared" si="1"/>
        <v>15.000000000000004</v>
      </c>
      <c r="G28" s="2">
        <f t="shared" si="2"/>
        <v>1.4557621135331418</v>
      </c>
      <c r="H28" s="2">
        <f t="shared" si="3"/>
        <v>0</v>
      </c>
      <c r="I28" s="2">
        <f t="shared" si="4"/>
        <v>37.500000000000007</v>
      </c>
      <c r="J28" s="2">
        <f t="shared" si="4"/>
        <v>35.521905283832865</v>
      </c>
    </row>
    <row r="29" spans="5:10" x14ac:dyDescent="0.25">
      <c r="E29" s="2">
        <f t="shared" si="0"/>
        <v>2.600000000000001</v>
      </c>
      <c r="F29" s="2">
        <f t="shared" si="1"/>
        <v>15.000000000000004</v>
      </c>
      <c r="G29" s="2">
        <f t="shared" si="2"/>
        <v>0.47476211353314168</v>
      </c>
      <c r="H29" s="2">
        <f t="shared" si="3"/>
        <v>0</v>
      </c>
      <c r="I29" s="2">
        <f t="shared" si="4"/>
        <v>39.000000000000007</v>
      </c>
      <c r="J29" s="2">
        <f t="shared" si="4"/>
        <v>35.66748149518618</v>
      </c>
    </row>
    <row r="30" spans="5:10" x14ac:dyDescent="0.25">
      <c r="E30" s="2">
        <f t="shared" si="0"/>
        <v>2.7000000000000011</v>
      </c>
      <c r="F30" s="2">
        <f t="shared" si="1"/>
        <v>15.000000000000004</v>
      </c>
      <c r="G30" s="2">
        <f t="shared" si="2"/>
        <v>-0.50623788646685841</v>
      </c>
      <c r="H30" s="2">
        <f t="shared" si="3"/>
        <v>0</v>
      </c>
      <c r="I30" s="2">
        <f t="shared" si="4"/>
        <v>40.500000000000007</v>
      </c>
      <c r="J30" s="2">
        <f t="shared" si="4"/>
        <v>35.714957706539494</v>
      </c>
    </row>
    <row r="31" spans="5:10" x14ac:dyDescent="0.25">
      <c r="E31" s="2">
        <f t="shared" si="0"/>
        <v>2.8000000000000012</v>
      </c>
      <c r="F31" s="2">
        <f t="shared" si="1"/>
        <v>15.000000000000004</v>
      </c>
      <c r="G31" s="2">
        <f t="shared" si="2"/>
        <v>-1.4872378864668585</v>
      </c>
      <c r="H31" s="2">
        <f t="shared" si="3"/>
        <v>0</v>
      </c>
      <c r="I31" s="2">
        <f t="shared" si="4"/>
        <v>42.000000000000007</v>
      </c>
      <c r="J31" s="2">
        <f t="shared" si="4"/>
        <v>35.664333917892804</v>
      </c>
    </row>
    <row r="32" spans="5:10" x14ac:dyDescent="0.25">
      <c r="E32" s="2">
        <f t="shared" si="0"/>
        <v>2.9000000000000012</v>
      </c>
      <c r="F32" s="2">
        <f t="shared" si="1"/>
        <v>15.000000000000004</v>
      </c>
      <c r="G32" s="2">
        <f t="shared" si="2"/>
        <v>-2.4682378864668584</v>
      </c>
      <c r="H32" s="2">
        <f t="shared" si="3"/>
        <v>0</v>
      </c>
      <c r="I32" s="2">
        <f t="shared" si="4"/>
        <v>43.500000000000007</v>
      </c>
      <c r="J32" s="2">
        <f t="shared" si="4"/>
        <v>35.51561012924612</v>
      </c>
    </row>
    <row r="33" spans="5:10" x14ac:dyDescent="0.25">
      <c r="E33" s="2">
        <f t="shared" si="0"/>
        <v>3.0000000000000013</v>
      </c>
      <c r="F33" s="2">
        <f t="shared" si="1"/>
        <v>15.000000000000004</v>
      </c>
      <c r="G33" s="2">
        <f t="shared" si="2"/>
        <v>-3.4492378864668582</v>
      </c>
      <c r="H33" s="2">
        <f t="shared" si="3"/>
        <v>0</v>
      </c>
      <c r="I33" s="2">
        <f t="shared" si="4"/>
        <v>45.000000000000007</v>
      </c>
      <c r="J33" s="2">
        <f t="shared" si="4"/>
        <v>35.268786340599434</v>
      </c>
    </row>
    <row r="34" spans="5:10" x14ac:dyDescent="0.25">
      <c r="E34" s="2">
        <f t="shared" si="0"/>
        <v>3.1000000000000014</v>
      </c>
      <c r="F34" s="2">
        <f t="shared" si="1"/>
        <v>15.000000000000004</v>
      </c>
      <c r="G34" s="2">
        <f t="shared" si="2"/>
        <v>-4.4302378864668581</v>
      </c>
      <c r="H34" s="2">
        <f t="shared" si="3"/>
        <v>0</v>
      </c>
      <c r="I34" s="2">
        <f t="shared" si="4"/>
        <v>46.500000000000007</v>
      </c>
      <c r="J34" s="2">
        <f t="shared" si="4"/>
        <v>34.923862551952745</v>
      </c>
    </row>
    <row r="35" spans="5:10" x14ac:dyDescent="0.25">
      <c r="E35" s="2">
        <f t="shared" si="0"/>
        <v>3.2000000000000015</v>
      </c>
      <c r="F35" s="2">
        <f t="shared" si="1"/>
        <v>15.000000000000004</v>
      </c>
      <c r="G35" s="2">
        <f t="shared" si="2"/>
        <v>-5.411237886466858</v>
      </c>
      <c r="H35" s="2">
        <f t="shared" si="3"/>
        <v>0</v>
      </c>
      <c r="I35" s="2">
        <f t="shared" si="4"/>
        <v>48.000000000000007</v>
      </c>
      <c r="J35" s="2">
        <f t="shared" si="4"/>
        <v>34.48083876330606</v>
      </c>
    </row>
    <row r="36" spans="5:10" x14ac:dyDescent="0.25">
      <c r="E36" s="2">
        <f t="shared" si="0"/>
        <v>3.3000000000000016</v>
      </c>
      <c r="F36" s="2">
        <f t="shared" si="1"/>
        <v>15.000000000000004</v>
      </c>
      <c r="G36" s="2">
        <f t="shared" si="2"/>
        <v>-6.3922378864668579</v>
      </c>
      <c r="H36" s="2">
        <f t="shared" si="3"/>
        <v>0</v>
      </c>
      <c r="I36" s="2">
        <f t="shared" si="4"/>
        <v>49.500000000000007</v>
      </c>
      <c r="J36" s="2">
        <f t="shared" si="4"/>
        <v>33.939714974659374</v>
      </c>
    </row>
    <row r="37" spans="5:10" x14ac:dyDescent="0.25">
      <c r="E37" s="2">
        <f t="shared" si="0"/>
        <v>3.4000000000000017</v>
      </c>
      <c r="F37" s="2">
        <f t="shared" si="1"/>
        <v>15.000000000000004</v>
      </c>
      <c r="G37" s="2">
        <f t="shared" si="2"/>
        <v>-7.3732378864668577</v>
      </c>
      <c r="H37" s="2">
        <f t="shared" si="3"/>
        <v>0</v>
      </c>
      <c r="I37" s="2">
        <f t="shared" si="4"/>
        <v>51.000000000000007</v>
      </c>
      <c r="J37" s="2">
        <f t="shared" si="4"/>
        <v>33.300491186012685</v>
      </c>
    </row>
    <row r="38" spans="5:10" x14ac:dyDescent="0.25">
      <c r="E38" s="2">
        <f t="shared" si="0"/>
        <v>3.5000000000000018</v>
      </c>
      <c r="F38" s="2">
        <f t="shared" si="1"/>
        <v>15.000000000000004</v>
      </c>
      <c r="G38" s="2">
        <f t="shared" si="2"/>
        <v>-8.3542378864668585</v>
      </c>
      <c r="H38" s="2">
        <f t="shared" si="3"/>
        <v>0</v>
      </c>
      <c r="I38" s="2">
        <f t="shared" si="4"/>
        <v>52.500000000000007</v>
      </c>
      <c r="J38" s="2">
        <f t="shared" si="4"/>
        <v>32.563167397366001</v>
      </c>
    </row>
    <row r="39" spans="5:10" x14ac:dyDescent="0.25">
      <c r="E39" s="2">
        <f t="shared" si="0"/>
        <v>3.6000000000000019</v>
      </c>
      <c r="F39" s="2">
        <f t="shared" si="1"/>
        <v>15.000000000000004</v>
      </c>
      <c r="G39" s="2">
        <f t="shared" si="2"/>
        <v>-9.3352378864668584</v>
      </c>
      <c r="H39" s="2">
        <f t="shared" si="3"/>
        <v>0</v>
      </c>
      <c r="I39" s="2">
        <f t="shared" si="4"/>
        <v>54.000000000000007</v>
      </c>
      <c r="J39" s="2">
        <f t="shared" si="4"/>
        <v>31.727743608719315</v>
      </c>
    </row>
    <row r="40" spans="5:10" x14ac:dyDescent="0.25">
      <c r="E40" s="2">
        <f t="shared" si="0"/>
        <v>3.700000000000002</v>
      </c>
      <c r="F40" s="2">
        <f t="shared" si="1"/>
        <v>15.000000000000004</v>
      </c>
      <c r="G40" s="2">
        <f t="shared" si="2"/>
        <v>-10.316237886466858</v>
      </c>
      <c r="H40" s="2">
        <f t="shared" si="3"/>
        <v>0</v>
      </c>
      <c r="I40" s="2">
        <f t="shared" si="4"/>
        <v>55.500000000000007</v>
      </c>
      <c r="J40" s="2">
        <f t="shared" si="4"/>
        <v>30.79421982007263</v>
      </c>
    </row>
    <row r="41" spans="5:10" x14ac:dyDescent="0.25">
      <c r="E41" s="2">
        <f t="shared" si="0"/>
        <v>3.800000000000002</v>
      </c>
      <c r="F41" s="2">
        <f t="shared" si="1"/>
        <v>15.000000000000004</v>
      </c>
      <c r="G41" s="2">
        <f t="shared" si="2"/>
        <v>-11.297237886466858</v>
      </c>
      <c r="H41" s="2">
        <f t="shared" si="3"/>
        <v>0</v>
      </c>
      <c r="I41" s="2">
        <f t="shared" si="4"/>
        <v>57.000000000000007</v>
      </c>
      <c r="J41" s="2">
        <f t="shared" si="4"/>
        <v>29.762596031425943</v>
      </c>
    </row>
    <row r="42" spans="5:10" x14ac:dyDescent="0.25">
      <c r="E42" s="2">
        <f t="shared" si="0"/>
        <v>3.9000000000000021</v>
      </c>
      <c r="F42" s="2">
        <f t="shared" si="1"/>
        <v>15.000000000000004</v>
      </c>
      <c r="G42" s="2">
        <f t="shared" si="2"/>
        <v>-12.278237886466858</v>
      </c>
      <c r="H42" s="2">
        <f t="shared" si="3"/>
        <v>0</v>
      </c>
      <c r="I42" s="2">
        <f t="shared" si="4"/>
        <v>58.500000000000007</v>
      </c>
      <c r="J42" s="2">
        <f t="shared" si="4"/>
        <v>28.632872242779257</v>
      </c>
    </row>
    <row r="43" spans="5:10" x14ac:dyDescent="0.25">
      <c r="E43" s="2">
        <f t="shared" si="0"/>
        <v>4.0000000000000018</v>
      </c>
      <c r="F43" s="2">
        <f t="shared" si="1"/>
        <v>15.000000000000004</v>
      </c>
      <c r="G43" s="2">
        <f t="shared" si="2"/>
        <v>-13.259237886466858</v>
      </c>
      <c r="H43" s="2">
        <f t="shared" si="3"/>
        <v>0</v>
      </c>
      <c r="I43" s="2">
        <f t="shared" si="4"/>
        <v>60.000000000000007</v>
      </c>
      <c r="J43" s="2">
        <f t="shared" si="4"/>
        <v>27.405048454132572</v>
      </c>
    </row>
    <row r="44" spans="5:10" x14ac:dyDescent="0.25">
      <c r="E44" s="2">
        <f t="shared" si="0"/>
        <v>4.1000000000000014</v>
      </c>
      <c r="F44" s="2">
        <f t="shared" si="1"/>
        <v>15.000000000000004</v>
      </c>
      <c r="G44" s="2">
        <f t="shared" si="2"/>
        <v>-14.240237886466858</v>
      </c>
      <c r="H44" s="2">
        <f t="shared" si="3"/>
        <v>0</v>
      </c>
      <c r="I44" s="2">
        <f t="shared" si="4"/>
        <v>61.500000000000007</v>
      </c>
      <c r="J44" s="2">
        <f t="shared" si="4"/>
        <v>26.079124665485885</v>
      </c>
    </row>
    <row r="45" spans="5:10" x14ac:dyDescent="0.25">
      <c r="E45" s="2">
        <f t="shared" si="0"/>
        <v>4.2000000000000011</v>
      </c>
      <c r="F45" s="2">
        <f t="shared" si="1"/>
        <v>15.000000000000004</v>
      </c>
      <c r="G45" s="2">
        <f t="shared" si="2"/>
        <v>-15.221237886466858</v>
      </c>
      <c r="H45" s="2">
        <f t="shared" si="3"/>
        <v>0</v>
      </c>
      <c r="I45" s="2">
        <f t="shared" si="4"/>
        <v>63.000000000000007</v>
      </c>
      <c r="J45" s="2">
        <f t="shared" si="4"/>
        <v>24.655100876839199</v>
      </c>
    </row>
    <row r="46" spans="5:10" x14ac:dyDescent="0.25">
      <c r="E46" s="2">
        <f t="shared" si="0"/>
        <v>4.3000000000000007</v>
      </c>
      <c r="F46" s="2">
        <f t="shared" si="1"/>
        <v>15.000000000000004</v>
      </c>
      <c r="G46" s="2">
        <f t="shared" si="2"/>
        <v>-16.202237886466857</v>
      </c>
      <c r="H46" s="2">
        <f t="shared" si="3"/>
        <v>0</v>
      </c>
      <c r="I46" s="2">
        <f t="shared" si="4"/>
        <v>64.500000000000014</v>
      </c>
      <c r="J46" s="2">
        <f t="shared" si="4"/>
        <v>23.132977088192515</v>
      </c>
    </row>
    <row r="47" spans="5:10" x14ac:dyDescent="0.25">
      <c r="E47" s="2">
        <f t="shared" si="0"/>
        <v>4.4000000000000004</v>
      </c>
      <c r="F47" s="2">
        <f t="shared" si="1"/>
        <v>15.000000000000004</v>
      </c>
      <c r="G47" s="2">
        <f t="shared" si="2"/>
        <v>-17.183237886466859</v>
      </c>
      <c r="H47" s="2">
        <f t="shared" si="3"/>
        <v>0</v>
      </c>
      <c r="I47" s="2">
        <f t="shared" si="4"/>
        <v>66.000000000000014</v>
      </c>
      <c r="J47" s="2">
        <f t="shared" si="4"/>
        <v>21.512753299545828</v>
      </c>
    </row>
    <row r="48" spans="5:10" x14ac:dyDescent="0.25">
      <c r="E48" s="2">
        <f t="shared" si="0"/>
        <v>4.5</v>
      </c>
      <c r="F48" s="2">
        <f t="shared" si="1"/>
        <v>15.000000000000004</v>
      </c>
      <c r="G48" s="2">
        <f t="shared" si="2"/>
        <v>-18.164237886466861</v>
      </c>
      <c r="H48" s="2">
        <f t="shared" si="3"/>
        <v>0</v>
      </c>
      <c r="I48" s="2">
        <f t="shared" si="4"/>
        <v>67.500000000000014</v>
      </c>
      <c r="J48" s="2">
        <f t="shared" si="4"/>
        <v>19.794429510899143</v>
      </c>
    </row>
    <row r="49" spans="5:10" x14ac:dyDescent="0.25">
      <c r="E49" s="2">
        <f t="shared" si="0"/>
        <v>4.5999999999999996</v>
      </c>
      <c r="F49" s="2">
        <f t="shared" si="1"/>
        <v>15.000000000000004</v>
      </c>
      <c r="G49" s="2">
        <f t="shared" si="2"/>
        <v>-19.145237886466862</v>
      </c>
      <c r="H49" s="2">
        <f t="shared" si="3"/>
        <v>0</v>
      </c>
      <c r="I49" s="2">
        <f t="shared" si="4"/>
        <v>69.000000000000014</v>
      </c>
      <c r="J49" s="2">
        <f t="shared" si="4"/>
        <v>17.978005722252455</v>
      </c>
    </row>
    <row r="50" spans="5:10" x14ac:dyDescent="0.25">
      <c r="E50" s="2">
        <f t="shared" si="0"/>
        <v>4.6999999999999993</v>
      </c>
      <c r="F50" s="2">
        <f t="shared" si="1"/>
        <v>15.000000000000004</v>
      </c>
      <c r="G50" s="2">
        <f t="shared" si="2"/>
        <v>-20.126237886466864</v>
      </c>
      <c r="H50" s="2">
        <f t="shared" si="3"/>
        <v>0</v>
      </c>
      <c r="I50" s="2">
        <f t="shared" si="4"/>
        <v>70.500000000000014</v>
      </c>
      <c r="J50" s="2">
        <f t="shared" si="4"/>
        <v>16.063481933605768</v>
      </c>
    </row>
    <row r="51" spans="5:10" x14ac:dyDescent="0.25">
      <c r="E51" s="2">
        <f t="shared" si="0"/>
        <v>4.7999999999999989</v>
      </c>
      <c r="F51" s="2">
        <f t="shared" si="1"/>
        <v>15.000000000000004</v>
      </c>
      <c r="G51" s="2">
        <f t="shared" si="2"/>
        <v>-21.107237886466866</v>
      </c>
      <c r="H51" s="2">
        <f t="shared" si="3"/>
        <v>0</v>
      </c>
      <c r="I51" s="2">
        <f t="shared" si="4"/>
        <v>72.000000000000014</v>
      </c>
      <c r="J51" s="2">
        <f t="shared" si="4"/>
        <v>14.050858144959081</v>
      </c>
    </row>
    <row r="52" spans="5:10" x14ac:dyDescent="0.25">
      <c r="E52" s="2">
        <f t="shared" si="0"/>
        <v>4.8999999999999986</v>
      </c>
      <c r="F52" s="2">
        <f t="shared" si="1"/>
        <v>15.000000000000004</v>
      </c>
      <c r="G52" s="2">
        <f t="shared" si="2"/>
        <v>-22.088237886466867</v>
      </c>
      <c r="H52" s="2">
        <f t="shared" si="3"/>
        <v>0</v>
      </c>
      <c r="I52" s="2">
        <f t="shared" si="4"/>
        <v>73.500000000000014</v>
      </c>
      <c r="J52" s="2">
        <f t="shared" si="4"/>
        <v>11.940134356312395</v>
      </c>
    </row>
    <row r="53" spans="5:10" x14ac:dyDescent="0.25">
      <c r="E53" s="2">
        <f t="shared" si="0"/>
        <v>4.9999999999999982</v>
      </c>
      <c r="F53" s="2">
        <f t="shared" si="1"/>
        <v>15.000000000000004</v>
      </c>
      <c r="G53" s="2">
        <f t="shared" si="2"/>
        <v>-23.069237886466869</v>
      </c>
      <c r="H53" s="2">
        <f t="shared" si="3"/>
        <v>0</v>
      </c>
      <c r="I53" s="2">
        <f t="shared" si="4"/>
        <v>75.000000000000014</v>
      </c>
      <c r="J53" s="2">
        <f t="shared" si="4"/>
        <v>9.7313105676657088</v>
      </c>
    </row>
    <row r="54" spans="5:10" x14ac:dyDescent="0.25">
      <c r="E54" s="2">
        <f t="shared" si="0"/>
        <v>5.0999999999999979</v>
      </c>
      <c r="F54" s="2">
        <f t="shared" si="1"/>
        <v>15.000000000000004</v>
      </c>
      <c r="G54" s="2">
        <f t="shared" si="2"/>
        <v>-24.050237886466871</v>
      </c>
      <c r="H54" s="2">
        <f t="shared" si="3"/>
        <v>0</v>
      </c>
      <c r="I54" s="2">
        <f t="shared" si="4"/>
        <v>76.500000000000014</v>
      </c>
      <c r="J54" s="2">
        <f t="shared" si="4"/>
        <v>7.4243867790190219</v>
      </c>
    </row>
    <row r="55" spans="5:10" x14ac:dyDescent="0.25">
      <c r="E55" s="2">
        <f t="shared" si="0"/>
        <v>5.1999999999999975</v>
      </c>
      <c r="F55" s="2">
        <f t="shared" si="1"/>
        <v>15.000000000000004</v>
      </c>
      <c r="G55" s="2">
        <f t="shared" si="2"/>
        <v>-25.031237886466872</v>
      </c>
      <c r="H55" s="2">
        <f t="shared" si="3"/>
        <v>0</v>
      </c>
      <c r="I55" s="2">
        <f t="shared" si="4"/>
        <v>78.000000000000014</v>
      </c>
      <c r="J55" s="2">
        <f t="shared" si="4"/>
        <v>5.0193629903723345</v>
      </c>
    </row>
    <row r="56" spans="5:10" x14ac:dyDescent="0.25">
      <c r="E56" s="2">
        <f t="shared" si="0"/>
        <v>5.2999999999999972</v>
      </c>
      <c r="F56" s="2">
        <f t="shared" si="1"/>
        <v>15.000000000000004</v>
      </c>
      <c r="G56" s="2">
        <f t="shared" si="2"/>
        <v>-26.012237886466874</v>
      </c>
      <c r="H56" s="2">
        <f t="shared" si="3"/>
        <v>0</v>
      </c>
      <c r="I56" s="2">
        <f t="shared" si="4"/>
        <v>79.500000000000014</v>
      </c>
      <c r="J56" s="2">
        <f t="shared" si="4"/>
        <v>2.516239201725647</v>
      </c>
    </row>
    <row r="57" spans="5:10" x14ac:dyDescent="0.25">
      <c r="E57" s="2">
        <f t="shared" ref="E57:E73" si="5">E56+$A$5</f>
        <v>5.3999999999999968</v>
      </c>
      <c r="F57" s="2">
        <f t="shared" ref="F57:F73" si="6">IF(J56 &lt; 0, 0, (1-H56*$A$5)*F56)</f>
        <v>15.000000000000004</v>
      </c>
      <c r="G57" s="2">
        <f t="shared" ref="G57:G73" si="7">($A$8/$A$7-1)*9.81*$A$5+(1-H56*$A$5)*G56</f>
        <v>-26.993237886466876</v>
      </c>
      <c r="H57" s="2">
        <f t="shared" ref="H57:H73" si="8">(4.5*$A$9/$A$6+0.15*$A$8*SQRT(F57^2+G57^2))/($A$7*$A$6)</f>
        <v>0</v>
      </c>
      <c r="I57" s="2">
        <f t="shared" ref="I57:I73" si="9">I56+IF($F57=0,0,F56*$A$5)</f>
        <v>81.000000000000014</v>
      </c>
      <c r="J57" s="2">
        <f t="shared" ref="J57:J73" si="10">J56+IF($F57=0,0,G56*$A$5)</f>
        <v>-8.4984586921040606E-2</v>
      </c>
    </row>
    <row r="58" spans="5:10" x14ac:dyDescent="0.25">
      <c r="E58" s="2">
        <f t="shared" si="5"/>
        <v>5.4999999999999964</v>
      </c>
      <c r="F58" s="2">
        <f t="shared" si="6"/>
        <v>0</v>
      </c>
      <c r="G58" s="2">
        <f t="shared" si="7"/>
        <v>-27.974237886466877</v>
      </c>
      <c r="H58" s="2">
        <f t="shared" si="8"/>
        <v>0</v>
      </c>
      <c r="I58" s="2">
        <f t="shared" si="9"/>
        <v>81.000000000000014</v>
      </c>
      <c r="J58" s="2">
        <f t="shared" si="10"/>
        <v>-8.4984586921040606E-2</v>
      </c>
    </row>
    <row r="59" spans="5:10" x14ac:dyDescent="0.25">
      <c r="E59" s="2">
        <f t="shared" si="5"/>
        <v>5.5999999999999961</v>
      </c>
      <c r="F59" s="2">
        <f t="shared" si="6"/>
        <v>0</v>
      </c>
      <c r="G59" s="2">
        <f t="shared" si="7"/>
        <v>-28.955237886466879</v>
      </c>
      <c r="H59" s="2">
        <f t="shared" si="8"/>
        <v>0</v>
      </c>
      <c r="I59" s="2">
        <f t="shared" si="9"/>
        <v>81.000000000000014</v>
      </c>
      <c r="J59" s="2">
        <f t="shared" si="10"/>
        <v>-8.4984586921040606E-2</v>
      </c>
    </row>
    <row r="60" spans="5:10" x14ac:dyDescent="0.25">
      <c r="E60" s="2">
        <f t="shared" si="5"/>
        <v>5.6999999999999957</v>
      </c>
      <c r="F60" s="2">
        <f t="shared" si="6"/>
        <v>0</v>
      </c>
      <c r="G60" s="2">
        <f t="shared" si="7"/>
        <v>-29.936237886466881</v>
      </c>
      <c r="H60" s="2">
        <f t="shared" si="8"/>
        <v>0</v>
      </c>
      <c r="I60" s="2">
        <f t="shared" si="9"/>
        <v>81.000000000000014</v>
      </c>
      <c r="J60" s="2">
        <f t="shared" si="10"/>
        <v>-8.4984586921040606E-2</v>
      </c>
    </row>
    <row r="61" spans="5:10" x14ac:dyDescent="0.25">
      <c r="E61" s="2">
        <f t="shared" si="5"/>
        <v>5.7999999999999954</v>
      </c>
      <c r="F61" s="2">
        <f t="shared" si="6"/>
        <v>0</v>
      </c>
      <c r="G61" s="2">
        <f t="shared" si="7"/>
        <v>-30.917237886466882</v>
      </c>
      <c r="H61" s="2">
        <f t="shared" si="8"/>
        <v>0</v>
      </c>
      <c r="I61" s="2">
        <f t="shared" si="9"/>
        <v>81.000000000000014</v>
      </c>
      <c r="J61" s="2">
        <f t="shared" si="10"/>
        <v>-8.4984586921040606E-2</v>
      </c>
    </row>
    <row r="62" spans="5:10" x14ac:dyDescent="0.25">
      <c r="E62" s="2">
        <f t="shared" si="5"/>
        <v>5.899999999999995</v>
      </c>
      <c r="F62" s="2">
        <f t="shared" si="6"/>
        <v>0</v>
      </c>
      <c r="G62" s="2">
        <f t="shared" si="7"/>
        <v>-31.898237886466884</v>
      </c>
      <c r="H62" s="2">
        <f t="shared" si="8"/>
        <v>0</v>
      </c>
      <c r="I62" s="2">
        <f t="shared" si="9"/>
        <v>81.000000000000014</v>
      </c>
      <c r="J62" s="2">
        <f t="shared" si="10"/>
        <v>-8.4984586921040606E-2</v>
      </c>
    </row>
    <row r="63" spans="5:10" x14ac:dyDescent="0.25">
      <c r="E63" s="2">
        <f t="shared" si="5"/>
        <v>5.9999999999999947</v>
      </c>
      <c r="F63" s="2">
        <f t="shared" si="6"/>
        <v>0</v>
      </c>
      <c r="G63" s="2">
        <f t="shared" si="7"/>
        <v>-32.879237886466882</v>
      </c>
      <c r="H63" s="2">
        <f t="shared" si="8"/>
        <v>0</v>
      </c>
      <c r="I63" s="2">
        <f t="shared" si="9"/>
        <v>81.000000000000014</v>
      </c>
      <c r="J63" s="2">
        <f t="shared" si="10"/>
        <v>-8.4984586921040606E-2</v>
      </c>
    </row>
    <row r="64" spans="5:10" x14ac:dyDescent="0.25">
      <c r="E64" s="2">
        <f t="shared" si="5"/>
        <v>6.0999999999999943</v>
      </c>
      <c r="F64" s="2">
        <f t="shared" si="6"/>
        <v>0</v>
      </c>
      <c r="G64" s="2">
        <f t="shared" si="7"/>
        <v>-33.860237886466884</v>
      </c>
      <c r="H64" s="2">
        <f t="shared" si="8"/>
        <v>0</v>
      </c>
      <c r="I64" s="2">
        <f t="shared" si="9"/>
        <v>81.000000000000014</v>
      </c>
      <c r="J64" s="2">
        <f t="shared" si="10"/>
        <v>-8.4984586921040606E-2</v>
      </c>
    </row>
    <row r="65" spans="5:10" x14ac:dyDescent="0.25">
      <c r="E65" s="2">
        <f t="shared" si="5"/>
        <v>6.199999999999994</v>
      </c>
      <c r="F65" s="2">
        <f t="shared" si="6"/>
        <v>0</v>
      </c>
      <c r="G65" s="2">
        <f t="shared" si="7"/>
        <v>-34.841237886466885</v>
      </c>
      <c r="H65" s="2">
        <f t="shared" si="8"/>
        <v>0</v>
      </c>
      <c r="I65" s="2">
        <f t="shared" si="9"/>
        <v>81.000000000000014</v>
      </c>
      <c r="J65" s="2">
        <f t="shared" si="10"/>
        <v>-8.4984586921040606E-2</v>
      </c>
    </row>
    <row r="66" spans="5:10" x14ac:dyDescent="0.25">
      <c r="E66" s="2">
        <f t="shared" si="5"/>
        <v>6.2999999999999936</v>
      </c>
      <c r="F66" s="2">
        <f t="shared" si="6"/>
        <v>0</v>
      </c>
      <c r="G66" s="2">
        <f t="shared" si="7"/>
        <v>-35.822237886466887</v>
      </c>
      <c r="H66" s="2">
        <f t="shared" si="8"/>
        <v>0</v>
      </c>
      <c r="I66" s="2">
        <f t="shared" si="9"/>
        <v>81.000000000000014</v>
      </c>
      <c r="J66" s="2">
        <f t="shared" si="10"/>
        <v>-8.4984586921040606E-2</v>
      </c>
    </row>
    <row r="67" spans="5:10" x14ac:dyDescent="0.25">
      <c r="E67" s="2">
        <f t="shared" si="5"/>
        <v>6.3999999999999932</v>
      </c>
      <c r="F67" s="2">
        <f t="shared" si="6"/>
        <v>0</v>
      </c>
      <c r="G67" s="2">
        <f t="shared" si="7"/>
        <v>-36.803237886466889</v>
      </c>
      <c r="H67" s="2">
        <f t="shared" si="8"/>
        <v>0</v>
      </c>
      <c r="I67" s="2">
        <f t="shared" si="9"/>
        <v>81.000000000000014</v>
      </c>
      <c r="J67" s="2">
        <f t="shared" si="10"/>
        <v>-8.4984586921040606E-2</v>
      </c>
    </row>
    <row r="68" spans="5:10" x14ac:dyDescent="0.25">
      <c r="E68" s="2">
        <f t="shared" si="5"/>
        <v>6.4999999999999929</v>
      </c>
      <c r="F68" s="2">
        <f t="shared" si="6"/>
        <v>0</v>
      </c>
      <c r="G68" s="2">
        <f t="shared" si="7"/>
        <v>-37.78423788646689</v>
      </c>
      <c r="H68" s="2">
        <f t="shared" si="8"/>
        <v>0</v>
      </c>
      <c r="I68" s="2">
        <f t="shared" si="9"/>
        <v>81.000000000000014</v>
      </c>
      <c r="J68" s="2">
        <f t="shared" si="10"/>
        <v>-8.4984586921040606E-2</v>
      </c>
    </row>
    <row r="69" spans="5:10" x14ac:dyDescent="0.25">
      <c r="E69" s="2">
        <f t="shared" si="5"/>
        <v>6.5999999999999925</v>
      </c>
      <c r="F69" s="2">
        <f t="shared" si="6"/>
        <v>0</v>
      </c>
      <c r="G69" s="2">
        <f t="shared" si="7"/>
        <v>-38.765237886466892</v>
      </c>
      <c r="H69" s="2">
        <f t="shared" si="8"/>
        <v>0</v>
      </c>
      <c r="I69" s="2">
        <f t="shared" si="9"/>
        <v>81.000000000000014</v>
      </c>
      <c r="J69" s="2">
        <f t="shared" si="10"/>
        <v>-8.4984586921040606E-2</v>
      </c>
    </row>
    <row r="70" spans="5:10" x14ac:dyDescent="0.25">
      <c r="E70" s="2">
        <f t="shared" si="5"/>
        <v>6.6999999999999922</v>
      </c>
      <c r="F70" s="2">
        <f t="shared" si="6"/>
        <v>0</v>
      </c>
      <c r="G70" s="2">
        <f t="shared" si="7"/>
        <v>-39.746237886466893</v>
      </c>
      <c r="H70" s="2">
        <f t="shared" si="8"/>
        <v>0</v>
      </c>
      <c r="I70" s="2">
        <f t="shared" si="9"/>
        <v>81.000000000000014</v>
      </c>
      <c r="J70" s="2">
        <f t="shared" si="10"/>
        <v>-8.4984586921040606E-2</v>
      </c>
    </row>
    <row r="71" spans="5:10" x14ac:dyDescent="0.25">
      <c r="E71" s="2">
        <f t="shared" si="5"/>
        <v>6.7999999999999918</v>
      </c>
      <c r="F71" s="2">
        <f t="shared" si="6"/>
        <v>0</v>
      </c>
      <c r="G71" s="2">
        <f t="shared" si="7"/>
        <v>-40.727237886466895</v>
      </c>
      <c r="H71" s="2">
        <f t="shared" si="8"/>
        <v>0</v>
      </c>
      <c r="I71" s="2">
        <f t="shared" si="9"/>
        <v>81.000000000000014</v>
      </c>
      <c r="J71" s="2">
        <f t="shared" si="10"/>
        <v>-8.4984586921040606E-2</v>
      </c>
    </row>
    <row r="72" spans="5:10" x14ac:dyDescent="0.25">
      <c r="E72" s="2">
        <f t="shared" si="5"/>
        <v>6.8999999999999915</v>
      </c>
      <c r="F72" s="2">
        <f t="shared" si="6"/>
        <v>0</v>
      </c>
      <c r="G72" s="2">
        <f t="shared" si="7"/>
        <v>-41.708237886466897</v>
      </c>
      <c r="H72" s="2">
        <f t="shared" si="8"/>
        <v>0</v>
      </c>
      <c r="I72" s="2">
        <f t="shared" si="9"/>
        <v>81.000000000000014</v>
      </c>
      <c r="J72" s="2">
        <f t="shared" si="10"/>
        <v>-8.4984586921040606E-2</v>
      </c>
    </row>
    <row r="73" spans="5:10" x14ac:dyDescent="0.25">
      <c r="E73" s="2">
        <f t="shared" si="5"/>
        <v>6.9999999999999911</v>
      </c>
      <c r="F73" s="2">
        <f t="shared" si="6"/>
        <v>0</v>
      </c>
      <c r="G73" s="2">
        <f t="shared" si="7"/>
        <v>-42.689237886466898</v>
      </c>
      <c r="H73" s="2">
        <f t="shared" si="8"/>
        <v>0</v>
      </c>
      <c r="I73" s="2">
        <f t="shared" si="9"/>
        <v>81.000000000000014</v>
      </c>
      <c r="J73" s="2">
        <f t="shared" si="10"/>
        <v>-8.4984586921040606E-2</v>
      </c>
    </row>
  </sheetData>
  <mergeCells count="3">
    <mergeCell ref="A1:C1"/>
    <mergeCell ref="A2:C2"/>
    <mergeCell ref="E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6B9E-2786-41E5-B087-54CF5C91273A}">
  <dimension ref="A1:J29"/>
  <sheetViews>
    <sheetView workbookViewId="0">
      <selection activeCell="E1" sqref="E1:J4"/>
    </sheetView>
  </sheetViews>
  <sheetFormatPr defaultRowHeight="15" x14ac:dyDescent="0.25"/>
  <cols>
    <col min="2" max="2" width="31.5703125" bestFit="1" customWidth="1"/>
    <col min="3" max="3" width="9.140625" bestFit="1" customWidth="1"/>
    <col min="6" max="6" width="12.42578125" customWidth="1"/>
  </cols>
  <sheetData>
    <row r="1" spans="1:10" ht="15.75" thickBot="1" x14ac:dyDescent="0.3">
      <c r="A1" s="14" t="s">
        <v>0</v>
      </c>
      <c r="B1" s="15"/>
      <c r="C1" s="16"/>
      <c r="E1" s="17" t="s">
        <v>10</v>
      </c>
      <c r="F1" s="17"/>
      <c r="G1" s="17"/>
      <c r="H1" s="17"/>
      <c r="I1" s="17"/>
      <c r="J1" s="17"/>
    </row>
    <row r="2" spans="1:10" ht="15.75" thickBot="1" x14ac:dyDescent="0.3">
      <c r="A2" s="14" t="s">
        <v>1</v>
      </c>
      <c r="B2" s="15"/>
      <c r="C2" s="16"/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</row>
    <row r="3" spans="1:10" x14ac:dyDescent="0.25">
      <c r="A3" s="3">
        <v>30</v>
      </c>
      <c r="B3" s="4" t="s">
        <v>2</v>
      </c>
      <c r="C3" s="5"/>
      <c r="E3" s="2">
        <v>0</v>
      </c>
      <c r="F3" s="2">
        <f>A3*COS(A4*PI()/180)</f>
        <v>15.000000000000004</v>
      </c>
      <c r="G3" s="2">
        <f>A3*SIN(A4*PI()/180)</f>
        <v>25.980762113533157</v>
      </c>
      <c r="H3" s="2">
        <f>(4.5*$A$9/$A$6+0.15*$A$8*SQRT(F3^2+G3^2))/($A$7*$A$6)</f>
        <v>4.3393031999999998</v>
      </c>
      <c r="I3" s="2">
        <v>0</v>
      </c>
      <c r="J3" s="2">
        <v>0</v>
      </c>
    </row>
    <row r="4" spans="1:10" x14ac:dyDescent="0.25">
      <c r="A4" s="6">
        <v>60</v>
      </c>
      <c r="B4" s="1" t="s">
        <v>3</v>
      </c>
      <c r="C4" s="7"/>
      <c r="E4" s="2">
        <f>E3+$A$5</f>
        <v>0.1</v>
      </c>
      <c r="F4" s="2">
        <f>IF(J3 &lt; 0, 0, (1-H3*$A$5)*F3)</f>
        <v>8.4910452000000021</v>
      </c>
      <c r="G4" s="2">
        <f>($A$8/$A$7-1)*9.81*$A$5+(1-H3*$A$5)*G3</f>
        <v>13.773205895763839</v>
      </c>
      <c r="H4" s="2">
        <f>(4.5*$A$9/$A$6+0.15*$A$8*SQRT(F4^2+G4^2))/($A$7*$A$6)</f>
        <v>2.3409609117847654</v>
      </c>
      <c r="I4" s="2">
        <f>I3+IF($F4=0,0,F3*$A$5)</f>
        <v>1.5000000000000004</v>
      </c>
      <c r="J4" s="2">
        <f>J3+IF($F4=0,0,G3*$A$5)</f>
        <v>2.598076211353316</v>
      </c>
    </row>
    <row r="5" spans="1:10" x14ac:dyDescent="0.25">
      <c r="A5" s="6">
        <v>0.1</v>
      </c>
      <c r="B5" s="1" t="s">
        <v>4</v>
      </c>
      <c r="C5" s="7"/>
      <c r="E5" s="2">
        <f t="shared" ref="E5:E20" si="0">E4+$A$5</f>
        <v>0.2</v>
      </c>
      <c r="F5" s="2">
        <f t="shared" ref="F5:F20" si="1">IF(J4 &lt; 0, 0, (1-H4*$A$5)*F4)</f>
        <v>6.5033247086602364</v>
      </c>
      <c r="G5" s="2">
        <f t="shared" ref="G5:G20" si="2">($A$8/$A$7-1)*9.81*$A$5+(1-H4*$A$5)*G4</f>
        <v>9.6152364325691764</v>
      </c>
      <c r="H5" s="2">
        <f t="shared" ref="H5:H20" si="3">(4.5*$A$9/$A$6+0.15*$A$8*SQRT(F5^2+G5^2))/($A$7*$A$6)</f>
        <v>1.6798221171808183</v>
      </c>
      <c r="I5" s="2">
        <f t="shared" ref="I5:I20" si="4">I4+IF($F5=0,0,F4*$A$5)</f>
        <v>2.3491045200000009</v>
      </c>
      <c r="J5" s="2">
        <f t="shared" ref="J5:J20" si="5">J4+IF($F5=0,0,G4*$A$5)</f>
        <v>3.9753968009297003</v>
      </c>
    </row>
    <row r="6" spans="1:10" x14ac:dyDescent="0.25">
      <c r="A6" s="6">
        <v>0.05</v>
      </c>
      <c r="B6" s="1" t="s">
        <v>5</v>
      </c>
      <c r="C6" s="7"/>
      <c r="E6" s="2">
        <f t="shared" si="0"/>
        <v>0.30000000000000004</v>
      </c>
      <c r="F6" s="2">
        <f t="shared" si="1"/>
        <v>5.4108818405786394</v>
      </c>
      <c r="G6" s="2">
        <f t="shared" si="2"/>
        <v>7.066331950433927</v>
      </c>
      <c r="H6" s="2">
        <f t="shared" si="3"/>
        <v>1.2882488014215936</v>
      </c>
      <c r="I6" s="2">
        <f t="shared" si="4"/>
        <v>2.9994369908660246</v>
      </c>
      <c r="J6" s="2">
        <f t="shared" si="5"/>
        <v>4.9369204441866179</v>
      </c>
    </row>
    <row r="7" spans="1:10" x14ac:dyDescent="0.25">
      <c r="A7" s="6">
        <v>25</v>
      </c>
      <c r="B7" s="1" t="s">
        <v>6</v>
      </c>
      <c r="C7" s="7" t="s">
        <v>17</v>
      </c>
      <c r="E7" s="2">
        <f t="shared" si="0"/>
        <v>0.4</v>
      </c>
      <c r="F7" s="2">
        <f t="shared" si="1"/>
        <v>4.7138256360027091</v>
      </c>
      <c r="G7" s="2">
        <f t="shared" si="2"/>
        <v>5.2222967838745653</v>
      </c>
      <c r="H7" s="2">
        <f t="shared" si="3"/>
        <v>1.0185776715076524</v>
      </c>
      <c r="I7" s="2">
        <f t="shared" si="4"/>
        <v>3.5405251749238884</v>
      </c>
      <c r="J7" s="2">
        <f t="shared" si="5"/>
        <v>5.643553639230011</v>
      </c>
    </row>
    <row r="8" spans="1:10" x14ac:dyDescent="0.25">
      <c r="A8" s="6">
        <v>1.2050000000000001</v>
      </c>
      <c r="B8" s="1" t="s">
        <v>7</v>
      </c>
      <c r="C8" s="7"/>
      <c r="E8" s="2">
        <f t="shared" si="0"/>
        <v>0.5</v>
      </c>
      <c r="F8" s="2">
        <f t="shared" si="1"/>
        <v>4.2336858819814376</v>
      </c>
      <c r="G8" s="2">
        <f t="shared" si="2"/>
        <v>3.75664949407048</v>
      </c>
      <c r="H8" s="2">
        <f t="shared" si="3"/>
        <v>0.81975084415903665</v>
      </c>
      <c r="I8" s="2">
        <f t="shared" si="4"/>
        <v>4.0119077385241591</v>
      </c>
      <c r="J8" s="2">
        <f t="shared" si="5"/>
        <v>6.1657833176174677</v>
      </c>
    </row>
    <row r="9" spans="1:10" ht="15.75" thickBot="1" x14ac:dyDescent="0.3">
      <c r="A9" s="8">
        <v>1.8099999999999999E-5</v>
      </c>
      <c r="B9" s="9" t="s">
        <v>8</v>
      </c>
      <c r="C9" s="10"/>
      <c r="E9" s="2">
        <f t="shared" si="0"/>
        <v>0.6</v>
      </c>
      <c r="F9" s="2">
        <f t="shared" si="1"/>
        <v>3.8866291244155895</v>
      </c>
      <c r="G9" s="2">
        <f t="shared" si="2"/>
        <v>2.51498203467309</v>
      </c>
      <c r="H9" s="2">
        <f t="shared" si="3"/>
        <v>0.6707093834082325</v>
      </c>
      <c r="I9" s="2">
        <f t="shared" si="4"/>
        <v>4.4352763267223025</v>
      </c>
      <c r="J9" s="2">
        <f t="shared" si="5"/>
        <v>6.5414482670245153</v>
      </c>
    </row>
    <row r="10" spans="1:10" x14ac:dyDescent="0.25">
      <c r="E10" s="2">
        <f t="shared" si="0"/>
        <v>0.7</v>
      </c>
      <c r="F10" s="2">
        <f t="shared" si="1"/>
        <v>3.6259492620582638</v>
      </c>
      <c r="G10" s="2">
        <f t="shared" si="2"/>
        <v>1.4125840296972532</v>
      </c>
      <c r="H10" s="2">
        <f t="shared" si="3"/>
        <v>0.56399792570996188</v>
      </c>
      <c r="I10" s="2">
        <f t="shared" si="4"/>
        <v>4.8239392391638614</v>
      </c>
      <c r="J10" s="2">
        <f t="shared" si="5"/>
        <v>6.7929464704918239</v>
      </c>
    </row>
    <row r="11" spans="1:10" x14ac:dyDescent="0.25">
      <c r="E11" s="2">
        <f t="shared" si="0"/>
        <v>0.79999999999999993</v>
      </c>
      <c r="F11" s="2">
        <f t="shared" si="1"/>
        <v>3.4214464758052214</v>
      </c>
      <c r="G11" s="2">
        <f t="shared" si="2"/>
        <v>0.39919878343322623</v>
      </c>
      <c r="H11" s="2">
        <f t="shared" si="3"/>
        <v>0.49940047223268369</v>
      </c>
      <c r="I11" s="2">
        <f t="shared" si="4"/>
        <v>5.1865341653696877</v>
      </c>
      <c r="J11" s="2">
        <f t="shared" si="5"/>
        <v>6.9342048734615496</v>
      </c>
    </row>
    <row r="12" spans="1:10" x14ac:dyDescent="0.25">
      <c r="E12" s="2">
        <f t="shared" si="0"/>
        <v>0.89999999999999991</v>
      </c>
      <c r="F12" s="2">
        <f t="shared" si="1"/>
        <v>3.2505792772316235</v>
      </c>
      <c r="G12" s="2">
        <f t="shared" si="2"/>
        <v>-0.55445302266290053</v>
      </c>
      <c r="H12" s="2">
        <f t="shared" si="3"/>
        <v>0.47812559271494431</v>
      </c>
      <c r="I12" s="2">
        <f t="shared" si="4"/>
        <v>5.5286788129502096</v>
      </c>
      <c r="J12" s="2">
        <f t="shared" si="5"/>
        <v>6.9741247518048723</v>
      </c>
    </row>
    <row r="13" spans="1:10" x14ac:dyDescent="0.25">
      <c r="E13" s="2">
        <f t="shared" si="0"/>
        <v>0.99999999999999989</v>
      </c>
      <c r="F13" s="2">
        <f t="shared" si="1"/>
        <v>3.095160762872295</v>
      </c>
      <c r="G13" s="2">
        <f t="shared" si="2"/>
        <v>-1.4616590046535713</v>
      </c>
      <c r="H13" s="2">
        <f t="shared" si="3"/>
        <v>0.49625924571739077</v>
      </c>
      <c r="I13" s="2">
        <f t="shared" si="4"/>
        <v>5.853736740673372</v>
      </c>
      <c r="J13" s="2">
        <f t="shared" si="5"/>
        <v>6.9186794495385824</v>
      </c>
    </row>
    <row r="14" spans="1:10" x14ac:dyDescent="0.25">
      <c r="E14" s="2">
        <f t="shared" si="0"/>
        <v>1.0999999999999999</v>
      </c>
      <c r="F14" s="2">
        <f t="shared" si="1"/>
        <v>2.9415605483165881</v>
      </c>
      <c r="G14" s="2">
        <f t="shared" si="2"/>
        <v>-2.3228386251390303</v>
      </c>
      <c r="H14" s="2">
        <f t="shared" si="3"/>
        <v>0.54328046859892509</v>
      </c>
      <c r="I14" s="2">
        <f t="shared" si="4"/>
        <v>6.1632528169606013</v>
      </c>
      <c r="J14" s="2">
        <f t="shared" si="5"/>
        <v>6.7725135490732251</v>
      </c>
    </row>
    <row r="15" spans="1:10" x14ac:dyDescent="0.25">
      <c r="E15" s="2">
        <f t="shared" si="0"/>
        <v>1.2</v>
      </c>
      <c r="F15" s="2">
        <f t="shared" si="1"/>
        <v>2.7817513090064332</v>
      </c>
      <c r="G15" s="2">
        <f t="shared" si="2"/>
        <v>-3.1303591394645087</v>
      </c>
      <c r="H15" s="2">
        <f t="shared" si="3"/>
        <v>0.60685251684100128</v>
      </c>
      <c r="I15" s="2">
        <f t="shared" si="4"/>
        <v>6.4574088717922598</v>
      </c>
      <c r="J15" s="2">
        <f t="shared" si="5"/>
        <v>6.5402296865593224</v>
      </c>
    </row>
    <row r="16" spans="1:10" x14ac:dyDescent="0.25">
      <c r="E16" s="2">
        <f t="shared" si="0"/>
        <v>1.3</v>
      </c>
      <c r="F16" s="2">
        <f t="shared" si="1"/>
        <v>2.6129400306968029</v>
      </c>
      <c r="G16" s="2">
        <f t="shared" si="2"/>
        <v>-3.874108307224482</v>
      </c>
      <c r="H16" s="2">
        <f t="shared" si="3"/>
        <v>0.67700726882667805</v>
      </c>
      <c r="I16" s="2">
        <f t="shared" si="4"/>
        <v>6.735584002692903</v>
      </c>
      <c r="J16" s="2">
        <f t="shared" si="5"/>
        <v>6.2271937726128712</v>
      </c>
    </row>
    <row r="17" spans="5:10" x14ac:dyDescent="0.25">
      <c r="E17" s="2">
        <f t="shared" si="0"/>
        <v>1.4000000000000001</v>
      </c>
      <c r="F17" s="2">
        <f t="shared" si="1"/>
        <v>2.4360420913178089</v>
      </c>
      <c r="G17" s="2">
        <f t="shared" si="2"/>
        <v>-4.5455441588032031</v>
      </c>
      <c r="H17" s="2">
        <f t="shared" si="3"/>
        <v>0.74702816455321053</v>
      </c>
      <c r="I17" s="2">
        <f t="shared" si="4"/>
        <v>6.996878005762583</v>
      </c>
      <c r="J17" s="2">
        <f t="shared" si="5"/>
        <v>5.839782941890423</v>
      </c>
    </row>
    <row r="18" spans="5:10" x14ac:dyDescent="0.25">
      <c r="E18" s="2">
        <f t="shared" si="0"/>
        <v>1.5000000000000002</v>
      </c>
      <c r="F18" s="2">
        <f t="shared" si="1"/>
        <v>2.2540628860926581</v>
      </c>
      <c r="G18" s="2">
        <f t="shared" si="2"/>
        <v>-5.1396950078185704</v>
      </c>
      <c r="H18" s="2">
        <f t="shared" si="3"/>
        <v>0.81283344474684471</v>
      </c>
      <c r="I18" s="2">
        <f t="shared" si="4"/>
        <v>7.2404822148943637</v>
      </c>
      <c r="J18" s="2">
        <f t="shared" si="5"/>
        <v>5.3852285260101027</v>
      </c>
    </row>
    <row r="19" spans="5:10" x14ac:dyDescent="0.25">
      <c r="E19" s="2">
        <f t="shared" si="0"/>
        <v>1.6000000000000003</v>
      </c>
      <c r="F19" s="2">
        <f t="shared" si="1"/>
        <v>2.0708451160547874</v>
      </c>
      <c r="G19" s="2">
        <f t="shared" si="2"/>
        <v>-5.6556392080032376</v>
      </c>
      <c r="H19" s="2">
        <f t="shared" si="3"/>
        <v>0.87220649638878334</v>
      </c>
      <c r="I19" s="2">
        <f t="shared" si="4"/>
        <v>7.4658885035036295</v>
      </c>
      <c r="J19" s="2">
        <f t="shared" si="5"/>
        <v>4.8712590252282455</v>
      </c>
    </row>
    <row r="20" spans="5:10" x14ac:dyDescent="0.25">
      <c r="E20" s="2">
        <f t="shared" si="0"/>
        <v>1.7000000000000004</v>
      </c>
      <c r="F20" s="2">
        <f t="shared" si="1"/>
        <v>1.8902246597309904</v>
      </c>
      <c r="G20" s="2">
        <f t="shared" si="2"/>
        <v>-6.0960664821580837</v>
      </c>
      <c r="H20" s="2">
        <f t="shared" si="3"/>
        <v>0.92419762895634727</v>
      </c>
      <c r="I20" s="2">
        <f t="shared" si="4"/>
        <v>7.6729730151091085</v>
      </c>
      <c r="J20" s="2">
        <f t="shared" si="5"/>
        <v>4.3056951044279215</v>
      </c>
    </row>
    <row r="21" spans="5:10" x14ac:dyDescent="0.25">
      <c r="E21" s="2">
        <f>E20+$A$5</f>
        <v>1.8000000000000005</v>
      </c>
      <c r="F21" s="2">
        <f>IF(J20 &lt; 0, 0, (1-H20*$A$5)*F20)</f>
        <v>1.7155305448591704</v>
      </c>
      <c r="G21" s="2">
        <f>($A$8/$A$7-1)*9.81*$A$5+(1-H20*$A$5)*G20</f>
        <v>-6.4663852632810075</v>
      </c>
      <c r="H21" s="2">
        <f>(4.5*$A$9/$A$6+0.15*$A$8*SQRT(F21^2+G21^2))/($A$7*$A$6)</f>
        <v>0.96868890867662782</v>
      </c>
      <c r="I21" s="2">
        <f>I20+IF($F21=0,0,F20*$A$5)</f>
        <v>7.8619954810822072</v>
      </c>
      <c r="J21" s="2">
        <f>J20+IF($F21=0,0,G20*$A$5)</f>
        <v>3.696088456212113</v>
      </c>
    </row>
    <row r="22" spans="5:10" x14ac:dyDescent="0.25">
      <c r="E22" s="2">
        <f t="shared" ref="E22:E25" si="6">E21+$A$5</f>
        <v>1.9000000000000006</v>
      </c>
      <c r="F22" s="2">
        <f t="shared" ref="F22:F25" si="7">IF(J21 &lt; 0, 0, (1-H21*$A$5)*F21)</f>
        <v>1.5493490037290654</v>
      </c>
      <c r="G22" s="2">
        <f t="shared" ref="G22:G25" si="8">($A$8/$A$7-1)*9.81*$A$5+(1-H21*$A$5)*G21</f>
        <v>-6.7737094949039767</v>
      </c>
      <c r="H22" s="2">
        <f t="shared" ref="H22:H25" si="9">(4.5*$A$9/$A$6+0.15*$A$8*SQRT(F22^2+G22^2))/($A$7*$A$6)</f>
        <v>1.006076802115792</v>
      </c>
      <c r="I22" s="2">
        <f t="shared" ref="I22:I25" si="10">I21+IF($F22=0,0,F21*$A$5)</f>
        <v>8.0335485355681246</v>
      </c>
      <c r="J22" s="2">
        <f t="shared" ref="J22:J25" si="11">J21+IF($F22=0,0,G21*$A$5)</f>
        <v>3.0494499298840121</v>
      </c>
    </row>
    <row r="23" spans="5:10" x14ac:dyDescent="0.25">
      <c r="E23" s="2">
        <f t="shared" si="6"/>
        <v>2.0000000000000004</v>
      </c>
      <c r="F23" s="2">
        <f t="shared" si="7"/>
        <v>1.3934725946257627</v>
      </c>
      <c r="G23" s="2">
        <f t="shared" si="8"/>
        <v>-7.0259380961945395</v>
      </c>
      <c r="H23" s="2">
        <f t="shared" si="9"/>
        <v>1.0370427492658114</v>
      </c>
      <c r="I23" s="2">
        <f t="shared" si="10"/>
        <v>8.1884834359410306</v>
      </c>
      <c r="J23" s="2">
        <f t="shared" si="11"/>
        <v>2.3720789803936144</v>
      </c>
    </row>
    <row r="24" spans="5:10" x14ac:dyDescent="0.25">
      <c r="E24" s="2">
        <f t="shared" si="6"/>
        <v>2.1000000000000005</v>
      </c>
      <c r="F24" s="2">
        <f t="shared" si="7"/>
        <v>1.2489635295700361</v>
      </c>
      <c r="G24" s="2">
        <f t="shared" si="8"/>
        <v>-7.23103408024964</v>
      </c>
      <c r="H24" s="2">
        <f t="shared" si="9"/>
        <v>1.0623929738955951</v>
      </c>
      <c r="I24" s="2">
        <f t="shared" si="10"/>
        <v>8.3278306954036072</v>
      </c>
      <c r="J24" s="2">
        <f t="shared" si="11"/>
        <v>1.6694851707741605</v>
      </c>
    </row>
    <row r="25" spans="5:10" x14ac:dyDescent="0.25">
      <c r="E25" s="2">
        <f t="shared" si="6"/>
        <v>2.2000000000000006</v>
      </c>
      <c r="F25" s="2">
        <f t="shared" si="7"/>
        <v>1.1162745217233312</v>
      </c>
      <c r="G25" s="2">
        <f t="shared" si="8"/>
        <v>-7.3965299001639586</v>
      </c>
      <c r="H25" s="2">
        <f t="shared" si="9"/>
        <v>1.0829529879342139</v>
      </c>
      <c r="I25" s="2">
        <f t="shared" si="10"/>
        <v>8.452727048360611</v>
      </c>
      <c r="J25" s="2">
        <f t="shared" si="11"/>
        <v>0.94638176274919639</v>
      </c>
    </row>
    <row r="26" spans="5:10" x14ac:dyDescent="0.25">
      <c r="E26" s="2">
        <f>E25+$A$5</f>
        <v>2.3000000000000007</v>
      </c>
      <c r="F26" s="2">
        <f>IF(J25 &lt; 0, 0, (1-H25*$A$5)*F25)</f>
        <v>0.99538723885781955</v>
      </c>
      <c r="G26" s="2">
        <f>($A$8/$A$7-1)*9.81*$A$5+(1-H25*$A$5)*G25</f>
        <v>-7.5292362845912271</v>
      </c>
      <c r="H26" s="2">
        <f>(4.5*$A$9/$A$6+0.15*$A$8*SQRT(F26^2+G26^2))/($A$7*$A$6)</f>
        <v>1.0995037379619814</v>
      </c>
      <c r="I26" s="2">
        <f>I25+IF($F26=0,0,F25*$A$5)</f>
        <v>8.5643545005329447</v>
      </c>
      <c r="J26" s="2">
        <f>J25+IF($F26=0,0,G25*$A$5)</f>
        <v>0.20672877273280044</v>
      </c>
    </row>
    <row r="27" spans="5:10" x14ac:dyDescent="0.25">
      <c r="E27" s="2">
        <f t="shared" ref="E27:E29" si="12">E26+$A$5</f>
        <v>2.4000000000000008</v>
      </c>
      <c r="F27" s="2">
        <f t="shared" ref="F27:F29" si="13">IF(J26 &lt; 0, 0, (1-H26*$A$5)*F26)</f>
        <v>0.88594403987343662</v>
      </c>
      <c r="G27" s="2">
        <f t="shared" ref="G27:G29" si="14">($A$8/$A$7-1)*9.81*$A$5+(1-H26*$A$5)*G26</f>
        <v>-7.6351097407005231</v>
      </c>
      <c r="H27" s="2">
        <f t="shared" ref="H27:H29" si="15">(4.5*$A$9/$A$6+0.15*$A$8*SQRT(F27^2+G27^2))/($A$7*$A$6)</f>
        <v>1.1127477288305685</v>
      </c>
      <c r="I27" s="2">
        <f t="shared" ref="I27:I29" si="16">I26+IF($F27=0,0,F26*$A$5)</f>
        <v>8.663893224418727</v>
      </c>
      <c r="J27" s="2">
        <f t="shared" ref="J27:J29" si="17">J26+IF($F27=0,0,G26*$A$5)</f>
        <v>-0.54619485572632231</v>
      </c>
    </row>
    <row r="28" spans="5:10" x14ac:dyDescent="0.25">
      <c r="E28" s="2">
        <f t="shared" si="12"/>
        <v>2.5000000000000009</v>
      </c>
      <c r="F28" s="2">
        <f t="shared" si="13"/>
        <v>0</v>
      </c>
      <c r="G28" s="2">
        <f t="shared" si="14"/>
        <v>-7.7192304383668571</v>
      </c>
      <c r="H28" s="2">
        <f t="shared" si="15"/>
        <v>1.1175039213878475</v>
      </c>
      <c r="I28" s="2">
        <f t="shared" si="16"/>
        <v>8.663893224418727</v>
      </c>
      <c r="J28" s="2">
        <f t="shared" si="17"/>
        <v>-0.54619485572632231</v>
      </c>
    </row>
    <row r="29" spans="5:10" x14ac:dyDescent="0.25">
      <c r="E29" s="2">
        <f t="shared" si="12"/>
        <v>2.600000000000001</v>
      </c>
      <c r="F29" s="2">
        <f t="shared" si="13"/>
        <v>0</v>
      </c>
      <c r="G29" s="2">
        <f t="shared" si="14"/>
        <v>-7.7903192098697174</v>
      </c>
      <c r="H29" s="2">
        <f t="shared" si="15"/>
        <v>1.1277833577471612</v>
      </c>
      <c r="I29" s="2">
        <f t="shared" si="16"/>
        <v>8.663893224418727</v>
      </c>
      <c r="J29" s="2">
        <f t="shared" si="17"/>
        <v>-0.54619485572632231</v>
      </c>
    </row>
  </sheetData>
  <mergeCells count="3">
    <mergeCell ref="A1:C1"/>
    <mergeCell ref="A2:C2"/>
    <mergeCell ref="E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4F95-2F9F-4659-8B59-A25B815879E9}">
  <dimension ref="A1:J58"/>
  <sheetViews>
    <sheetView workbookViewId="0">
      <selection activeCell="O20" sqref="O20"/>
    </sheetView>
  </sheetViews>
  <sheetFormatPr defaultRowHeight="15" x14ac:dyDescent="0.25"/>
  <cols>
    <col min="1" max="1" width="9.7109375" bestFit="1" customWidth="1"/>
    <col min="2" max="2" width="31.5703125" bestFit="1" customWidth="1"/>
  </cols>
  <sheetData>
    <row r="1" spans="1:10" ht="15.75" thickBot="1" x14ac:dyDescent="0.3">
      <c r="A1" s="14" t="s">
        <v>0</v>
      </c>
      <c r="B1" s="15"/>
      <c r="C1" s="16"/>
      <c r="E1" s="17" t="s">
        <v>10</v>
      </c>
      <c r="F1" s="17"/>
      <c r="G1" s="17"/>
      <c r="H1" s="17"/>
      <c r="I1" s="17"/>
      <c r="J1" s="17"/>
    </row>
    <row r="2" spans="1:10" ht="15.75" thickBot="1" x14ac:dyDescent="0.3">
      <c r="A2" s="14" t="s">
        <v>1</v>
      </c>
      <c r="B2" s="15"/>
      <c r="C2" s="16"/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</row>
    <row r="3" spans="1:10" x14ac:dyDescent="0.25">
      <c r="A3" s="3">
        <v>30</v>
      </c>
      <c r="B3" s="4" t="s">
        <v>2</v>
      </c>
      <c r="C3" s="5"/>
      <c r="E3" s="2">
        <v>0</v>
      </c>
      <c r="F3" s="2">
        <f>A3*COS(A4*PI()/180)</f>
        <v>15.000000000000004</v>
      </c>
      <c r="G3" s="2">
        <f>A3*SIN(A4*PI()/180)</f>
        <v>25.980762113533157</v>
      </c>
      <c r="H3" s="2">
        <f>(4.5*$A$9/$A$6+0.15*$A$8*SQRT(F3^2+G3^2))/($A$7*$A$6)</f>
        <v>0</v>
      </c>
      <c r="I3" s="2">
        <v>0</v>
      </c>
      <c r="J3" s="2">
        <v>0</v>
      </c>
    </row>
    <row r="4" spans="1:10" x14ac:dyDescent="0.25">
      <c r="A4" s="6">
        <v>60</v>
      </c>
      <c r="B4" s="1" t="s">
        <v>3</v>
      </c>
      <c r="C4" s="7"/>
      <c r="E4" s="2">
        <f>E3+$A$5</f>
        <v>0.1</v>
      </c>
      <c r="F4" s="2">
        <f>IF(J3 &lt; 0, 0, (1-H3*$A$5)*F3)</f>
        <v>15.000000000000004</v>
      </c>
      <c r="G4" s="2">
        <f>($A$8/$A$7-1)*9.81*$A$5+(1-H3*$A$5)*G3</f>
        <v>24.999762113533155</v>
      </c>
      <c r="H4" s="2">
        <f>(4.5*$A$9/$A$6+0.15*$A$8*SQRT(F4^2+G4^2))/($A$7*$A$6)</f>
        <v>0</v>
      </c>
      <c r="I4" s="2">
        <f>I3+IF($F4=0,0,F3*$A$5)</f>
        <v>1.5000000000000004</v>
      </c>
      <c r="J4" s="2">
        <f>J3+IF($F4=0,0,G3*$A$5)</f>
        <v>2.598076211353316</v>
      </c>
    </row>
    <row r="5" spans="1:10" x14ac:dyDescent="0.25">
      <c r="A5" s="6">
        <v>0.1</v>
      </c>
      <c r="B5" s="1" t="s">
        <v>4</v>
      </c>
      <c r="C5" s="7"/>
      <c r="E5" s="2">
        <f t="shared" ref="E5:E42" si="0">E4+$A$5</f>
        <v>0.2</v>
      </c>
      <c r="F5" s="2">
        <f t="shared" ref="F5:F42" si="1">IF(J4 &lt; 0, 0, (1-H4*$A$5)*F4)</f>
        <v>15.000000000000004</v>
      </c>
      <c r="G5" s="2">
        <f t="shared" ref="G5:G42" si="2">($A$8/$A$7-1)*9.81*$A$5+(1-H4*$A$5)*G4</f>
        <v>24.018762113533153</v>
      </c>
      <c r="H5" s="2">
        <f t="shared" ref="H5:H42" si="3">(4.5*$A$9/$A$6+0.15*$A$8*SQRT(F5^2+G5^2))/($A$7*$A$6)</f>
        <v>0</v>
      </c>
      <c r="I5" s="2">
        <f t="shared" ref="I5:I42" si="4">I4+IF($F5=0,0,F4*$A$5)</f>
        <v>3.0000000000000009</v>
      </c>
      <c r="J5" s="2">
        <f t="shared" ref="J5:J42" si="5">J4+IF($F5=0,0,G4*$A$5)</f>
        <v>5.0980524227066315</v>
      </c>
    </row>
    <row r="6" spans="1:10" x14ac:dyDescent="0.25">
      <c r="A6" s="6">
        <v>0.05</v>
      </c>
      <c r="B6" s="1" t="s">
        <v>5</v>
      </c>
      <c r="C6" s="7"/>
      <c r="E6" s="2">
        <f t="shared" si="0"/>
        <v>0.30000000000000004</v>
      </c>
      <c r="F6" s="2">
        <f t="shared" si="1"/>
        <v>15.000000000000004</v>
      </c>
      <c r="G6" s="2">
        <f t="shared" si="2"/>
        <v>23.037762113533152</v>
      </c>
      <c r="H6" s="2">
        <f t="shared" si="3"/>
        <v>0</v>
      </c>
      <c r="I6" s="2">
        <f t="shared" si="4"/>
        <v>4.5000000000000018</v>
      </c>
      <c r="J6" s="2">
        <f t="shared" si="5"/>
        <v>7.4999286340599465</v>
      </c>
    </row>
    <row r="7" spans="1:10" x14ac:dyDescent="0.25">
      <c r="A7" s="6">
        <v>25</v>
      </c>
      <c r="B7" s="1" t="s">
        <v>6</v>
      </c>
      <c r="C7" s="7" t="s">
        <v>17</v>
      </c>
      <c r="E7" s="2">
        <f t="shared" si="0"/>
        <v>0.4</v>
      </c>
      <c r="F7" s="2">
        <f t="shared" si="1"/>
        <v>15.000000000000004</v>
      </c>
      <c r="G7" s="2">
        <f t="shared" si="2"/>
        <v>22.05676211353315</v>
      </c>
      <c r="H7" s="2">
        <f t="shared" si="3"/>
        <v>0</v>
      </c>
      <c r="I7" s="2">
        <f t="shared" si="4"/>
        <v>6.0000000000000018</v>
      </c>
      <c r="J7" s="2">
        <f t="shared" si="5"/>
        <v>9.8037048454132609</v>
      </c>
    </row>
    <row r="8" spans="1:10" x14ac:dyDescent="0.25">
      <c r="A8" s="6">
        <v>0</v>
      </c>
      <c r="B8" s="1" t="s">
        <v>7</v>
      </c>
      <c r="C8" s="7"/>
      <c r="E8" s="2">
        <f t="shared" si="0"/>
        <v>0.5</v>
      </c>
      <c r="F8" s="2">
        <f t="shared" si="1"/>
        <v>15.000000000000004</v>
      </c>
      <c r="G8" s="2">
        <f t="shared" si="2"/>
        <v>21.075762113533148</v>
      </c>
      <c r="H8" s="2">
        <f t="shared" si="3"/>
        <v>0</v>
      </c>
      <c r="I8" s="2">
        <f t="shared" si="4"/>
        <v>7.5000000000000018</v>
      </c>
      <c r="J8" s="2">
        <f t="shared" si="5"/>
        <v>12.009381056766577</v>
      </c>
    </row>
    <row r="9" spans="1:10" ht="15.75" thickBot="1" x14ac:dyDescent="0.3">
      <c r="A9" s="8">
        <v>0</v>
      </c>
      <c r="B9" s="9" t="s">
        <v>8</v>
      </c>
      <c r="C9" s="10"/>
      <c r="E9" s="2">
        <f t="shared" si="0"/>
        <v>0.6</v>
      </c>
      <c r="F9" s="2">
        <f t="shared" si="1"/>
        <v>15.000000000000004</v>
      </c>
      <c r="G9" s="2">
        <f t="shared" si="2"/>
        <v>20.094762113533147</v>
      </c>
      <c r="H9" s="2">
        <f t="shared" si="3"/>
        <v>0</v>
      </c>
      <c r="I9" s="2">
        <f t="shared" si="4"/>
        <v>9.0000000000000018</v>
      </c>
      <c r="J9" s="2">
        <f t="shared" si="5"/>
        <v>14.116957268119892</v>
      </c>
    </row>
    <row r="10" spans="1:10" x14ac:dyDescent="0.25">
      <c r="E10" s="2">
        <f t="shared" si="0"/>
        <v>0.7</v>
      </c>
      <c r="F10" s="2">
        <f t="shared" si="1"/>
        <v>15.000000000000004</v>
      </c>
      <c r="G10" s="2">
        <f t="shared" si="2"/>
        <v>19.113762113533145</v>
      </c>
      <c r="H10" s="2">
        <f t="shared" si="3"/>
        <v>0</v>
      </c>
      <c r="I10" s="2">
        <f t="shared" si="4"/>
        <v>10.500000000000002</v>
      </c>
      <c r="J10" s="2">
        <f t="shared" si="5"/>
        <v>16.126433479473206</v>
      </c>
    </row>
    <row r="11" spans="1:10" x14ac:dyDescent="0.25">
      <c r="E11" s="2">
        <f t="shared" si="0"/>
        <v>0.79999999999999993</v>
      </c>
      <c r="F11" s="2">
        <f t="shared" si="1"/>
        <v>15.000000000000004</v>
      </c>
      <c r="G11" s="2">
        <f t="shared" si="2"/>
        <v>18.132762113533143</v>
      </c>
      <c r="H11" s="2">
        <f t="shared" si="3"/>
        <v>0</v>
      </c>
      <c r="I11" s="2">
        <f t="shared" si="4"/>
        <v>12.000000000000002</v>
      </c>
      <c r="J11" s="2">
        <f t="shared" si="5"/>
        <v>18.037809690826521</v>
      </c>
    </row>
    <row r="12" spans="1:10" x14ac:dyDescent="0.25">
      <c r="E12" s="2">
        <f t="shared" si="0"/>
        <v>0.89999999999999991</v>
      </c>
      <c r="F12" s="2">
        <f t="shared" si="1"/>
        <v>15.000000000000004</v>
      </c>
      <c r="G12" s="2">
        <f t="shared" si="2"/>
        <v>17.151762113533142</v>
      </c>
      <c r="H12" s="2">
        <f t="shared" si="3"/>
        <v>0</v>
      </c>
      <c r="I12" s="2">
        <f t="shared" si="4"/>
        <v>13.500000000000002</v>
      </c>
      <c r="J12" s="2">
        <f t="shared" si="5"/>
        <v>19.851085902179836</v>
      </c>
    </row>
    <row r="13" spans="1:10" x14ac:dyDescent="0.25">
      <c r="E13" s="2">
        <f t="shared" si="0"/>
        <v>0.99999999999999989</v>
      </c>
      <c r="F13" s="2">
        <f t="shared" si="1"/>
        <v>15.000000000000004</v>
      </c>
      <c r="G13" s="2">
        <f t="shared" si="2"/>
        <v>16.17076211353314</v>
      </c>
      <c r="H13" s="2">
        <f t="shared" si="3"/>
        <v>0</v>
      </c>
      <c r="I13" s="2">
        <f t="shared" si="4"/>
        <v>15.000000000000002</v>
      </c>
      <c r="J13" s="2">
        <f t="shared" si="5"/>
        <v>21.566262113533149</v>
      </c>
    </row>
    <row r="14" spans="1:10" x14ac:dyDescent="0.25">
      <c r="E14" s="2">
        <f t="shared" si="0"/>
        <v>1.0999999999999999</v>
      </c>
      <c r="F14" s="2">
        <f t="shared" si="1"/>
        <v>15.000000000000004</v>
      </c>
      <c r="G14" s="2">
        <f t="shared" si="2"/>
        <v>15.18976211353314</v>
      </c>
      <c r="H14" s="2">
        <f t="shared" si="3"/>
        <v>0</v>
      </c>
      <c r="I14" s="2">
        <f t="shared" si="4"/>
        <v>16.500000000000004</v>
      </c>
      <c r="J14" s="2">
        <f t="shared" si="5"/>
        <v>23.183338324886464</v>
      </c>
    </row>
    <row r="15" spans="1:10" x14ac:dyDescent="0.25">
      <c r="E15" s="2">
        <f t="shared" si="0"/>
        <v>1.2</v>
      </c>
      <c r="F15" s="2">
        <f t="shared" si="1"/>
        <v>15.000000000000004</v>
      </c>
      <c r="G15" s="2">
        <f t="shared" si="2"/>
        <v>14.20876211353314</v>
      </c>
      <c r="H15" s="2">
        <f t="shared" si="3"/>
        <v>0</v>
      </c>
      <c r="I15" s="2">
        <f t="shared" si="4"/>
        <v>18.000000000000004</v>
      </c>
      <c r="J15" s="2">
        <f t="shared" si="5"/>
        <v>24.702314536239779</v>
      </c>
    </row>
    <row r="16" spans="1:10" x14ac:dyDescent="0.25">
      <c r="E16" s="2">
        <f t="shared" si="0"/>
        <v>1.3</v>
      </c>
      <c r="F16" s="2">
        <f t="shared" si="1"/>
        <v>15.000000000000004</v>
      </c>
      <c r="G16" s="2">
        <f t="shared" si="2"/>
        <v>13.22776211353314</v>
      </c>
      <c r="H16" s="2">
        <f t="shared" si="3"/>
        <v>0</v>
      </c>
      <c r="I16" s="2">
        <f t="shared" si="4"/>
        <v>19.500000000000004</v>
      </c>
      <c r="J16" s="2">
        <f t="shared" si="5"/>
        <v>26.123190747593092</v>
      </c>
    </row>
    <row r="17" spans="5:10" x14ac:dyDescent="0.25">
      <c r="E17" s="2">
        <f t="shared" si="0"/>
        <v>1.4000000000000001</v>
      </c>
      <c r="F17" s="2">
        <f t="shared" si="1"/>
        <v>15.000000000000004</v>
      </c>
      <c r="G17" s="2">
        <f t="shared" si="2"/>
        <v>12.246762113533141</v>
      </c>
      <c r="H17" s="2">
        <f t="shared" si="3"/>
        <v>0</v>
      </c>
      <c r="I17" s="2">
        <f t="shared" si="4"/>
        <v>21.000000000000004</v>
      </c>
      <c r="J17" s="2">
        <f t="shared" si="5"/>
        <v>27.445966958946407</v>
      </c>
    </row>
    <row r="18" spans="5:10" x14ac:dyDescent="0.25">
      <c r="E18" s="2">
        <f t="shared" si="0"/>
        <v>1.5000000000000002</v>
      </c>
      <c r="F18" s="2">
        <f t="shared" si="1"/>
        <v>15.000000000000004</v>
      </c>
      <c r="G18" s="2">
        <f t="shared" si="2"/>
        <v>11.265762113533141</v>
      </c>
      <c r="H18" s="2">
        <f t="shared" si="3"/>
        <v>0</v>
      </c>
      <c r="I18" s="2">
        <f t="shared" si="4"/>
        <v>22.500000000000004</v>
      </c>
      <c r="J18" s="2">
        <f t="shared" si="5"/>
        <v>28.670643170299719</v>
      </c>
    </row>
    <row r="19" spans="5:10" x14ac:dyDescent="0.25">
      <c r="E19" s="2">
        <f t="shared" si="0"/>
        <v>1.6000000000000003</v>
      </c>
      <c r="F19" s="2">
        <f t="shared" si="1"/>
        <v>15.000000000000004</v>
      </c>
      <c r="G19" s="2">
        <f t="shared" si="2"/>
        <v>10.284762113533141</v>
      </c>
      <c r="H19" s="2">
        <f t="shared" si="3"/>
        <v>0</v>
      </c>
      <c r="I19" s="2">
        <f t="shared" si="4"/>
        <v>24.000000000000004</v>
      </c>
      <c r="J19" s="2">
        <f t="shared" si="5"/>
        <v>29.797219381653033</v>
      </c>
    </row>
    <row r="20" spans="5:10" x14ac:dyDescent="0.25">
      <c r="E20" s="2">
        <f t="shared" si="0"/>
        <v>1.7000000000000004</v>
      </c>
      <c r="F20" s="2">
        <f t="shared" si="1"/>
        <v>15.000000000000004</v>
      </c>
      <c r="G20" s="2">
        <f t="shared" si="2"/>
        <v>9.303762113533141</v>
      </c>
      <c r="H20" s="2">
        <f t="shared" si="3"/>
        <v>0</v>
      </c>
      <c r="I20" s="2">
        <f t="shared" si="4"/>
        <v>25.500000000000004</v>
      </c>
      <c r="J20" s="2">
        <f t="shared" si="5"/>
        <v>30.825695593006348</v>
      </c>
    </row>
    <row r="21" spans="5:10" x14ac:dyDescent="0.25">
      <c r="E21" s="2">
        <f t="shared" si="0"/>
        <v>1.8000000000000005</v>
      </c>
      <c r="F21" s="2">
        <f t="shared" si="1"/>
        <v>15.000000000000004</v>
      </c>
      <c r="G21" s="2">
        <f t="shared" si="2"/>
        <v>8.3227621135331411</v>
      </c>
      <c r="H21" s="2">
        <f t="shared" si="3"/>
        <v>0</v>
      </c>
      <c r="I21" s="2">
        <f t="shared" si="4"/>
        <v>27.000000000000004</v>
      </c>
      <c r="J21" s="2">
        <f t="shared" si="5"/>
        <v>31.75607180435966</v>
      </c>
    </row>
    <row r="22" spans="5:10" x14ac:dyDescent="0.25">
      <c r="E22" s="2">
        <f t="shared" si="0"/>
        <v>1.9000000000000006</v>
      </c>
      <c r="F22" s="2">
        <f t="shared" si="1"/>
        <v>15.000000000000004</v>
      </c>
      <c r="G22" s="2">
        <f t="shared" si="2"/>
        <v>7.3417621135331412</v>
      </c>
      <c r="H22" s="2">
        <f t="shared" si="3"/>
        <v>0</v>
      </c>
      <c r="I22" s="2">
        <f t="shared" si="4"/>
        <v>28.500000000000004</v>
      </c>
      <c r="J22" s="2">
        <f t="shared" si="5"/>
        <v>32.588348015712974</v>
      </c>
    </row>
    <row r="23" spans="5:10" x14ac:dyDescent="0.25">
      <c r="E23" s="2">
        <f t="shared" si="0"/>
        <v>2.0000000000000004</v>
      </c>
      <c r="F23" s="2">
        <f t="shared" si="1"/>
        <v>15.000000000000004</v>
      </c>
      <c r="G23" s="2">
        <f t="shared" si="2"/>
        <v>6.3607621135331414</v>
      </c>
      <c r="H23" s="2">
        <f t="shared" si="3"/>
        <v>0</v>
      </c>
      <c r="I23" s="2">
        <f t="shared" si="4"/>
        <v>30.000000000000004</v>
      </c>
      <c r="J23" s="2">
        <f t="shared" si="5"/>
        <v>33.322524227066289</v>
      </c>
    </row>
    <row r="24" spans="5:10" x14ac:dyDescent="0.25">
      <c r="E24" s="2">
        <f t="shared" si="0"/>
        <v>2.1000000000000005</v>
      </c>
      <c r="F24" s="2">
        <f t="shared" si="1"/>
        <v>15.000000000000004</v>
      </c>
      <c r="G24" s="2">
        <f t="shared" si="2"/>
        <v>5.3797621135331415</v>
      </c>
      <c r="H24" s="2">
        <f t="shared" si="3"/>
        <v>0</v>
      </c>
      <c r="I24" s="2">
        <f t="shared" si="4"/>
        <v>31.500000000000004</v>
      </c>
      <c r="J24" s="2">
        <f t="shared" si="5"/>
        <v>33.958600438419602</v>
      </c>
    </row>
    <row r="25" spans="5:10" x14ac:dyDescent="0.25">
      <c r="E25" s="2">
        <f t="shared" si="0"/>
        <v>2.2000000000000006</v>
      </c>
      <c r="F25" s="2">
        <f t="shared" si="1"/>
        <v>15.000000000000004</v>
      </c>
      <c r="G25" s="2">
        <f t="shared" si="2"/>
        <v>4.3987621135331416</v>
      </c>
      <c r="H25" s="2">
        <f t="shared" si="3"/>
        <v>0</v>
      </c>
      <c r="I25" s="2">
        <f t="shared" si="4"/>
        <v>33.000000000000007</v>
      </c>
      <c r="J25" s="2">
        <f t="shared" si="5"/>
        <v>34.496576649772919</v>
      </c>
    </row>
    <row r="26" spans="5:10" x14ac:dyDescent="0.25">
      <c r="E26" s="2">
        <f t="shared" si="0"/>
        <v>2.3000000000000007</v>
      </c>
      <c r="F26" s="2">
        <f t="shared" si="1"/>
        <v>15.000000000000004</v>
      </c>
      <c r="G26" s="2">
        <f t="shared" si="2"/>
        <v>3.4177621135331417</v>
      </c>
      <c r="H26" s="2">
        <f t="shared" si="3"/>
        <v>0</v>
      </c>
      <c r="I26" s="2">
        <f t="shared" si="4"/>
        <v>34.500000000000007</v>
      </c>
      <c r="J26" s="2">
        <f t="shared" si="5"/>
        <v>34.936452861126234</v>
      </c>
    </row>
    <row r="27" spans="5:10" x14ac:dyDescent="0.25">
      <c r="E27" s="2">
        <f t="shared" si="0"/>
        <v>2.4000000000000008</v>
      </c>
      <c r="F27" s="2">
        <f t="shared" si="1"/>
        <v>15.000000000000004</v>
      </c>
      <c r="G27" s="2">
        <f t="shared" si="2"/>
        <v>2.4367621135331419</v>
      </c>
      <c r="H27" s="2">
        <f t="shared" si="3"/>
        <v>0</v>
      </c>
      <c r="I27" s="2">
        <f t="shared" si="4"/>
        <v>36.000000000000007</v>
      </c>
      <c r="J27" s="2">
        <f t="shared" si="5"/>
        <v>35.278229072479547</v>
      </c>
    </row>
    <row r="28" spans="5:10" x14ac:dyDescent="0.25">
      <c r="E28" s="2">
        <f t="shared" si="0"/>
        <v>2.5000000000000009</v>
      </c>
      <c r="F28" s="2">
        <f t="shared" si="1"/>
        <v>15.000000000000004</v>
      </c>
      <c r="G28" s="2">
        <f t="shared" si="2"/>
        <v>1.4557621135331418</v>
      </c>
      <c r="H28" s="2">
        <f t="shared" si="3"/>
        <v>0</v>
      </c>
      <c r="I28" s="2">
        <f t="shared" si="4"/>
        <v>37.500000000000007</v>
      </c>
      <c r="J28" s="2">
        <f t="shared" si="5"/>
        <v>35.521905283832865</v>
      </c>
    </row>
    <row r="29" spans="5:10" x14ac:dyDescent="0.25">
      <c r="E29" s="2">
        <f t="shared" si="0"/>
        <v>2.600000000000001</v>
      </c>
      <c r="F29" s="2">
        <f t="shared" si="1"/>
        <v>15.000000000000004</v>
      </c>
      <c r="G29" s="2">
        <f t="shared" si="2"/>
        <v>0.47476211353314168</v>
      </c>
      <c r="H29" s="2">
        <f t="shared" si="3"/>
        <v>0</v>
      </c>
      <c r="I29" s="2">
        <f t="shared" si="4"/>
        <v>39.000000000000007</v>
      </c>
      <c r="J29" s="2">
        <f t="shared" si="5"/>
        <v>35.66748149518618</v>
      </c>
    </row>
    <row r="30" spans="5:10" x14ac:dyDescent="0.25">
      <c r="E30" s="2">
        <f t="shared" si="0"/>
        <v>2.7000000000000011</v>
      </c>
      <c r="F30" s="2">
        <f t="shared" si="1"/>
        <v>15.000000000000004</v>
      </c>
      <c r="G30" s="2">
        <f t="shared" si="2"/>
        <v>-0.50623788646685841</v>
      </c>
      <c r="H30" s="2">
        <f t="shared" si="3"/>
        <v>0</v>
      </c>
      <c r="I30" s="2">
        <f t="shared" si="4"/>
        <v>40.500000000000007</v>
      </c>
      <c r="J30" s="2">
        <f t="shared" si="5"/>
        <v>35.714957706539494</v>
      </c>
    </row>
    <row r="31" spans="5:10" x14ac:dyDescent="0.25">
      <c r="E31" s="2">
        <f t="shared" si="0"/>
        <v>2.8000000000000012</v>
      </c>
      <c r="F31" s="2">
        <f t="shared" si="1"/>
        <v>15.000000000000004</v>
      </c>
      <c r="G31" s="2">
        <f t="shared" si="2"/>
        <v>-1.4872378864668585</v>
      </c>
      <c r="H31" s="2">
        <f t="shared" si="3"/>
        <v>0</v>
      </c>
      <c r="I31" s="2">
        <f t="shared" si="4"/>
        <v>42.000000000000007</v>
      </c>
      <c r="J31" s="2">
        <f t="shared" si="5"/>
        <v>35.664333917892804</v>
      </c>
    </row>
    <row r="32" spans="5:10" x14ac:dyDescent="0.25">
      <c r="E32" s="2">
        <f t="shared" si="0"/>
        <v>2.9000000000000012</v>
      </c>
      <c r="F32" s="2">
        <f t="shared" si="1"/>
        <v>15.000000000000004</v>
      </c>
      <c r="G32" s="2">
        <f t="shared" si="2"/>
        <v>-2.4682378864668584</v>
      </c>
      <c r="H32" s="2">
        <f t="shared" si="3"/>
        <v>0</v>
      </c>
      <c r="I32" s="2">
        <f t="shared" si="4"/>
        <v>43.500000000000007</v>
      </c>
      <c r="J32" s="2">
        <f t="shared" si="5"/>
        <v>35.51561012924612</v>
      </c>
    </row>
    <row r="33" spans="5:10" x14ac:dyDescent="0.25">
      <c r="E33" s="2">
        <f t="shared" si="0"/>
        <v>3.0000000000000013</v>
      </c>
      <c r="F33" s="2">
        <f t="shared" si="1"/>
        <v>15.000000000000004</v>
      </c>
      <c r="G33" s="2">
        <f t="shared" si="2"/>
        <v>-3.4492378864668582</v>
      </c>
      <c r="H33" s="2">
        <f t="shared" si="3"/>
        <v>0</v>
      </c>
      <c r="I33" s="2">
        <f t="shared" si="4"/>
        <v>45.000000000000007</v>
      </c>
      <c r="J33" s="2">
        <f t="shared" si="5"/>
        <v>35.268786340599434</v>
      </c>
    </row>
    <row r="34" spans="5:10" x14ac:dyDescent="0.25">
      <c r="E34" s="2">
        <f t="shared" si="0"/>
        <v>3.1000000000000014</v>
      </c>
      <c r="F34" s="2">
        <f t="shared" si="1"/>
        <v>15.000000000000004</v>
      </c>
      <c r="G34" s="2">
        <f t="shared" si="2"/>
        <v>-4.4302378864668581</v>
      </c>
      <c r="H34" s="2">
        <f t="shared" si="3"/>
        <v>0</v>
      </c>
      <c r="I34" s="2">
        <f t="shared" si="4"/>
        <v>46.500000000000007</v>
      </c>
      <c r="J34" s="2">
        <f t="shared" si="5"/>
        <v>34.923862551952745</v>
      </c>
    </row>
    <row r="35" spans="5:10" x14ac:dyDescent="0.25">
      <c r="E35" s="2">
        <f t="shared" si="0"/>
        <v>3.2000000000000015</v>
      </c>
      <c r="F35" s="2">
        <f t="shared" si="1"/>
        <v>15.000000000000004</v>
      </c>
      <c r="G35" s="2">
        <f t="shared" si="2"/>
        <v>-5.411237886466858</v>
      </c>
      <c r="H35" s="2">
        <f t="shared" si="3"/>
        <v>0</v>
      </c>
      <c r="I35" s="2">
        <f t="shared" si="4"/>
        <v>48.000000000000007</v>
      </c>
      <c r="J35" s="2">
        <f t="shared" si="5"/>
        <v>34.48083876330606</v>
      </c>
    </row>
    <row r="36" spans="5:10" x14ac:dyDescent="0.25">
      <c r="E36" s="2">
        <f t="shared" si="0"/>
        <v>3.3000000000000016</v>
      </c>
      <c r="F36" s="2">
        <f t="shared" si="1"/>
        <v>15.000000000000004</v>
      </c>
      <c r="G36" s="2">
        <f t="shared" si="2"/>
        <v>-6.3922378864668579</v>
      </c>
      <c r="H36" s="2">
        <f t="shared" si="3"/>
        <v>0</v>
      </c>
      <c r="I36" s="2">
        <f t="shared" si="4"/>
        <v>49.500000000000007</v>
      </c>
      <c r="J36" s="2">
        <f t="shared" si="5"/>
        <v>33.939714974659374</v>
      </c>
    </row>
    <row r="37" spans="5:10" x14ac:dyDescent="0.25">
      <c r="E37" s="2">
        <f t="shared" si="0"/>
        <v>3.4000000000000017</v>
      </c>
      <c r="F37" s="2">
        <f t="shared" si="1"/>
        <v>15.000000000000004</v>
      </c>
      <c r="G37" s="2">
        <f t="shared" si="2"/>
        <v>-7.3732378864668577</v>
      </c>
      <c r="H37" s="2">
        <f t="shared" si="3"/>
        <v>0</v>
      </c>
      <c r="I37" s="2">
        <f t="shared" si="4"/>
        <v>51.000000000000007</v>
      </c>
      <c r="J37" s="2">
        <f t="shared" si="5"/>
        <v>33.300491186012685</v>
      </c>
    </row>
    <row r="38" spans="5:10" x14ac:dyDescent="0.25">
      <c r="E38" s="2">
        <f t="shared" si="0"/>
        <v>3.5000000000000018</v>
      </c>
      <c r="F38" s="2">
        <f t="shared" si="1"/>
        <v>15.000000000000004</v>
      </c>
      <c r="G38" s="2">
        <f t="shared" si="2"/>
        <v>-8.3542378864668585</v>
      </c>
      <c r="H38" s="2">
        <f t="shared" si="3"/>
        <v>0</v>
      </c>
      <c r="I38" s="2">
        <f t="shared" si="4"/>
        <v>52.500000000000007</v>
      </c>
      <c r="J38" s="2">
        <f t="shared" si="5"/>
        <v>32.563167397366001</v>
      </c>
    </row>
    <row r="39" spans="5:10" x14ac:dyDescent="0.25">
      <c r="E39" s="2">
        <f t="shared" si="0"/>
        <v>3.6000000000000019</v>
      </c>
      <c r="F39" s="2">
        <f t="shared" si="1"/>
        <v>15.000000000000004</v>
      </c>
      <c r="G39" s="2">
        <f t="shared" si="2"/>
        <v>-9.3352378864668584</v>
      </c>
      <c r="H39" s="2">
        <f t="shared" si="3"/>
        <v>0</v>
      </c>
      <c r="I39" s="2">
        <f t="shared" si="4"/>
        <v>54.000000000000007</v>
      </c>
      <c r="J39" s="2">
        <f t="shared" si="5"/>
        <v>31.727743608719315</v>
      </c>
    </row>
    <row r="40" spans="5:10" x14ac:dyDescent="0.25">
      <c r="E40" s="2">
        <f t="shared" si="0"/>
        <v>3.700000000000002</v>
      </c>
      <c r="F40" s="2">
        <f t="shared" si="1"/>
        <v>15.000000000000004</v>
      </c>
      <c r="G40" s="2">
        <f t="shared" si="2"/>
        <v>-10.316237886466858</v>
      </c>
      <c r="H40" s="2">
        <f t="shared" si="3"/>
        <v>0</v>
      </c>
      <c r="I40" s="2">
        <f t="shared" si="4"/>
        <v>55.500000000000007</v>
      </c>
      <c r="J40" s="2">
        <f t="shared" si="5"/>
        <v>30.79421982007263</v>
      </c>
    </row>
    <row r="41" spans="5:10" x14ac:dyDescent="0.25">
      <c r="E41" s="2">
        <f t="shared" si="0"/>
        <v>3.800000000000002</v>
      </c>
      <c r="F41" s="2">
        <f t="shared" si="1"/>
        <v>15.000000000000004</v>
      </c>
      <c r="G41" s="2">
        <f t="shared" si="2"/>
        <v>-11.297237886466858</v>
      </c>
      <c r="H41" s="2">
        <f t="shared" si="3"/>
        <v>0</v>
      </c>
      <c r="I41" s="2">
        <f t="shared" si="4"/>
        <v>57.000000000000007</v>
      </c>
      <c r="J41" s="2">
        <f t="shared" si="5"/>
        <v>29.762596031425943</v>
      </c>
    </row>
    <row r="42" spans="5:10" x14ac:dyDescent="0.25">
      <c r="E42" s="2">
        <f t="shared" si="0"/>
        <v>3.9000000000000021</v>
      </c>
      <c r="F42" s="2">
        <f t="shared" si="1"/>
        <v>15.000000000000004</v>
      </c>
      <c r="G42" s="2">
        <f t="shared" si="2"/>
        <v>-12.278237886466858</v>
      </c>
      <c r="H42" s="2">
        <f t="shared" si="3"/>
        <v>0</v>
      </c>
      <c r="I42" s="2">
        <f t="shared" si="4"/>
        <v>58.500000000000007</v>
      </c>
      <c r="J42" s="2">
        <f t="shared" si="5"/>
        <v>28.632872242779257</v>
      </c>
    </row>
    <row r="43" spans="5:10" x14ac:dyDescent="0.25">
      <c r="E43" s="2">
        <f t="shared" ref="E43:E57" si="6">E42+$A$5</f>
        <v>4.0000000000000018</v>
      </c>
      <c r="F43" s="2">
        <f t="shared" ref="F43:F57" si="7">IF(J42 &lt; 0, 0, (1-H42*$A$5)*F42)</f>
        <v>15.000000000000004</v>
      </c>
      <c r="G43" s="2">
        <f t="shared" ref="G43:G57" si="8">($A$8/$A$7-1)*9.81*$A$5+(1-H42*$A$5)*G42</f>
        <v>-13.259237886466858</v>
      </c>
      <c r="H43" s="2">
        <f t="shared" ref="H43:H57" si="9">(4.5*$A$9/$A$6+0.15*$A$8*SQRT(F43^2+G43^2))/($A$7*$A$6)</f>
        <v>0</v>
      </c>
      <c r="I43" s="2">
        <f t="shared" ref="I43:I57" si="10">I42+IF($F43=0,0,F42*$A$5)</f>
        <v>60.000000000000007</v>
      </c>
      <c r="J43" s="2">
        <f t="shared" ref="J43:J57" si="11">J42+IF($F43=0,0,G42*$A$5)</f>
        <v>27.405048454132572</v>
      </c>
    </row>
    <row r="44" spans="5:10" x14ac:dyDescent="0.25">
      <c r="E44" s="2">
        <f t="shared" si="6"/>
        <v>4.1000000000000014</v>
      </c>
      <c r="F44" s="2">
        <f t="shared" si="7"/>
        <v>15.000000000000004</v>
      </c>
      <c r="G44" s="2">
        <f t="shared" si="8"/>
        <v>-14.240237886466858</v>
      </c>
      <c r="H44" s="2">
        <f t="shared" si="9"/>
        <v>0</v>
      </c>
      <c r="I44" s="2">
        <f t="shared" si="10"/>
        <v>61.500000000000007</v>
      </c>
      <c r="J44" s="2">
        <f t="shared" si="11"/>
        <v>26.079124665485885</v>
      </c>
    </row>
    <row r="45" spans="5:10" x14ac:dyDescent="0.25">
      <c r="E45" s="2">
        <f t="shared" si="6"/>
        <v>4.2000000000000011</v>
      </c>
      <c r="F45" s="2">
        <f t="shared" si="7"/>
        <v>15.000000000000004</v>
      </c>
      <c r="G45" s="2">
        <f t="shared" si="8"/>
        <v>-15.221237886466858</v>
      </c>
      <c r="H45" s="2">
        <f t="shared" si="9"/>
        <v>0</v>
      </c>
      <c r="I45" s="2">
        <f t="shared" si="10"/>
        <v>63.000000000000007</v>
      </c>
      <c r="J45" s="2">
        <f t="shared" si="11"/>
        <v>24.655100876839199</v>
      </c>
    </row>
    <row r="46" spans="5:10" x14ac:dyDescent="0.25">
      <c r="E46" s="2">
        <f t="shared" si="6"/>
        <v>4.3000000000000007</v>
      </c>
      <c r="F46" s="2">
        <f t="shared" si="7"/>
        <v>15.000000000000004</v>
      </c>
      <c r="G46" s="2">
        <f t="shared" si="8"/>
        <v>-16.202237886466857</v>
      </c>
      <c r="H46" s="2">
        <f t="shared" si="9"/>
        <v>0</v>
      </c>
      <c r="I46" s="2">
        <f t="shared" si="10"/>
        <v>64.500000000000014</v>
      </c>
      <c r="J46" s="2">
        <f t="shared" si="11"/>
        <v>23.132977088192515</v>
      </c>
    </row>
    <row r="47" spans="5:10" x14ac:dyDescent="0.25">
      <c r="E47" s="2">
        <f t="shared" si="6"/>
        <v>4.4000000000000004</v>
      </c>
      <c r="F47" s="2">
        <f t="shared" si="7"/>
        <v>15.000000000000004</v>
      </c>
      <c r="G47" s="2">
        <f t="shared" si="8"/>
        <v>-17.183237886466859</v>
      </c>
      <c r="H47" s="2">
        <f t="shared" si="9"/>
        <v>0</v>
      </c>
      <c r="I47" s="2">
        <f t="shared" si="10"/>
        <v>66.000000000000014</v>
      </c>
      <c r="J47" s="2">
        <f t="shared" si="11"/>
        <v>21.512753299545828</v>
      </c>
    </row>
    <row r="48" spans="5:10" x14ac:dyDescent="0.25">
      <c r="E48" s="2">
        <f t="shared" si="6"/>
        <v>4.5</v>
      </c>
      <c r="F48" s="2">
        <f t="shared" si="7"/>
        <v>15.000000000000004</v>
      </c>
      <c r="G48" s="2">
        <f t="shared" si="8"/>
        <v>-18.164237886466861</v>
      </c>
      <c r="H48" s="2">
        <f t="shared" si="9"/>
        <v>0</v>
      </c>
      <c r="I48" s="2">
        <f t="shared" si="10"/>
        <v>67.500000000000014</v>
      </c>
      <c r="J48" s="2">
        <f t="shared" si="11"/>
        <v>19.794429510899143</v>
      </c>
    </row>
    <row r="49" spans="5:10" x14ac:dyDescent="0.25">
      <c r="E49" s="2">
        <f t="shared" si="6"/>
        <v>4.5999999999999996</v>
      </c>
      <c r="F49" s="2">
        <f t="shared" si="7"/>
        <v>15.000000000000004</v>
      </c>
      <c r="G49" s="2">
        <f t="shared" si="8"/>
        <v>-19.145237886466862</v>
      </c>
      <c r="H49" s="2">
        <f t="shared" si="9"/>
        <v>0</v>
      </c>
      <c r="I49" s="2">
        <f t="shared" si="10"/>
        <v>69.000000000000014</v>
      </c>
      <c r="J49" s="2">
        <f t="shared" si="11"/>
        <v>17.978005722252455</v>
      </c>
    </row>
    <row r="50" spans="5:10" x14ac:dyDescent="0.25">
      <c r="E50" s="2">
        <f t="shared" si="6"/>
        <v>4.6999999999999993</v>
      </c>
      <c r="F50" s="2">
        <f t="shared" si="7"/>
        <v>15.000000000000004</v>
      </c>
      <c r="G50" s="2">
        <f t="shared" si="8"/>
        <v>-20.126237886466864</v>
      </c>
      <c r="H50" s="2">
        <f t="shared" si="9"/>
        <v>0</v>
      </c>
      <c r="I50" s="2">
        <f t="shared" si="10"/>
        <v>70.500000000000014</v>
      </c>
      <c r="J50" s="2">
        <f t="shared" si="11"/>
        <v>16.063481933605768</v>
      </c>
    </row>
    <row r="51" spans="5:10" x14ac:dyDescent="0.25">
      <c r="E51" s="2">
        <f t="shared" si="6"/>
        <v>4.7999999999999989</v>
      </c>
      <c r="F51" s="2">
        <f t="shared" si="7"/>
        <v>15.000000000000004</v>
      </c>
      <c r="G51" s="2">
        <f t="shared" si="8"/>
        <v>-21.107237886466866</v>
      </c>
      <c r="H51" s="2">
        <f t="shared" si="9"/>
        <v>0</v>
      </c>
      <c r="I51" s="2">
        <f t="shared" si="10"/>
        <v>72.000000000000014</v>
      </c>
      <c r="J51" s="2">
        <f t="shared" si="11"/>
        <v>14.050858144959081</v>
      </c>
    </row>
    <row r="52" spans="5:10" x14ac:dyDescent="0.25">
      <c r="E52" s="2">
        <f t="shared" si="6"/>
        <v>4.8999999999999986</v>
      </c>
      <c r="F52" s="2">
        <f t="shared" si="7"/>
        <v>15.000000000000004</v>
      </c>
      <c r="G52" s="2">
        <f t="shared" si="8"/>
        <v>-22.088237886466867</v>
      </c>
      <c r="H52" s="2">
        <f t="shared" si="9"/>
        <v>0</v>
      </c>
      <c r="I52" s="2">
        <f t="shared" si="10"/>
        <v>73.500000000000014</v>
      </c>
      <c r="J52" s="2">
        <f t="shared" si="11"/>
        <v>11.940134356312395</v>
      </c>
    </row>
    <row r="53" spans="5:10" x14ac:dyDescent="0.25">
      <c r="E53" s="2">
        <f t="shared" si="6"/>
        <v>4.9999999999999982</v>
      </c>
      <c r="F53" s="2">
        <f t="shared" si="7"/>
        <v>15.000000000000004</v>
      </c>
      <c r="G53" s="2">
        <f t="shared" si="8"/>
        <v>-23.069237886466869</v>
      </c>
      <c r="H53" s="2">
        <f t="shared" si="9"/>
        <v>0</v>
      </c>
      <c r="I53" s="2">
        <f t="shared" si="10"/>
        <v>75.000000000000014</v>
      </c>
      <c r="J53" s="2">
        <f t="shared" si="11"/>
        <v>9.7313105676657088</v>
      </c>
    </row>
    <row r="54" spans="5:10" x14ac:dyDescent="0.25">
      <c r="E54" s="2">
        <f t="shared" si="6"/>
        <v>5.0999999999999979</v>
      </c>
      <c r="F54" s="2">
        <f t="shared" si="7"/>
        <v>15.000000000000004</v>
      </c>
      <c r="G54" s="2">
        <f t="shared" si="8"/>
        <v>-24.050237886466871</v>
      </c>
      <c r="H54" s="2">
        <f t="shared" si="9"/>
        <v>0</v>
      </c>
      <c r="I54" s="2">
        <f t="shared" si="10"/>
        <v>76.500000000000014</v>
      </c>
      <c r="J54" s="2">
        <f t="shared" si="11"/>
        <v>7.4243867790190219</v>
      </c>
    </row>
    <row r="55" spans="5:10" x14ac:dyDescent="0.25">
      <c r="E55" s="2">
        <f t="shared" si="6"/>
        <v>5.1999999999999975</v>
      </c>
      <c r="F55" s="2">
        <f t="shared" si="7"/>
        <v>15.000000000000004</v>
      </c>
      <c r="G55" s="2">
        <f t="shared" si="8"/>
        <v>-25.031237886466872</v>
      </c>
      <c r="H55" s="2">
        <f t="shared" si="9"/>
        <v>0</v>
      </c>
      <c r="I55" s="2">
        <f t="shared" si="10"/>
        <v>78.000000000000014</v>
      </c>
      <c r="J55" s="2">
        <f t="shared" si="11"/>
        <v>5.0193629903723345</v>
      </c>
    </row>
    <row r="56" spans="5:10" x14ac:dyDescent="0.25">
      <c r="E56" s="2">
        <f t="shared" si="6"/>
        <v>5.2999999999999972</v>
      </c>
      <c r="F56" s="2">
        <f t="shared" si="7"/>
        <v>15.000000000000004</v>
      </c>
      <c r="G56" s="2">
        <f t="shared" si="8"/>
        <v>-26.012237886466874</v>
      </c>
      <c r="H56" s="2">
        <f t="shared" si="9"/>
        <v>0</v>
      </c>
      <c r="I56" s="2">
        <f t="shared" si="10"/>
        <v>79.500000000000014</v>
      </c>
      <c r="J56" s="2">
        <f t="shared" si="11"/>
        <v>2.516239201725647</v>
      </c>
    </row>
    <row r="57" spans="5:10" x14ac:dyDescent="0.25">
      <c r="E57" s="12">
        <f t="shared" si="6"/>
        <v>5.3999999999999968</v>
      </c>
      <c r="F57" s="12">
        <f t="shared" si="7"/>
        <v>15.000000000000004</v>
      </c>
      <c r="G57" s="12">
        <f t="shared" si="8"/>
        <v>-26.993237886466876</v>
      </c>
      <c r="H57" s="12">
        <f t="shared" si="9"/>
        <v>0</v>
      </c>
      <c r="I57" s="12">
        <f t="shared" si="10"/>
        <v>81.000000000000014</v>
      </c>
      <c r="J57" s="12">
        <f t="shared" si="11"/>
        <v>-8.4984586921040606E-2</v>
      </c>
    </row>
    <row r="58" spans="5:10" x14ac:dyDescent="0.25">
      <c r="E58" s="13"/>
      <c r="F58" s="13"/>
      <c r="G58" s="13"/>
      <c r="H58" s="13"/>
      <c r="I58" s="13"/>
      <c r="J58" s="13"/>
    </row>
  </sheetData>
  <mergeCells count="3">
    <mergeCell ref="A1:C1"/>
    <mergeCell ref="A2:C2"/>
    <mergeCell ref="E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F652-E887-4511-942F-801E59B0D82E}">
  <dimension ref="A1:J51"/>
  <sheetViews>
    <sheetView workbookViewId="0">
      <selection activeCell="E1" sqref="E1:J4"/>
    </sheetView>
  </sheetViews>
  <sheetFormatPr defaultRowHeight="15" x14ac:dyDescent="0.25"/>
  <cols>
    <col min="1" max="1" width="9.7109375" bestFit="1" customWidth="1"/>
    <col min="2" max="2" width="31.5703125" bestFit="1" customWidth="1"/>
  </cols>
  <sheetData>
    <row r="1" spans="1:10" ht="15.75" thickBot="1" x14ac:dyDescent="0.3">
      <c r="A1" s="14" t="s">
        <v>18</v>
      </c>
      <c r="B1" s="15"/>
      <c r="C1" s="16"/>
      <c r="E1" s="17" t="s">
        <v>10</v>
      </c>
      <c r="F1" s="17"/>
      <c r="G1" s="17"/>
      <c r="H1" s="17"/>
      <c r="I1" s="17"/>
      <c r="J1" s="17"/>
    </row>
    <row r="2" spans="1:10" ht="15.75" thickBot="1" x14ac:dyDescent="0.3">
      <c r="A2" s="14" t="s">
        <v>1</v>
      </c>
      <c r="B2" s="15"/>
      <c r="C2" s="16"/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</row>
    <row r="3" spans="1:10" x14ac:dyDescent="0.25">
      <c r="A3" s="3">
        <v>0.5</v>
      </c>
      <c r="B3" s="4" t="s">
        <v>2</v>
      </c>
      <c r="C3" s="5"/>
      <c r="E3" s="2">
        <v>0</v>
      </c>
      <c r="F3" s="2">
        <f>A3*COS(A4*PI()/180)</f>
        <v>0.5</v>
      </c>
      <c r="G3" s="2">
        <f>A3*SIN(A4*PI()/180)</f>
        <v>0</v>
      </c>
      <c r="H3" s="2">
        <f>(4.5*$A$9/$A$6+0.15*$A$8*SQRT(F3^2+G3^2))/($A$7*$A$6)</f>
        <v>0.58211538461538459</v>
      </c>
      <c r="I3" s="2">
        <v>0</v>
      </c>
      <c r="J3" s="2">
        <v>10</v>
      </c>
    </row>
    <row r="4" spans="1:10" x14ac:dyDescent="0.25">
      <c r="A4" s="6">
        <v>0</v>
      </c>
      <c r="B4" s="1" t="s">
        <v>3</v>
      </c>
      <c r="C4" s="7"/>
      <c r="E4" s="2">
        <f>E3+$A$5</f>
        <v>0.1</v>
      </c>
      <c r="F4" s="2">
        <f>IF(J3 &lt; 0, 0, (1-H3*$A$5)*F3)</f>
        <v>0.47089423076923076</v>
      </c>
      <c r="G4" s="2">
        <f>($A$8/$A$7-1)*9.81*$A$5+(1-H3*$A$5)*G3</f>
        <v>-0.60482423076923075</v>
      </c>
      <c r="H4" s="2">
        <f>(4.5*$A$9/$A$6+0.15*$A$8*SQRT(F4^2+G4^2))/($A$7*$A$6)</f>
        <v>0.88871650485242171</v>
      </c>
      <c r="I4" s="2">
        <f>I3+IF($F4=0,0,F3*$A$5)</f>
        <v>0.05</v>
      </c>
      <c r="J4" s="2">
        <f>J3+IF($F4=0,0,G3*$A$5)</f>
        <v>10</v>
      </c>
    </row>
    <row r="5" spans="1:10" x14ac:dyDescent="0.25">
      <c r="A5" s="6">
        <v>0.1</v>
      </c>
      <c r="B5" s="1" t="s">
        <v>4</v>
      </c>
      <c r="C5" s="7"/>
      <c r="E5" s="2">
        <f t="shared" ref="E5:E38" si="0">E4+$A$5</f>
        <v>0.2</v>
      </c>
      <c r="F5" s="2">
        <f t="shared" ref="F5:F38" si="1">IF(J4 &lt; 0, 0, (1-H4*$A$5)*F4)</f>
        <v>0.42904508327679075</v>
      </c>
      <c r="G5" s="2">
        <f t="shared" ref="G5:G38" si="2">($A$8/$A$7-1)*9.81*$A$5+(1-H4*$A$5)*G4</f>
        <v>-1.1558967338965331</v>
      </c>
      <c r="H5" s="2">
        <f t="shared" ref="H5:H38" si="3">(4.5*$A$9/$A$6+0.15*$A$8*SQRT(F5^2+G5^2))/($A$7*$A$6)</f>
        <v>1.4252950322988776</v>
      </c>
      <c r="I5" s="2">
        <f t="shared" ref="I5:I38" si="4">I4+IF($F5=0,0,F4*$A$5)</f>
        <v>9.7089423076923087E-2</v>
      </c>
      <c r="J5" s="2">
        <f t="shared" ref="J5:J38" si="5">J4+IF($F5=0,0,G4*$A$5)</f>
        <v>9.9395175769230768</v>
      </c>
    </row>
    <row r="6" spans="1:10" x14ac:dyDescent="0.25">
      <c r="A6" s="6">
        <v>0.05</v>
      </c>
      <c r="B6" s="1" t="s">
        <v>5</v>
      </c>
      <c r="C6" s="7"/>
      <c r="E6" s="2">
        <f t="shared" si="0"/>
        <v>0.30000000000000004</v>
      </c>
      <c r="F6" s="2">
        <f t="shared" si="1"/>
        <v>0.36789350069412391</v>
      </c>
      <c r="G6" s="2">
        <f t="shared" si="2"/>
        <v>-1.5959715773984411</v>
      </c>
      <c r="H6" s="2">
        <f t="shared" si="3"/>
        <v>1.8910518204039188</v>
      </c>
      <c r="I6" s="2">
        <f t="shared" si="4"/>
        <v>0.13999393140460217</v>
      </c>
      <c r="J6" s="2">
        <f t="shared" si="5"/>
        <v>9.8239279035334235</v>
      </c>
    </row>
    <row r="7" spans="1:10" x14ac:dyDescent="0.25">
      <c r="A7" s="6">
        <v>2600</v>
      </c>
      <c r="B7" s="1" t="s">
        <v>6</v>
      </c>
      <c r="C7" s="7" t="s">
        <v>9</v>
      </c>
      <c r="E7" s="2">
        <f t="shared" si="0"/>
        <v>0.4</v>
      </c>
      <c r="F7" s="2">
        <f t="shared" si="1"/>
        <v>0.29832293327388454</v>
      </c>
      <c r="G7" s="2">
        <f t="shared" si="2"/>
        <v>-1.8989893124924482</v>
      </c>
      <c r="H7" s="2">
        <f t="shared" si="3"/>
        <v>2.2182833929592181</v>
      </c>
      <c r="I7" s="2">
        <f t="shared" si="4"/>
        <v>0.17678328147401456</v>
      </c>
      <c r="J7" s="2">
        <f t="shared" si="5"/>
        <v>9.6643307457935794</v>
      </c>
    </row>
    <row r="8" spans="1:10" x14ac:dyDescent="0.25">
      <c r="A8" s="6">
        <v>997</v>
      </c>
      <c r="B8" s="1" t="s">
        <v>7</v>
      </c>
      <c r="C8" s="7"/>
      <c r="E8" s="2">
        <f t="shared" si="0"/>
        <v>0.5</v>
      </c>
      <c r="F8" s="2">
        <f t="shared" si="1"/>
        <v>0.23214645241185064</v>
      </c>
      <c r="G8" s="2">
        <f t="shared" si="2"/>
        <v>-2.082563897730775</v>
      </c>
      <c r="H8" s="2">
        <f t="shared" si="3"/>
        <v>2.4175112489067576</v>
      </c>
      <c r="I8" s="2">
        <f t="shared" si="4"/>
        <v>0.20661557480140302</v>
      </c>
      <c r="J8" s="2">
        <f t="shared" si="5"/>
        <v>9.4744318145443351</v>
      </c>
    </row>
    <row r="9" spans="1:10" ht="15.75" thickBot="1" x14ac:dyDescent="0.3">
      <c r="A9" s="8">
        <v>0.01</v>
      </c>
      <c r="B9" s="9" t="s">
        <v>8</v>
      </c>
      <c r="C9" s="10"/>
      <c r="E9" s="2">
        <f t="shared" si="0"/>
        <v>0.6</v>
      </c>
      <c r="F9" s="2">
        <f t="shared" si="1"/>
        <v>0.17602478640190602</v>
      </c>
      <c r="G9" s="2">
        <f t="shared" si="2"/>
        <v>-2.1839259635668808</v>
      </c>
      <c r="H9" s="2">
        <f t="shared" si="3"/>
        <v>2.5274253093112091</v>
      </c>
      <c r="I9" s="2">
        <f t="shared" si="4"/>
        <v>0.22983022004258807</v>
      </c>
      <c r="J9" s="2">
        <f t="shared" si="5"/>
        <v>9.2661754247712569</v>
      </c>
    </row>
    <row r="10" spans="1:10" x14ac:dyDescent="0.25">
      <c r="E10" s="2">
        <f t="shared" si="0"/>
        <v>0.7</v>
      </c>
      <c r="F10" s="2">
        <f t="shared" si="1"/>
        <v>0.13153583638007835</v>
      </c>
      <c r="G10" s="2">
        <f t="shared" si="2"/>
        <v>-2.2367792189380311</v>
      </c>
      <c r="H10" s="2">
        <f t="shared" si="3"/>
        <v>2.5845247996880287</v>
      </c>
      <c r="I10" s="2">
        <f t="shared" si="4"/>
        <v>0.24743269868277867</v>
      </c>
      <c r="J10" s="2">
        <f t="shared" si="5"/>
        <v>9.0477828284145687</v>
      </c>
    </row>
    <row r="11" spans="1:10" x14ac:dyDescent="0.25">
      <c r="E11" s="2">
        <f t="shared" si="0"/>
        <v>0.79999999999999993</v>
      </c>
      <c r="F11" s="2">
        <f t="shared" si="1"/>
        <v>9.754007326287642E-2</v>
      </c>
      <c r="G11" s="2">
        <f t="shared" si="2"/>
        <v>-2.2635023134300458</v>
      </c>
      <c r="H11" s="2">
        <f t="shared" si="3"/>
        <v>2.6132378708493298</v>
      </c>
      <c r="I11" s="2">
        <f t="shared" si="4"/>
        <v>0.26058628232078651</v>
      </c>
      <c r="J11" s="2">
        <f t="shared" si="5"/>
        <v>8.8241049065207662</v>
      </c>
    </row>
    <row r="12" spans="1:10" x14ac:dyDescent="0.25">
      <c r="E12" s="2">
        <f t="shared" si="0"/>
        <v>0.89999999999999991</v>
      </c>
      <c r="F12" s="2">
        <f t="shared" si="1"/>
        <v>7.2050531925279743E-2</v>
      </c>
      <c r="G12" s="2">
        <f t="shared" si="2"/>
        <v>-2.27681954757823</v>
      </c>
      <c r="H12" s="2">
        <f t="shared" si="3"/>
        <v>2.6274523997447097</v>
      </c>
      <c r="I12" s="2">
        <f t="shared" si="4"/>
        <v>0.27034028964707413</v>
      </c>
      <c r="J12" s="2">
        <f t="shared" si="5"/>
        <v>8.5977546751777609</v>
      </c>
    </row>
    <row r="13" spans="1:10" x14ac:dyDescent="0.25">
      <c r="E13" s="2">
        <f t="shared" si="0"/>
        <v>0.99999999999999989</v>
      </c>
      <c r="F13" s="2">
        <f t="shared" si="1"/>
        <v>5.3119597624283837E-2</v>
      </c>
      <c r="G13" s="2">
        <f t="shared" si="2"/>
        <v>-2.2834202799404522</v>
      </c>
      <c r="H13" s="2">
        <f t="shared" si="3"/>
        <v>2.6344453238543912</v>
      </c>
      <c r="I13" s="2">
        <f t="shared" si="4"/>
        <v>0.27754534283960208</v>
      </c>
      <c r="J13" s="2">
        <f t="shared" si="5"/>
        <v>8.3700727204199374</v>
      </c>
    </row>
    <row r="14" spans="1:10" x14ac:dyDescent="0.25">
      <c r="E14" s="2">
        <f t="shared" si="0"/>
        <v>1.0999999999999999</v>
      </c>
      <c r="F14" s="2">
        <f t="shared" si="1"/>
        <v>3.9125530067651702E-2</v>
      </c>
      <c r="G14" s="2">
        <f t="shared" si="2"/>
        <v>-2.286689922821342</v>
      </c>
      <c r="H14" s="2">
        <f t="shared" si="3"/>
        <v>2.6378810142109428</v>
      </c>
      <c r="I14" s="2">
        <f t="shared" si="4"/>
        <v>0.28285730260203046</v>
      </c>
      <c r="J14" s="2">
        <f t="shared" si="5"/>
        <v>8.1417306924258916</v>
      </c>
    </row>
    <row r="15" spans="1:10" x14ac:dyDescent="0.25">
      <c r="E15" s="2">
        <f t="shared" si="0"/>
        <v>1.2</v>
      </c>
      <c r="F15" s="2">
        <f t="shared" si="1"/>
        <v>2.880468077401192E-2</v>
      </c>
      <c r="G15" s="2">
        <f t="shared" si="2"/>
        <v>-2.2883125603107821</v>
      </c>
      <c r="H15" s="2">
        <f t="shared" si="3"/>
        <v>2.639571189796698</v>
      </c>
      <c r="I15" s="2">
        <f t="shared" si="4"/>
        <v>0.28676985560879564</v>
      </c>
      <c r="J15" s="2">
        <f t="shared" si="5"/>
        <v>7.9130617001437571</v>
      </c>
    </row>
    <row r="16" spans="1:10" x14ac:dyDescent="0.25">
      <c r="E16" s="2">
        <f t="shared" si="0"/>
        <v>1.3</v>
      </c>
      <c r="F16" s="2">
        <f t="shared" si="1"/>
        <v>2.1201480223774646E-2</v>
      </c>
      <c r="G16" s="2">
        <f t="shared" si="2"/>
        <v>-2.2891204003353867</v>
      </c>
      <c r="H16" s="2">
        <f t="shared" si="3"/>
        <v>2.6404049133559746</v>
      </c>
      <c r="I16" s="2">
        <f t="shared" si="4"/>
        <v>0.28965032368619681</v>
      </c>
      <c r="J16" s="2">
        <f t="shared" si="5"/>
        <v>7.6842304441126785</v>
      </c>
    </row>
    <row r="17" spans="5:10" x14ac:dyDescent="0.25">
      <c r="E17" s="2">
        <f t="shared" si="0"/>
        <v>1.4000000000000001</v>
      </c>
      <c r="F17" s="2">
        <f t="shared" si="1"/>
        <v>1.5603430968447235E-2</v>
      </c>
      <c r="G17" s="2">
        <f t="shared" si="2"/>
        <v>-2.2895241558737225</v>
      </c>
      <c r="H17" s="2">
        <f t="shared" si="3"/>
        <v>2.6408176073951015</v>
      </c>
      <c r="I17" s="2">
        <f t="shared" si="4"/>
        <v>0.29177047170857429</v>
      </c>
      <c r="J17" s="2">
        <f t="shared" si="5"/>
        <v>7.45531840407914</v>
      </c>
    </row>
    <row r="18" spans="5:10" x14ac:dyDescent="0.25">
      <c r="E18" s="2">
        <f t="shared" si="0"/>
        <v>1.5000000000000002</v>
      </c>
      <c r="F18" s="2">
        <f t="shared" si="1"/>
        <v>1.1482849444722288E-2</v>
      </c>
      <c r="G18" s="2">
        <f t="shared" si="2"/>
        <v>-2.2897268163041797</v>
      </c>
      <c r="H18" s="2">
        <f t="shared" si="3"/>
        <v>2.641022702554253</v>
      </c>
      <c r="I18" s="2">
        <f t="shared" si="4"/>
        <v>0.293330814805419</v>
      </c>
      <c r="J18" s="2">
        <f t="shared" si="5"/>
        <v>7.2263659884917679</v>
      </c>
    </row>
    <row r="19" spans="5:10" x14ac:dyDescent="0.25">
      <c r="E19" s="2">
        <f t="shared" si="0"/>
        <v>1.6000000000000003</v>
      </c>
      <c r="F19" s="2">
        <f t="shared" si="1"/>
        <v>8.4502028373698822E-3</v>
      </c>
      <c r="G19" s="2">
        <f t="shared" si="2"/>
        <v>-2.2898289966227492</v>
      </c>
      <c r="H19" s="2">
        <f t="shared" si="3"/>
        <v>2.6411250632103553</v>
      </c>
      <c r="I19" s="2">
        <f t="shared" si="4"/>
        <v>0.29447909974989123</v>
      </c>
      <c r="J19" s="2">
        <f t="shared" si="5"/>
        <v>6.9973933068613503</v>
      </c>
    </row>
    <row r="20" spans="5:10" x14ac:dyDescent="0.25">
      <c r="E20" s="2">
        <f t="shared" si="0"/>
        <v>1.7000000000000004</v>
      </c>
      <c r="F20" s="2">
        <f t="shared" si="1"/>
        <v>6.2183985870709968E-3</v>
      </c>
      <c r="G20" s="2">
        <f t="shared" si="2"/>
        <v>-2.2898807520473636</v>
      </c>
      <c r="H20" s="2">
        <f t="shared" si="3"/>
        <v>2.6411763782136175</v>
      </c>
      <c r="I20" s="2">
        <f t="shared" si="4"/>
        <v>0.29532412003362823</v>
      </c>
      <c r="J20" s="2">
        <f t="shared" si="5"/>
        <v>6.7684104071990756</v>
      </c>
    </row>
    <row r="21" spans="5:10" x14ac:dyDescent="0.25">
      <c r="E21" s="2">
        <f t="shared" si="0"/>
        <v>1.8000000000000005</v>
      </c>
      <c r="F21" s="2">
        <f t="shared" si="1"/>
        <v>4.5760098412221117E-3</v>
      </c>
      <c r="G21" s="2">
        <f t="shared" si="2"/>
        <v>-2.2899070876932415</v>
      </c>
      <c r="H21" s="2">
        <f t="shared" si="3"/>
        <v>2.6412022210588288</v>
      </c>
      <c r="I21" s="2">
        <f t="shared" si="4"/>
        <v>0.29594595989233535</v>
      </c>
      <c r="J21" s="2">
        <f t="shared" si="5"/>
        <v>6.5394223319943396</v>
      </c>
    </row>
    <row r="22" spans="5:10" x14ac:dyDescent="0.25">
      <c r="E22" s="2">
        <f t="shared" si="0"/>
        <v>1.9000000000000006</v>
      </c>
      <c r="F22" s="2">
        <f t="shared" si="1"/>
        <v>3.3673931055998216E-3</v>
      </c>
      <c r="G22" s="2">
        <f t="shared" si="2"/>
        <v>-2.2899205498590978</v>
      </c>
      <c r="H22" s="2">
        <f t="shared" si="3"/>
        <v>2.6412152961968558</v>
      </c>
      <c r="I22" s="2">
        <f t="shared" si="4"/>
        <v>0.29640356087645758</v>
      </c>
      <c r="J22" s="2">
        <f t="shared" si="5"/>
        <v>6.3104316232250159</v>
      </c>
    </row>
    <row r="23" spans="5:10" x14ac:dyDescent="0.25">
      <c r="E23" s="2">
        <f t="shared" si="0"/>
        <v>2.0000000000000004</v>
      </c>
      <c r="F23" s="2">
        <f t="shared" si="1"/>
        <v>2.4779920877180135E-3</v>
      </c>
      <c r="G23" s="2">
        <f t="shared" si="2"/>
        <v>-2.2899274622919923</v>
      </c>
      <c r="H23" s="2">
        <f t="shared" si="3"/>
        <v>2.6412219422693193</v>
      </c>
      <c r="I23" s="2">
        <f t="shared" si="4"/>
        <v>0.29674030018701758</v>
      </c>
      <c r="J23" s="2">
        <f t="shared" si="5"/>
        <v>6.081439568239106</v>
      </c>
    </row>
    <row r="24" spans="5:10" x14ac:dyDescent="0.25">
      <c r="E24" s="2">
        <f t="shared" si="0"/>
        <v>2.1000000000000005</v>
      </c>
      <c r="F24" s="2">
        <f t="shared" si="1"/>
        <v>1.8234993802329557E-3</v>
      </c>
      <c r="G24" s="2">
        <f t="shared" si="2"/>
        <v>-2.2899310271001521</v>
      </c>
      <c r="H24" s="2">
        <f t="shared" si="3"/>
        <v>2.6412253360128166</v>
      </c>
      <c r="I24" s="2">
        <f t="shared" si="4"/>
        <v>0.29698809939578941</v>
      </c>
      <c r="J24" s="2">
        <f t="shared" si="5"/>
        <v>5.8524468220099068</v>
      </c>
    </row>
    <row r="25" spans="5:10" x14ac:dyDescent="0.25">
      <c r="E25" s="2">
        <f t="shared" si="0"/>
        <v>2.2000000000000006</v>
      </c>
      <c r="F25" s="2">
        <f t="shared" si="1"/>
        <v>1.3418721039054604E-3</v>
      </c>
      <c r="G25" s="2">
        <f t="shared" si="2"/>
        <v>-2.2899328732195054</v>
      </c>
      <c r="H25" s="2">
        <f t="shared" si="3"/>
        <v>2.6412270768236437</v>
      </c>
      <c r="I25" s="2">
        <f t="shared" si="4"/>
        <v>0.2971704493338127</v>
      </c>
      <c r="J25" s="2">
        <f t="shared" si="5"/>
        <v>5.6234537192998912</v>
      </c>
    </row>
    <row r="26" spans="5:10" x14ac:dyDescent="0.25">
      <c r="E26" s="2">
        <f t="shared" si="0"/>
        <v>2.3000000000000007</v>
      </c>
      <c r="F26" s="2">
        <f t="shared" si="1"/>
        <v>9.8745321045851922E-4</v>
      </c>
      <c r="G26" s="2">
        <f t="shared" si="2"/>
        <v>-2.2899338331031438</v>
      </c>
      <c r="H26" s="2">
        <f t="shared" si="3"/>
        <v>2.6412279736930437</v>
      </c>
      <c r="I26" s="2">
        <f t="shared" si="4"/>
        <v>0.29730463654420325</v>
      </c>
      <c r="J26" s="2">
        <f t="shared" si="5"/>
        <v>5.394460431977941</v>
      </c>
    </row>
    <row r="27" spans="5:10" x14ac:dyDescent="0.25">
      <c r="E27" s="2">
        <f t="shared" si="0"/>
        <v>2.4000000000000008</v>
      </c>
      <c r="F27" s="2">
        <f t="shared" si="1"/>
        <v>7.2664430624091471E-4</v>
      </c>
      <c r="G27" s="2">
        <f t="shared" si="2"/>
        <v>-2.2899343340825586</v>
      </c>
      <c r="H27" s="2">
        <f t="shared" si="3"/>
        <v>2.6412284377202262</v>
      </c>
      <c r="I27" s="2">
        <f t="shared" si="4"/>
        <v>0.29740338186524912</v>
      </c>
      <c r="J27" s="2">
        <f t="shared" si="5"/>
        <v>5.1654670486676268</v>
      </c>
    </row>
    <row r="28" spans="5:10" x14ac:dyDescent="0.25">
      <c r="E28" s="2">
        <f t="shared" si="0"/>
        <v>2.5000000000000009</v>
      </c>
      <c r="F28" s="2">
        <f t="shared" si="1"/>
        <v>5.3472094566581576E-4</v>
      </c>
      <c r="G28" s="2">
        <f t="shared" si="2"/>
        <v>-2.2899345964827109</v>
      </c>
      <c r="H28" s="2">
        <f t="shared" si="3"/>
        <v>2.641228678773595</v>
      </c>
      <c r="I28" s="2">
        <f t="shared" si="4"/>
        <v>0.29747604629587321</v>
      </c>
      <c r="J28" s="2">
        <f t="shared" si="5"/>
        <v>4.9364736152593709</v>
      </c>
    </row>
    <row r="29" spans="5:10" x14ac:dyDescent="0.25">
      <c r="E29" s="2">
        <f t="shared" si="0"/>
        <v>2.600000000000001</v>
      </c>
      <c r="F29" s="2">
        <f t="shared" si="1"/>
        <v>3.9348891598246679E-4</v>
      </c>
      <c r="G29" s="2">
        <f t="shared" si="2"/>
        <v>-2.289934734377344</v>
      </c>
      <c r="H29" s="2">
        <f t="shared" si="3"/>
        <v>2.6412288044771532</v>
      </c>
      <c r="I29" s="2">
        <f t="shared" si="4"/>
        <v>0.29752951839043978</v>
      </c>
      <c r="J29" s="2">
        <f t="shared" si="5"/>
        <v>4.7074801556110994</v>
      </c>
    </row>
    <row r="30" spans="5:10" x14ac:dyDescent="0.25">
      <c r="E30" s="2">
        <f t="shared" si="0"/>
        <v>2.7000000000000011</v>
      </c>
      <c r="F30" s="2">
        <f t="shared" si="1"/>
        <v>2.8955949006892858E-4</v>
      </c>
      <c r="G30" s="2">
        <f t="shared" si="2"/>
        <v>-2.2899348070655567</v>
      </c>
      <c r="H30" s="2">
        <f t="shared" si="3"/>
        <v>2.6412288702653792</v>
      </c>
      <c r="I30" s="2">
        <f t="shared" si="4"/>
        <v>0.29756886728203802</v>
      </c>
      <c r="J30" s="2">
        <f t="shared" si="5"/>
        <v>4.4784866821733651</v>
      </c>
    </row>
    <row r="31" spans="5:10" x14ac:dyDescent="0.25">
      <c r="E31" s="2">
        <f t="shared" si="0"/>
        <v>2.8000000000000012</v>
      </c>
      <c r="F31" s="2">
        <f t="shared" si="1"/>
        <v>2.1308020158599102E-4</v>
      </c>
      <c r="G31" s="2">
        <f t="shared" si="2"/>
        <v>-2.2899348454900745</v>
      </c>
      <c r="H31" s="2">
        <f t="shared" si="3"/>
        <v>2.6412289048125017</v>
      </c>
      <c r="I31" s="2">
        <f t="shared" si="4"/>
        <v>0.29759782323104489</v>
      </c>
      <c r="J31" s="2">
        <f t="shared" si="5"/>
        <v>4.2494932014668096</v>
      </c>
    </row>
    <row r="32" spans="5:10" x14ac:dyDescent="0.25">
      <c r="E32" s="2">
        <f t="shared" si="0"/>
        <v>2.9000000000000012</v>
      </c>
      <c r="F32" s="2">
        <f t="shared" si="1"/>
        <v>1.5680084283877158E-4</v>
      </c>
      <c r="G32" s="2">
        <f t="shared" si="2"/>
        <v>-2.2899348658547316</v>
      </c>
      <c r="H32" s="2">
        <f t="shared" si="3"/>
        <v>2.6412289230108996</v>
      </c>
      <c r="I32" s="2">
        <f t="shared" si="4"/>
        <v>0.29761913125120348</v>
      </c>
      <c r="J32" s="2">
        <f t="shared" si="5"/>
        <v>4.0204997169178025</v>
      </c>
    </row>
    <row r="33" spans="5:10" x14ac:dyDescent="0.25">
      <c r="E33" s="2">
        <f t="shared" si="0"/>
        <v>3.0000000000000013</v>
      </c>
      <c r="F33" s="2">
        <f t="shared" si="1"/>
        <v>1.1538615071294658E-4</v>
      </c>
      <c r="G33" s="2">
        <f t="shared" si="2"/>
        <v>-2.2899348766733021</v>
      </c>
      <c r="H33" s="2">
        <f t="shared" si="3"/>
        <v>2.6412289326249487</v>
      </c>
      <c r="I33" s="2">
        <f t="shared" si="4"/>
        <v>0.29763481133548736</v>
      </c>
      <c r="J33" s="2">
        <f t="shared" si="5"/>
        <v>3.7915062303323293</v>
      </c>
    </row>
    <row r="34" spans="5:10" x14ac:dyDescent="0.25">
      <c r="E34" s="2">
        <f t="shared" si="0"/>
        <v>3.1000000000000014</v>
      </c>
      <c r="F34" s="2">
        <f t="shared" si="1"/>
        <v>8.491002674422085E-5</v>
      </c>
      <c r="G34" s="2">
        <f t="shared" si="2"/>
        <v>-2.289934882432886</v>
      </c>
      <c r="H34" s="2">
        <f t="shared" si="3"/>
        <v>2.6412289377174027</v>
      </c>
      <c r="I34" s="2">
        <f t="shared" si="4"/>
        <v>0.29764634995055866</v>
      </c>
      <c r="J34" s="2">
        <f t="shared" si="5"/>
        <v>3.5625127426649992</v>
      </c>
    </row>
    <row r="35" spans="5:10" x14ac:dyDescent="0.25">
      <c r="E35" s="2">
        <f t="shared" si="0"/>
        <v>3.2000000000000015</v>
      </c>
      <c r="F35" s="2">
        <f t="shared" si="1"/>
        <v>6.248334477030137E-5</v>
      </c>
      <c r="G35" s="2">
        <f t="shared" si="2"/>
        <v>-2.2899348855050929</v>
      </c>
      <c r="H35" s="2">
        <f t="shared" si="3"/>
        <v>2.6412289404213265</v>
      </c>
      <c r="I35" s="2">
        <f t="shared" si="4"/>
        <v>0.29765484095323308</v>
      </c>
      <c r="J35" s="2">
        <f t="shared" si="5"/>
        <v>3.3335192544217107</v>
      </c>
    </row>
    <row r="36" spans="5:10" x14ac:dyDescent="0.25">
      <c r="E36" s="2">
        <f t="shared" si="0"/>
        <v>3.3000000000000016</v>
      </c>
      <c r="F36" s="2">
        <f t="shared" si="1"/>
        <v>4.5980062920137013E-5</v>
      </c>
      <c r="G36" s="2">
        <f t="shared" si="2"/>
        <v>-2.2899348871466785</v>
      </c>
      <c r="H36" s="2">
        <f t="shared" si="3"/>
        <v>2.6412289418601635</v>
      </c>
      <c r="I36" s="2">
        <f t="shared" si="4"/>
        <v>0.29766108928771012</v>
      </c>
      <c r="J36" s="2">
        <f t="shared" si="5"/>
        <v>3.1045257658712013</v>
      </c>
    </row>
    <row r="37" spans="5:10" x14ac:dyDescent="0.25">
      <c r="E37" s="2">
        <f t="shared" si="0"/>
        <v>3.4000000000000017</v>
      </c>
      <c r="F37" s="2">
        <f t="shared" si="1"/>
        <v>3.3835675626815294E-5</v>
      </c>
      <c r="G37" s="2">
        <f t="shared" si="2"/>
        <v>-2.2899348880251997</v>
      </c>
      <c r="H37" s="2">
        <f t="shared" si="3"/>
        <v>2.6412289426273259</v>
      </c>
      <c r="I37" s="2">
        <f t="shared" si="4"/>
        <v>0.29766568729400211</v>
      </c>
      <c r="J37" s="2">
        <f t="shared" si="5"/>
        <v>2.8755322771565335</v>
      </c>
    </row>
    <row r="38" spans="5:10" x14ac:dyDescent="0.25">
      <c r="E38" s="2">
        <f t="shared" si="0"/>
        <v>3.5000000000000018</v>
      </c>
      <c r="F38" s="2">
        <f t="shared" si="1"/>
        <v>2.489889905092584E-5</v>
      </c>
      <c r="G38" s="2">
        <f t="shared" si="2"/>
        <v>-2.289934888496008</v>
      </c>
      <c r="H38" s="2">
        <f t="shared" si="3"/>
        <v>2.641228943037091</v>
      </c>
      <c r="I38" s="2">
        <f t="shared" si="4"/>
        <v>0.2976690708615648</v>
      </c>
      <c r="J38" s="2">
        <f t="shared" si="5"/>
        <v>2.6465387883540137</v>
      </c>
    </row>
    <row r="39" spans="5:10" x14ac:dyDescent="0.25">
      <c r="E39" s="2">
        <f>E38+$A$5</f>
        <v>3.6000000000000019</v>
      </c>
      <c r="F39" s="2">
        <f>IF(J38 &lt; 0, 0, (1-H38*$A$5)*F38)</f>
        <v>1.8322529768619433E-5</v>
      </c>
      <c r="G39" s="2">
        <f>($A$8/$A$7-1)*9.81*$A$5+(1-H38*$A$5)*G38</f>
        <v>-2.2899348887486317</v>
      </c>
      <c r="H39" s="2">
        <f>(4.5*$A$9/$A$6+0.15*$A$8*SQRT(F39^2+G39^2))/($A$7*$A$6)</f>
        <v>2.6412289432563085</v>
      </c>
      <c r="I39" s="2">
        <f>I38+IF($F39=0,0,F38*$A$5)</f>
        <v>0.29767156075146989</v>
      </c>
      <c r="J39" s="2">
        <f>J38+IF($F39=0,0,G38*$A$5)</f>
        <v>2.4175452995044129</v>
      </c>
    </row>
    <row r="40" spans="5:10" x14ac:dyDescent="0.25">
      <c r="E40" s="2">
        <f t="shared" ref="E40:E50" si="6">E39+$A$5</f>
        <v>3.700000000000002</v>
      </c>
      <c r="F40" s="2">
        <f t="shared" ref="F40:F50" si="7">IF(J39 &lt; 0, 0, (1-H39*$A$5)*F39)</f>
        <v>1.3483130174764137E-5</v>
      </c>
      <c r="G40" s="2">
        <f t="shared" ref="G40:G50" si="8">($A$8/$A$7-1)*9.81*$A$5+(1-H39*$A$5)*G39</f>
        <v>-2.2899348888843325</v>
      </c>
      <c r="H40" s="2">
        <f t="shared" ref="H40:H50" si="9">(4.5*$A$9/$A$6+0.15*$A$8*SQRT(F40^2+G40^2))/($A$7*$A$6)</f>
        <v>2.641228943373755</v>
      </c>
      <c r="I40" s="2">
        <f t="shared" ref="I40:I50" si="10">I39+IF($F40=0,0,F39*$A$5)</f>
        <v>0.29767339300444673</v>
      </c>
      <c r="J40" s="2">
        <f t="shared" ref="J40:J50" si="11">J39+IF($F40=0,0,G39*$A$5)</f>
        <v>2.1885518106295496</v>
      </c>
    </row>
    <row r="41" spans="5:10" x14ac:dyDescent="0.25">
      <c r="E41" s="2">
        <f t="shared" si="6"/>
        <v>3.800000000000002</v>
      </c>
      <c r="F41" s="2">
        <f t="shared" si="7"/>
        <v>9.9219268082778307E-6</v>
      </c>
      <c r="G41" s="2">
        <f t="shared" si="8"/>
        <v>-2.2899348889572972</v>
      </c>
      <c r="H41" s="2">
        <f t="shared" si="9"/>
        <v>2.6412289434367566</v>
      </c>
      <c r="I41" s="2">
        <f t="shared" si="10"/>
        <v>0.29767474131746419</v>
      </c>
      <c r="J41" s="2">
        <f t="shared" si="11"/>
        <v>1.9595583217411163</v>
      </c>
    </row>
    <row r="42" spans="5:10" x14ac:dyDescent="0.25">
      <c r="E42" s="2">
        <f t="shared" si="6"/>
        <v>3.9000000000000021</v>
      </c>
      <c r="F42" s="2">
        <f t="shared" si="7"/>
        <v>7.3013187822093811E-6</v>
      </c>
      <c r="G42" s="2">
        <f t="shared" si="8"/>
        <v>-2.2899348889965627</v>
      </c>
      <c r="H42" s="2">
        <f t="shared" si="9"/>
        <v>2.6412289434705896</v>
      </c>
      <c r="I42" s="2">
        <f t="shared" si="10"/>
        <v>0.29767573351014504</v>
      </c>
      <c r="J42" s="2">
        <f t="shared" si="11"/>
        <v>1.7305648328453866</v>
      </c>
    </row>
    <row r="43" spans="5:10" x14ac:dyDescent="0.25">
      <c r="E43" s="2">
        <f t="shared" si="6"/>
        <v>4.0000000000000018</v>
      </c>
      <c r="F43" s="2">
        <f t="shared" si="7"/>
        <v>5.3728733329016946E-6</v>
      </c>
      <c r="G43" s="2">
        <f t="shared" si="8"/>
        <v>-2.2899348890177098</v>
      </c>
      <c r="H43" s="2">
        <f t="shared" si="9"/>
        <v>2.6412289434887777</v>
      </c>
      <c r="I43" s="2">
        <f t="shared" si="10"/>
        <v>0.29767646364202327</v>
      </c>
      <c r="J43" s="2">
        <f t="shared" si="11"/>
        <v>1.5015713439457303</v>
      </c>
    </row>
    <row r="44" spans="5:10" x14ac:dyDescent="0.25">
      <c r="E44" s="2">
        <f t="shared" si="6"/>
        <v>4.1000000000000014</v>
      </c>
      <c r="F44" s="2">
        <f t="shared" si="7"/>
        <v>3.9537744772457969E-6</v>
      </c>
      <c r="G44" s="2">
        <f t="shared" si="8"/>
        <v>-2.2899348890291069</v>
      </c>
      <c r="H44" s="2">
        <f t="shared" si="9"/>
        <v>2.6412289434985641</v>
      </c>
      <c r="I44" s="2">
        <f t="shared" si="10"/>
        <v>0.29767700092935656</v>
      </c>
      <c r="J44" s="2">
        <f t="shared" si="11"/>
        <v>1.2725778550439593</v>
      </c>
    </row>
    <row r="45" spans="5:10" x14ac:dyDescent="0.25">
      <c r="E45" s="2">
        <f t="shared" si="6"/>
        <v>4.2000000000000011</v>
      </c>
      <c r="F45" s="2">
        <f t="shared" si="7"/>
        <v>2.9094921187090469E-6</v>
      </c>
      <c r="G45" s="2">
        <f t="shared" si="8"/>
        <v>-2.2899348890352527</v>
      </c>
      <c r="H45" s="2">
        <f t="shared" si="9"/>
        <v>2.6412289435038336</v>
      </c>
      <c r="I45" s="2">
        <f t="shared" si="10"/>
        <v>0.29767739630680429</v>
      </c>
      <c r="J45" s="2">
        <f t="shared" si="11"/>
        <v>1.0435843661410487</v>
      </c>
    </row>
    <row r="46" spans="5:10" x14ac:dyDescent="0.25">
      <c r="E46" s="2">
        <f t="shared" si="6"/>
        <v>4.3000000000000007</v>
      </c>
      <c r="F46" s="2">
        <f t="shared" si="7"/>
        <v>2.1410286392259843E-6</v>
      </c>
      <c r="G46" s="2">
        <f t="shared" si="8"/>
        <v>-2.2899348890385687</v>
      </c>
      <c r="H46" s="2">
        <f t="shared" si="9"/>
        <v>2.641228943506674</v>
      </c>
      <c r="I46" s="2">
        <f t="shared" si="10"/>
        <v>0.29767768725601618</v>
      </c>
      <c r="J46" s="2">
        <f t="shared" si="11"/>
        <v>0.81459087723752344</v>
      </c>
    </row>
    <row r="47" spans="5:10" x14ac:dyDescent="0.25">
      <c r="E47" s="2">
        <f t="shared" si="6"/>
        <v>4.4000000000000004</v>
      </c>
      <c r="F47" s="2">
        <f t="shared" si="7"/>
        <v>1.5755339581459462E-6</v>
      </c>
      <c r="G47" s="2">
        <f t="shared" si="8"/>
        <v>-2.2899348890403579</v>
      </c>
      <c r="H47" s="2">
        <f t="shared" si="9"/>
        <v>2.6412289435082044</v>
      </c>
      <c r="I47" s="2">
        <f t="shared" si="10"/>
        <v>0.29767790135888011</v>
      </c>
      <c r="J47" s="2">
        <f t="shared" si="11"/>
        <v>0.58559738833366659</v>
      </c>
    </row>
    <row r="48" spans="5:10" x14ac:dyDescent="0.25">
      <c r="E48" s="2">
        <f t="shared" si="6"/>
        <v>4.5</v>
      </c>
      <c r="F48" s="2">
        <f t="shared" si="7"/>
        <v>1.1593993689724344E-6</v>
      </c>
      <c r="G48" s="2">
        <f t="shared" si="8"/>
        <v>-2.2899348890413243</v>
      </c>
      <c r="H48" s="2">
        <f t="shared" si="9"/>
        <v>2.6412289435090299</v>
      </c>
      <c r="I48" s="2">
        <f t="shared" si="10"/>
        <v>0.29767805891227594</v>
      </c>
      <c r="J48" s="2">
        <f t="shared" si="11"/>
        <v>0.35660389942963078</v>
      </c>
    </row>
    <row r="49" spans="5:10" x14ac:dyDescent="0.25">
      <c r="E49" s="2">
        <f t="shared" si="6"/>
        <v>4.5999999999999996</v>
      </c>
      <c r="F49" s="2">
        <f t="shared" si="7"/>
        <v>8.5317545193082434E-7</v>
      </c>
      <c r="G49" s="2">
        <f t="shared" si="8"/>
        <v>-2.2899348890418465</v>
      </c>
      <c r="H49" s="2">
        <f t="shared" si="9"/>
        <v>2.6412289435094758</v>
      </c>
      <c r="I49" s="2">
        <f t="shared" si="10"/>
        <v>0.29767817485221282</v>
      </c>
      <c r="J49" s="2">
        <f t="shared" si="11"/>
        <v>0.12761041052549835</v>
      </c>
    </row>
    <row r="50" spans="5:10" x14ac:dyDescent="0.25">
      <c r="E50" s="12">
        <f t="shared" si="6"/>
        <v>4.6999999999999993</v>
      </c>
      <c r="F50" s="12">
        <f t="shared" si="7"/>
        <v>6.2783228217767728E-7</v>
      </c>
      <c r="G50" s="12">
        <f t="shared" si="8"/>
        <v>-2.2899348890421285</v>
      </c>
      <c r="H50" s="12">
        <f t="shared" si="9"/>
        <v>2.6412289435097165</v>
      </c>
      <c r="I50" s="12">
        <f t="shared" si="10"/>
        <v>0.29767826016975801</v>
      </c>
      <c r="J50" s="12">
        <f t="shared" si="11"/>
        <v>-0.10138307837868632</v>
      </c>
    </row>
    <row r="51" spans="5:10" x14ac:dyDescent="0.25">
      <c r="E51" s="13"/>
      <c r="F51" s="13"/>
      <c r="G51" s="13"/>
      <c r="H51" s="13"/>
      <c r="I51" s="13"/>
      <c r="J51" s="13"/>
    </row>
  </sheetData>
  <mergeCells count="3">
    <mergeCell ref="A1:C1"/>
    <mergeCell ref="A2:C2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1EA9E-1693-49DD-9896-F0156B72DD92}">
  <dimension ref="A1:J30"/>
  <sheetViews>
    <sheetView workbookViewId="0">
      <selection activeCell="C8" sqref="C8"/>
    </sheetView>
  </sheetViews>
  <sheetFormatPr defaultRowHeight="15" x14ac:dyDescent="0.25"/>
  <cols>
    <col min="1" max="1" width="4.7109375" bestFit="1" customWidth="1"/>
    <col min="2" max="2" width="31.5703125" bestFit="1" customWidth="1"/>
  </cols>
  <sheetData>
    <row r="1" spans="1:10" ht="15.75" thickBot="1" x14ac:dyDescent="0.3">
      <c r="A1" s="14" t="s">
        <v>18</v>
      </c>
      <c r="B1" s="15"/>
      <c r="C1" s="16"/>
      <c r="E1" s="17" t="s">
        <v>10</v>
      </c>
      <c r="F1" s="17"/>
      <c r="G1" s="17"/>
      <c r="H1" s="17"/>
      <c r="I1" s="17"/>
      <c r="J1" s="17"/>
    </row>
    <row r="2" spans="1:10" ht="15.75" thickBot="1" x14ac:dyDescent="0.3">
      <c r="A2" s="14" t="s">
        <v>1</v>
      </c>
      <c r="B2" s="15"/>
      <c r="C2" s="16"/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</row>
    <row r="3" spans="1:10" x14ac:dyDescent="0.25">
      <c r="A3" s="3">
        <v>0.5</v>
      </c>
      <c r="B3" s="4" t="s">
        <v>2</v>
      </c>
      <c r="C3" s="5"/>
      <c r="E3" s="2">
        <v>0</v>
      </c>
      <c r="F3" s="2">
        <f>A3*COS(A4*PI()/180)</f>
        <v>0.5</v>
      </c>
      <c r="G3" s="2">
        <f>A3*SIN(A4*PI()/180)</f>
        <v>0</v>
      </c>
      <c r="H3" s="2">
        <f>(4.5*$A$9/$A$6+0.15*$A$8*SQRT(F3^2+G3^2))/($A$7*$A$6)</f>
        <v>0.19231257941550189</v>
      </c>
      <c r="I3" s="2">
        <v>0</v>
      </c>
      <c r="J3" s="2">
        <v>10</v>
      </c>
    </row>
    <row r="4" spans="1:10" x14ac:dyDescent="0.25">
      <c r="A4" s="6">
        <v>0</v>
      </c>
      <c r="B4" s="1" t="s">
        <v>3</v>
      </c>
      <c r="C4" s="7"/>
      <c r="E4" s="2">
        <f>E3+$A$5</f>
        <v>0.1</v>
      </c>
      <c r="F4" s="2">
        <f>IF(J3 &lt; 0, 0, (1-H3*$A$5)*F3)</f>
        <v>0.49038437102922489</v>
      </c>
      <c r="G4" s="2">
        <f>($A$8/$A$7-1)*9.81*$A$5+(1-H3*$A$5)*G3</f>
        <v>-0.85672337992376113</v>
      </c>
      <c r="H4" s="2">
        <f>(4.5*$A$9/$A$6+0.15*$A$8*SQRT(F4^2+G4^2))/($A$7*$A$6)</f>
        <v>0.37745177103959715</v>
      </c>
      <c r="I4" s="2">
        <f>I3+IF($F4=0,0,F3*$A$5)</f>
        <v>0.05</v>
      </c>
      <c r="J4" s="2">
        <f>J3+IF($F4=0,0,G3*$A$5)</f>
        <v>10</v>
      </c>
    </row>
    <row r="5" spans="1:10" x14ac:dyDescent="0.25">
      <c r="A5" s="6">
        <v>0.1</v>
      </c>
      <c r="B5" s="1" t="s">
        <v>4</v>
      </c>
      <c r="C5" s="7"/>
      <c r="E5" s="2">
        <f t="shared" ref="E5:E29" si="0">E4+$A$5</f>
        <v>0.2</v>
      </c>
      <c r="F5" s="2">
        <f t="shared" ref="F5:F29" si="1">IF(J4 &lt; 0, 0, (1-H4*$A$5)*F4)</f>
        <v>0.4718747260957129</v>
      </c>
      <c r="G5" s="2">
        <f t="shared" ref="G5:G29" si="2">($A$8/$A$7-1)*9.81*$A$5+(1-H4*$A$5)*G4</f>
        <v>-1.6811095841431969</v>
      </c>
      <c r="H5" s="2">
        <f t="shared" ref="H5:H29" si="3">(4.5*$A$9/$A$6+0.15*$A$8*SQRT(F5^2+G5^2))/($A$7*$A$6)</f>
        <v>0.66588629349351214</v>
      </c>
      <c r="I5" s="2">
        <f t="shared" ref="I5:J29" si="4">I4+IF($F5=0,0,F4*$A$5)</f>
        <v>9.9038437102922497E-2</v>
      </c>
      <c r="J5" s="2">
        <f t="shared" si="4"/>
        <v>9.9143276620076239</v>
      </c>
    </row>
    <row r="6" spans="1:10" x14ac:dyDescent="0.25">
      <c r="A6" s="6">
        <v>0.05</v>
      </c>
      <c r="B6" s="1" t="s">
        <v>5</v>
      </c>
      <c r="C6" s="7"/>
      <c r="E6" s="2">
        <f t="shared" si="0"/>
        <v>0.30000000000000004</v>
      </c>
      <c r="F6" s="2">
        <f t="shared" si="1"/>
        <v>0.44045323486039889</v>
      </c>
      <c r="G6" s="2">
        <f t="shared" si="2"/>
        <v>-2.4258901810728046</v>
      </c>
      <c r="H6" s="2">
        <f t="shared" si="3"/>
        <v>0.93932189805359445</v>
      </c>
      <c r="I6" s="2">
        <f t="shared" si="4"/>
        <v>0.14622590971249377</v>
      </c>
      <c r="J6" s="2">
        <f t="shared" si="4"/>
        <v>9.7462167035933049</v>
      </c>
    </row>
    <row r="7" spans="1:10" x14ac:dyDescent="0.25">
      <c r="A7" s="6">
        <v>7870</v>
      </c>
      <c r="B7" s="1" t="s">
        <v>6</v>
      </c>
      <c r="C7" s="7" t="s">
        <v>19</v>
      </c>
      <c r="E7" s="2">
        <f t="shared" si="0"/>
        <v>0.4</v>
      </c>
      <c r="F7" s="2">
        <f t="shared" si="1"/>
        <v>0.39908049800310735</v>
      </c>
      <c r="G7" s="2">
        <f t="shared" si="2"/>
        <v>-3.0547443840610771</v>
      </c>
      <c r="H7" s="2">
        <f t="shared" si="3"/>
        <v>1.1731107331508499</v>
      </c>
      <c r="I7" s="2">
        <f t="shared" si="4"/>
        <v>0.19027123319853367</v>
      </c>
      <c r="J7" s="2">
        <f t="shared" si="4"/>
        <v>9.5036276854860251</v>
      </c>
    </row>
    <row r="8" spans="1:10" x14ac:dyDescent="0.25">
      <c r="A8" s="6">
        <v>997</v>
      </c>
      <c r="B8" s="1" t="s">
        <v>7</v>
      </c>
      <c r="C8" s="7"/>
      <c r="E8" s="2">
        <f t="shared" si="0"/>
        <v>0.5</v>
      </c>
      <c r="F8" s="2">
        <f t="shared" si="1"/>
        <v>0.35226393644324416</v>
      </c>
      <c r="G8" s="2">
        <f t="shared" si="2"/>
        <v>-3.5531124215874046</v>
      </c>
      <c r="H8" s="2">
        <f t="shared" si="3"/>
        <v>1.3592707487238516</v>
      </c>
      <c r="I8" s="2">
        <f t="shared" si="4"/>
        <v>0.23017928299884441</v>
      </c>
      <c r="J8" s="2">
        <f t="shared" si="4"/>
        <v>9.198153247079917</v>
      </c>
    </row>
    <row r="9" spans="1:10" ht="15.75" thickBot="1" x14ac:dyDescent="0.3">
      <c r="A9" s="8">
        <v>0.01</v>
      </c>
      <c r="B9" s="9" t="s">
        <v>8</v>
      </c>
      <c r="C9" s="10"/>
      <c r="E9" s="2">
        <f t="shared" si="0"/>
        <v>0.6</v>
      </c>
      <c r="F9" s="2">
        <f t="shared" si="1"/>
        <v>0.30438172997948215</v>
      </c>
      <c r="G9" s="2">
        <f t="shared" si="2"/>
        <v>-3.9268716233520524</v>
      </c>
      <c r="H9" s="2">
        <f t="shared" si="3"/>
        <v>1.4991746009848601</v>
      </c>
      <c r="I9" s="2">
        <f t="shared" si="4"/>
        <v>0.26540567664316883</v>
      </c>
      <c r="J9" s="2">
        <f t="shared" si="4"/>
        <v>8.8428420049211773</v>
      </c>
    </row>
    <row r="10" spans="1:10" x14ac:dyDescent="0.25">
      <c r="E10" s="2">
        <f t="shared" si="0"/>
        <v>0.7</v>
      </c>
      <c r="F10" s="2">
        <f t="shared" si="1"/>
        <v>0.25874959412057497</v>
      </c>
      <c r="G10" s="2">
        <f t="shared" si="2"/>
        <v>-4.1948883833700554</v>
      </c>
      <c r="H10" s="2">
        <f t="shared" si="3"/>
        <v>1.5995879298141926</v>
      </c>
      <c r="I10" s="2">
        <f t="shared" si="4"/>
        <v>0.29584384964111704</v>
      </c>
      <c r="J10" s="2">
        <f t="shared" si="4"/>
        <v>8.450154842585972</v>
      </c>
    </row>
    <row r="11" spans="1:10" x14ac:dyDescent="0.25">
      <c r="E11" s="2">
        <f t="shared" si="0"/>
        <v>0.79999999999999993</v>
      </c>
      <c r="F11" s="2">
        <f t="shared" si="1"/>
        <v>0.21736032136061567</v>
      </c>
      <c r="G11" s="2">
        <f t="shared" si="2"/>
        <v>-4.3806024807981654</v>
      </c>
      <c r="H11" s="2">
        <f t="shared" si="3"/>
        <v>1.6691869523566474</v>
      </c>
      <c r="I11" s="2">
        <f t="shared" si="4"/>
        <v>0.32171880905317451</v>
      </c>
      <c r="J11" s="2">
        <f t="shared" si="4"/>
        <v>8.0306660042489657</v>
      </c>
    </row>
    <row r="12" spans="1:10" x14ac:dyDescent="0.25">
      <c r="E12" s="2">
        <f t="shared" si="0"/>
        <v>0.89999999999999991</v>
      </c>
      <c r="F12" s="2">
        <f t="shared" si="1"/>
        <v>0.18107882012309692</v>
      </c>
      <c r="G12" s="2">
        <f t="shared" si="2"/>
        <v>-4.506121410280981</v>
      </c>
      <c r="H12" s="2">
        <f t="shared" si="3"/>
        <v>1.7162245237573646</v>
      </c>
      <c r="I12" s="2">
        <f t="shared" si="4"/>
        <v>0.34345484118923608</v>
      </c>
      <c r="J12" s="2">
        <f t="shared" si="4"/>
        <v>7.5926057561691493</v>
      </c>
    </row>
    <row r="13" spans="1:10" x14ac:dyDescent="0.25">
      <c r="E13" s="2">
        <f t="shared" si="0"/>
        <v>0.99999999999999989</v>
      </c>
      <c r="F13" s="2">
        <f t="shared" si="1"/>
        <v>0.15000162894026617</v>
      </c>
      <c r="G13" s="2">
        <f t="shared" si="2"/>
        <v>-4.589493183069508</v>
      </c>
      <c r="H13" s="2">
        <f t="shared" si="3"/>
        <v>1.7474592127993398</v>
      </c>
      <c r="I13" s="2">
        <f t="shared" si="4"/>
        <v>0.36156272320154575</v>
      </c>
      <c r="J13" s="2">
        <f t="shared" si="4"/>
        <v>7.1419936151410512</v>
      </c>
    </row>
    <row r="14" spans="1:10" x14ac:dyDescent="0.25">
      <c r="E14" s="2">
        <f t="shared" si="0"/>
        <v>1.0999999999999999</v>
      </c>
      <c r="F14" s="2">
        <f t="shared" si="1"/>
        <v>0.12378945609760854</v>
      </c>
      <c r="G14" s="2">
        <f t="shared" si="2"/>
        <v>-4.6442213485098112</v>
      </c>
      <c r="H14" s="2">
        <f t="shared" si="3"/>
        <v>1.7679542122886125</v>
      </c>
      <c r="I14" s="2">
        <f t="shared" si="4"/>
        <v>0.37656288609557237</v>
      </c>
      <c r="J14" s="2">
        <f t="shared" si="4"/>
        <v>6.6830442968341002</v>
      </c>
    </row>
    <row r="15" spans="1:10" x14ac:dyDescent="0.25">
      <c r="E15" s="2">
        <f t="shared" si="0"/>
        <v>1.2</v>
      </c>
      <c r="F15" s="2">
        <f t="shared" si="1"/>
        <v>0.10190404706314021</v>
      </c>
      <c r="G15" s="2">
        <f t="shared" si="2"/>
        <v>-4.67986765884371</v>
      </c>
      <c r="H15" s="2">
        <f t="shared" si="3"/>
        <v>1.7812963440443668</v>
      </c>
      <c r="I15" s="2">
        <f t="shared" si="4"/>
        <v>0.38894183170533325</v>
      </c>
      <c r="J15" s="2">
        <f t="shared" si="4"/>
        <v>6.2186221619831192</v>
      </c>
    </row>
    <row r="16" spans="1:10" x14ac:dyDescent="0.25">
      <c r="E16" s="2">
        <f t="shared" si="0"/>
        <v>1.3</v>
      </c>
      <c r="F16" s="2">
        <f t="shared" si="1"/>
        <v>8.3751916415450531E-2</v>
      </c>
      <c r="G16" s="2">
        <f t="shared" si="2"/>
        <v>-4.7029679236364936</v>
      </c>
      <c r="H16" s="2">
        <f t="shared" si="3"/>
        <v>1.7899374067863782</v>
      </c>
      <c r="I16" s="2">
        <f t="shared" si="4"/>
        <v>0.3991322364116473</v>
      </c>
      <c r="J16" s="2">
        <f t="shared" si="4"/>
        <v>5.7506353960987484</v>
      </c>
    </row>
    <row r="17" spans="5:10" x14ac:dyDescent="0.25">
      <c r="E17" s="2">
        <f t="shared" si="0"/>
        <v>1.4000000000000001</v>
      </c>
      <c r="F17" s="2">
        <f t="shared" si="1"/>
        <v>6.8760847607244421E-2</v>
      </c>
      <c r="G17" s="2">
        <f t="shared" si="2"/>
        <v>-4.7178894826169122</v>
      </c>
      <c r="H17" s="2">
        <f t="shared" si="3"/>
        <v>1.7955153856389519</v>
      </c>
      <c r="I17" s="2">
        <f t="shared" si="4"/>
        <v>0.40750742805319234</v>
      </c>
      <c r="J17" s="2">
        <f t="shared" si="4"/>
        <v>5.2803386037350988</v>
      </c>
    </row>
    <row r="18" spans="5:10" x14ac:dyDescent="0.25">
      <c r="E18" s="2">
        <f t="shared" si="0"/>
        <v>1.5000000000000002</v>
      </c>
      <c r="F18" s="2">
        <f t="shared" si="1"/>
        <v>5.6414731626406159E-2</v>
      </c>
      <c r="G18" s="2">
        <f t="shared" si="2"/>
        <v>-4.7275085471623877</v>
      </c>
      <c r="H18" s="2">
        <f t="shared" si="3"/>
        <v>1.799108617447565</v>
      </c>
      <c r="I18" s="2">
        <f t="shared" si="4"/>
        <v>0.41438351281391678</v>
      </c>
      <c r="J18" s="2">
        <f t="shared" si="4"/>
        <v>4.8085496554734073</v>
      </c>
    </row>
    <row r="19" spans="5:10" x14ac:dyDescent="0.25">
      <c r="E19" s="2">
        <f t="shared" si="0"/>
        <v>1.6000000000000003</v>
      </c>
      <c r="F19" s="2">
        <f t="shared" si="1"/>
        <v>4.6265108644400262E-2</v>
      </c>
      <c r="G19" s="2">
        <f t="shared" si="2"/>
        <v>-4.7337017904604624</v>
      </c>
      <c r="H19" s="2">
        <f t="shared" si="3"/>
        <v>1.8014203642200579</v>
      </c>
      <c r="I19" s="2">
        <f t="shared" si="4"/>
        <v>0.42002498597655741</v>
      </c>
      <c r="J19" s="2">
        <f t="shared" si="4"/>
        <v>4.3357988007571686</v>
      </c>
    </row>
    <row r="20" spans="5:10" x14ac:dyDescent="0.25">
      <c r="E20" s="2">
        <f t="shared" si="0"/>
        <v>1.7000000000000004</v>
      </c>
      <c r="F20" s="2">
        <f t="shared" si="1"/>
        <v>3.7930817757912655E-2</v>
      </c>
      <c r="G20" s="2">
        <f t="shared" si="2"/>
        <v>-4.7376864900361815</v>
      </c>
      <c r="H20" s="2">
        <f t="shared" si="3"/>
        <v>1.8029065361944294</v>
      </c>
      <c r="I20" s="2">
        <f t="shared" si="4"/>
        <v>0.42465149684099746</v>
      </c>
      <c r="J20" s="2">
        <f t="shared" si="4"/>
        <v>3.8624286217111221</v>
      </c>
    </row>
    <row r="21" spans="5:10" x14ac:dyDescent="0.25">
      <c r="E21" s="2">
        <f t="shared" si="0"/>
        <v>1.8000000000000005</v>
      </c>
      <c r="F21" s="2">
        <f t="shared" si="1"/>
        <v>3.1092245832018608E-2</v>
      </c>
      <c r="G21" s="2">
        <f t="shared" si="2"/>
        <v>-4.7402492760273152</v>
      </c>
      <c r="H21" s="2">
        <f t="shared" si="3"/>
        <v>1.8038615723000939</v>
      </c>
      <c r="I21" s="2">
        <f t="shared" si="4"/>
        <v>0.4284445786167887</v>
      </c>
      <c r="J21" s="2">
        <f t="shared" si="4"/>
        <v>3.388659972707504</v>
      </c>
    </row>
    <row r="22" spans="5:10" x14ac:dyDescent="0.25">
      <c r="E22" s="2">
        <f t="shared" si="0"/>
        <v>1.9000000000000006</v>
      </c>
      <c r="F22" s="2">
        <f t="shared" si="1"/>
        <v>2.5483635086729996E-2</v>
      </c>
      <c r="G22" s="2">
        <f t="shared" si="2"/>
        <v>-4.7418973047361748</v>
      </c>
      <c r="H22" s="2">
        <f t="shared" si="3"/>
        <v>1.8044751778596819</v>
      </c>
      <c r="I22" s="2">
        <f t="shared" si="4"/>
        <v>0.43155380319999054</v>
      </c>
      <c r="J22" s="2">
        <f t="shared" si="4"/>
        <v>2.9146350451047724</v>
      </c>
    </row>
    <row r="23" spans="5:10" x14ac:dyDescent="0.25">
      <c r="E23" s="2">
        <f t="shared" si="0"/>
        <v>2.0000000000000004</v>
      </c>
      <c r="F23" s="2">
        <f t="shared" si="1"/>
        <v>2.088517639116616E-2</v>
      </c>
      <c r="G23" s="2">
        <f t="shared" si="2"/>
        <v>-4.7429570864243207</v>
      </c>
      <c r="H23" s="2">
        <f t="shared" si="3"/>
        <v>1.8048694002438181</v>
      </c>
      <c r="I23" s="2">
        <f t="shared" si="4"/>
        <v>0.43410216670866353</v>
      </c>
      <c r="J23" s="2">
        <f t="shared" si="4"/>
        <v>2.4404453146311549</v>
      </c>
    </row>
    <row r="24" spans="5:10" x14ac:dyDescent="0.25">
      <c r="E24" s="2">
        <f t="shared" si="0"/>
        <v>2.1000000000000005</v>
      </c>
      <c r="F24" s="2">
        <f t="shared" si="1"/>
        <v>1.7115674812455118E-2</v>
      </c>
      <c r="G24" s="2">
        <f t="shared" si="2"/>
        <v>-4.7436386551523988</v>
      </c>
      <c r="H24" s="2">
        <f t="shared" si="3"/>
        <v>1.8051226903155069</v>
      </c>
      <c r="I24" s="2">
        <f t="shared" si="4"/>
        <v>0.43619068434778013</v>
      </c>
      <c r="J24" s="2">
        <f t="shared" si="4"/>
        <v>1.9661496059887229</v>
      </c>
    </row>
    <row r="25" spans="5:10" x14ac:dyDescent="0.25">
      <c r="E25" s="2">
        <f t="shared" si="0"/>
        <v>2.2000000000000006</v>
      </c>
      <c r="F25" s="2">
        <f t="shared" si="1"/>
        <v>1.4026085516052684E-2</v>
      </c>
      <c r="G25" s="2">
        <f t="shared" si="2"/>
        <v>-4.7440770579688269</v>
      </c>
      <c r="H25" s="2">
        <f t="shared" si="3"/>
        <v>1.8052854506741618</v>
      </c>
      <c r="I25" s="2">
        <f t="shared" si="4"/>
        <v>0.43790225182902565</v>
      </c>
      <c r="J25" s="2">
        <f t="shared" si="4"/>
        <v>1.4917857404734831</v>
      </c>
    </row>
    <row r="26" spans="5:10" x14ac:dyDescent="0.25">
      <c r="E26" s="2">
        <f t="shared" si="0"/>
        <v>2.3000000000000007</v>
      </c>
      <c r="F26" s="2">
        <f t="shared" si="1"/>
        <v>1.1493976704848533E-2</v>
      </c>
      <c r="G26" s="2">
        <f t="shared" si="2"/>
        <v>-4.7443591089297676</v>
      </c>
      <c r="H26" s="2">
        <f t="shared" si="3"/>
        <v>1.8053900557134714</v>
      </c>
      <c r="I26" s="2">
        <f t="shared" si="4"/>
        <v>0.43930486038063093</v>
      </c>
      <c r="J26" s="2">
        <f t="shared" si="4"/>
        <v>1.0173780346766004</v>
      </c>
    </row>
    <row r="27" spans="5:10" x14ac:dyDescent="0.25">
      <c r="E27" s="2">
        <f t="shared" si="0"/>
        <v>2.4000000000000008</v>
      </c>
      <c r="F27" s="2">
        <f t="shared" si="1"/>
        <v>9.4188655804949492E-3</v>
      </c>
      <c r="G27" s="2">
        <f t="shared" si="2"/>
        <v>-4.744540613253986</v>
      </c>
      <c r="H27" s="2">
        <f t="shared" si="3"/>
        <v>1.8054572982949308</v>
      </c>
      <c r="I27" s="2">
        <f t="shared" si="4"/>
        <v>0.44045425805111577</v>
      </c>
      <c r="J27" s="2">
        <f t="shared" si="4"/>
        <v>0.54294212378362361</v>
      </c>
    </row>
    <row r="28" spans="5:10" x14ac:dyDescent="0.25">
      <c r="E28" s="2">
        <f t="shared" si="0"/>
        <v>2.5000000000000009</v>
      </c>
      <c r="F28" s="2">
        <f t="shared" si="1"/>
        <v>7.7183296200985961E-3</v>
      </c>
      <c r="G28" s="2">
        <f t="shared" si="2"/>
        <v>-4.7446574454521357</v>
      </c>
      <c r="H28" s="2">
        <f t="shared" si="3"/>
        <v>1.8055005332174114</v>
      </c>
      <c r="I28" s="2">
        <f t="shared" si="4"/>
        <v>0.44139614460916526</v>
      </c>
      <c r="J28" s="2">
        <f t="shared" si="4"/>
        <v>6.8488062458224974E-2</v>
      </c>
    </row>
    <row r="29" spans="5:10" x14ac:dyDescent="0.25">
      <c r="E29" s="12">
        <f t="shared" si="0"/>
        <v>2.600000000000001</v>
      </c>
      <c r="F29" s="12">
        <f t="shared" si="1"/>
        <v>6.3247847956350205E-3</v>
      </c>
      <c r="G29" s="12">
        <f t="shared" si="2"/>
        <v>-4.7447326706061181</v>
      </c>
      <c r="H29" s="12">
        <f t="shared" si="3"/>
        <v>1.8055283388001526</v>
      </c>
      <c r="I29" s="12">
        <f t="shared" si="4"/>
        <v>0.4421679775711751</v>
      </c>
      <c r="J29" s="12">
        <f t="shared" si="4"/>
        <v>-0.40597768208698864</v>
      </c>
    </row>
    <row r="30" spans="5:10" x14ac:dyDescent="0.25">
      <c r="E30" s="13"/>
      <c r="F30" s="13"/>
      <c r="G30" s="13"/>
      <c r="H30" s="13"/>
      <c r="I30" s="13"/>
      <c r="J30" s="13"/>
    </row>
  </sheetData>
  <mergeCells count="3">
    <mergeCell ref="A1:C1"/>
    <mergeCell ref="A2:C2"/>
    <mergeCell ref="E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DF77-83C4-4B65-97E0-B71D96BEF22A}">
  <dimension ref="A1:J206"/>
  <sheetViews>
    <sheetView workbookViewId="0">
      <selection activeCell="G11" sqref="G11"/>
    </sheetView>
  </sheetViews>
  <sheetFormatPr defaultRowHeight="15" x14ac:dyDescent="0.25"/>
  <cols>
    <col min="1" max="1" width="10.42578125" customWidth="1"/>
    <col min="2" max="2" width="31.5703125" bestFit="1" customWidth="1"/>
  </cols>
  <sheetData>
    <row r="1" spans="1:10" ht="15.75" thickBot="1" x14ac:dyDescent="0.3">
      <c r="A1" s="14" t="s">
        <v>18</v>
      </c>
      <c r="B1" s="15"/>
      <c r="C1" s="16"/>
      <c r="E1" s="17" t="s">
        <v>10</v>
      </c>
      <c r="F1" s="17"/>
      <c r="G1" s="17"/>
      <c r="H1" s="17"/>
      <c r="I1" s="17"/>
      <c r="J1" s="17"/>
    </row>
    <row r="2" spans="1:10" ht="15.75" thickBot="1" x14ac:dyDescent="0.3">
      <c r="A2" s="14" t="s">
        <v>1</v>
      </c>
      <c r="B2" s="15"/>
      <c r="C2" s="16"/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</row>
    <row r="3" spans="1:10" x14ac:dyDescent="0.25">
      <c r="A3" s="3">
        <v>0.5</v>
      </c>
      <c r="B3" s="4" t="s">
        <v>2</v>
      </c>
      <c r="C3" s="5"/>
      <c r="E3" s="2">
        <v>0</v>
      </c>
      <c r="F3" s="2">
        <f>A3*COS(A4*PI()/180)</f>
        <v>0.5</v>
      </c>
      <c r="G3" s="2">
        <f>A3*SIN(A4*PI()/180)</f>
        <v>0</v>
      </c>
      <c r="H3" s="2">
        <f>(4.5*$A$9/$A$6+0.15*$A$8*SQRT(F3^2+G3^2))/($A$7*$A$6)</f>
        <v>60.54</v>
      </c>
      <c r="I3" s="2">
        <v>0</v>
      </c>
      <c r="J3" s="2">
        <v>0</v>
      </c>
    </row>
    <row r="4" spans="1:10" x14ac:dyDescent="0.25">
      <c r="A4" s="6">
        <v>0</v>
      </c>
      <c r="B4" s="1" t="s">
        <v>3</v>
      </c>
      <c r="C4" s="7"/>
      <c r="E4" s="2">
        <f>E3+$A$5</f>
        <v>1E-3</v>
      </c>
      <c r="F4" s="2">
        <f>IF(J3 &lt; 0, 0, (1-H3*$A$5)*F3)</f>
        <v>0.46972999999999998</v>
      </c>
      <c r="G4" s="2">
        <f>($A$8/$A$7-1)*9.81*$A$5+(1-H3*$A$5)*G3</f>
        <v>0.38141280000000005</v>
      </c>
      <c r="H4" s="2">
        <f>(4.5*$A$9/$A$6+0.15*$A$8*SQRT(F4^2+G4^2))/($A$7*$A$6)</f>
        <v>73.111790033771115</v>
      </c>
      <c r="I4" s="2">
        <f>I3+IF($F4=0,0,F3*$A$5)</f>
        <v>5.0000000000000001E-4</v>
      </c>
      <c r="J4" s="2">
        <f>J3+IF($F4=0,0,G3*$A$5)</f>
        <v>0</v>
      </c>
    </row>
    <row r="5" spans="1:10" x14ac:dyDescent="0.25">
      <c r="A5" s="6">
        <v>1E-3</v>
      </c>
      <c r="B5" s="1" t="s">
        <v>4</v>
      </c>
      <c r="C5" s="7"/>
      <c r="E5" s="2">
        <f t="shared" ref="E5:E68" si="0">E4+$A$5</f>
        <v>2E-3</v>
      </c>
      <c r="F5" s="2">
        <f t="shared" ref="F5:F68" si="1">IF(J4 &lt; 0, 0, (1-H4*$A$5)*F4)</f>
        <v>0.43538719886743665</v>
      </c>
      <c r="G5" s="2">
        <f t="shared" ref="G5:G68" si="2">($A$8/$A$7-1)*9.81*$A$5+(1-H4*$A$5)*G4</f>
        <v>0.73493982745020736</v>
      </c>
      <c r="H5" s="2">
        <f t="shared" ref="H5:H68" si="3">(4.5*$A$9/$A$6+0.15*$A$8*SQRT(F5^2+G5^2))/($A$7*$A$6)</f>
        <v>102.91935380913526</v>
      </c>
      <c r="I5" s="2">
        <f t="shared" ref="I5:I68" si="4">I4+IF($F5=0,0,F4*$A$5)</f>
        <v>9.6973000000000003E-4</v>
      </c>
      <c r="J5" s="2">
        <f t="shared" ref="J5:J68" si="5">J4+IF($F5=0,0,G4*$A$5)</f>
        <v>3.8141280000000008E-4</v>
      </c>
    </row>
    <row r="6" spans="1:10" x14ac:dyDescent="0.25">
      <c r="A6" s="6">
        <v>0.05</v>
      </c>
      <c r="B6" s="1" t="s">
        <v>5</v>
      </c>
      <c r="C6" s="7"/>
      <c r="E6" s="2">
        <f t="shared" si="0"/>
        <v>3.0000000000000001E-3</v>
      </c>
      <c r="F6" s="2">
        <f t="shared" si="1"/>
        <v>0.39057742970323056</v>
      </c>
      <c r="G6" s="2">
        <f t="shared" si="2"/>
        <v>1.0407130953204347</v>
      </c>
      <c r="H6" s="2">
        <f t="shared" si="3"/>
        <v>133.71074315460001</v>
      </c>
      <c r="I6" s="2">
        <f t="shared" si="4"/>
        <v>1.4051171988674366E-3</v>
      </c>
      <c r="J6" s="2">
        <f t="shared" si="5"/>
        <v>1.1163526274502074E-3</v>
      </c>
    </row>
    <row r="7" spans="1:10" x14ac:dyDescent="0.25">
      <c r="A7" s="6">
        <v>25</v>
      </c>
      <c r="B7" s="1" t="s">
        <v>6</v>
      </c>
      <c r="C7" s="7" t="s">
        <v>17</v>
      </c>
      <c r="E7" s="2">
        <f t="shared" si="0"/>
        <v>4.0000000000000001E-3</v>
      </c>
      <c r="F7" s="2">
        <f t="shared" si="1"/>
        <v>0.33835303131819805</v>
      </c>
      <c r="G7" s="2">
        <f t="shared" si="2"/>
        <v>1.2829713739344153</v>
      </c>
      <c r="H7" s="2">
        <f t="shared" si="3"/>
        <v>159.4628641410398</v>
      </c>
      <c r="I7" s="2">
        <f t="shared" si="4"/>
        <v>1.7956946285706671E-3</v>
      </c>
      <c r="J7" s="2">
        <f t="shared" si="5"/>
        <v>2.1570657227706421E-3</v>
      </c>
    </row>
    <row r="8" spans="1:10" x14ac:dyDescent="0.25">
      <c r="A8" s="6">
        <v>997</v>
      </c>
      <c r="B8" s="1" t="s">
        <v>7</v>
      </c>
      <c r="C8" s="7"/>
      <c r="E8" s="2">
        <f t="shared" si="0"/>
        <v>5.0000000000000001E-3</v>
      </c>
      <c r="F8" s="2">
        <f t="shared" si="1"/>
        <v>0.28439828785339522</v>
      </c>
      <c r="G8" s="2">
        <f t="shared" si="2"/>
        <v>1.4597978840358685</v>
      </c>
      <c r="H8" s="2">
        <f t="shared" si="3"/>
        <v>178.65377292548385</v>
      </c>
      <c r="I8" s="2">
        <f t="shared" si="4"/>
        <v>2.1340476598888649E-3</v>
      </c>
      <c r="J8" s="2">
        <f t="shared" si="5"/>
        <v>3.4400370967050571E-3</v>
      </c>
    </row>
    <row r="9" spans="1:10" ht="15.75" thickBot="1" x14ac:dyDescent="0.3">
      <c r="A9" s="8">
        <v>0.01</v>
      </c>
      <c r="B9" s="9" t="s">
        <v>8</v>
      </c>
      <c r="C9" s="10"/>
      <c r="E9" s="2">
        <f t="shared" si="0"/>
        <v>6.0000000000000001E-3</v>
      </c>
      <c r="F9" s="2">
        <f t="shared" si="1"/>
        <v>0.23358946071483838</v>
      </c>
      <c r="G9" s="2">
        <f t="shared" si="2"/>
        <v>1.5804122843442228</v>
      </c>
      <c r="H9" s="2">
        <f t="shared" si="3"/>
        <v>191.85466472104216</v>
      </c>
      <c r="I9" s="2">
        <f t="shared" si="4"/>
        <v>2.4184459477422601E-3</v>
      </c>
      <c r="J9" s="2">
        <f t="shared" si="5"/>
        <v>4.8998349807409256E-3</v>
      </c>
    </row>
    <row r="10" spans="1:10" x14ac:dyDescent="0.25">
      <c r="E10" s="2">
        <f t="shared" si="0"/>
        <v>7.0000000000000001E-3</v>
      </c>
      <c r="F10" s="2">
        <f t="shared" si="1"/>
        <v>0.18877423304702401</v>
      </c>
      <c r="G10" s="2">
        <f t="shared" si="2"/>
        <v>1.6586156154103457</v>
      </c>
      <c r="H10" s="2">
        <f t="shared" si="3"/>
        <v>200.43788228498178</v>
      </c>
      <c r="I10" s="2">
        <f t="shared" si="4"/>
        <v>2.6520354084570985E-3</v>
      </c>
      <c r="J10" s="2">
        <f t="shared" si="5"/>
        <v>6.480247265085148E-3</v>
      </c>
    </row>
    <row r="11" spans="1:10" x14ac:dyDescent="0.25">
      <c r="E11" s="2">
        <f t="shared" si="0"/>
        <v>8.0000000000000002E-3</v>
      </c>
      <c r="F11" s="2">
        <f t="shared" si="1"/>
        <v>0.1509367255451069</v>
      </c>
      <c r="G11" s="2">
        <f t="shared" si="2"/>
        <v>1.7075790139326943</v>
      </c>
      <c r="H11" s="2">
        <f t="shared" si="3"/>
        <v>205.81129694490119</v>
      </c>
      <c r="I11" s="2">
        <f t="shared" si="4"/>
        <v>2.8408096415041225E-3</v>
      </c>
      <c r="J11" s="2">
        <f t="shared" si="5"/>
        <v>8.1388628804954944E-3</v>
      </c>
    </row>
    <row r="12" spans="1:10" x14ac:dyDescent="0.25">
      <c r="E12" s="2">
        <f t="shared" si="0"/>
        <v>9.0000000000000011E-3</v>
      </c>
      <c r="F12" s="2">
        <f t="shared" si="1"/>
        <v>0.11987224230405184</v>
      </c>
      <c r="G12" s="2">
        <f t="shared" si="2"/>
        <v>1.737552762439311</v>
      </c>
      <c r="H12" s="2">
        <f t="shared" si="3"/>
        <v>209.09492953666421</v>
      </c>
      <c r="I12" s="2">
        <f t="shared" si="4"/>
        <v>2.9917463670492295E-3</v>
      </c>
      <c r="J12" s="2">
        <f t="shared" si="5"/>
        <v>9.8464418944281887E-3</v>
      </c>
    </row>
    <row r="13" spans="1:10" x14ac:dyDescent="0.25">
      <c r="E13" s="2">
        <f t="shared" si="0"/>
        <v>1.0000000000000002E-2</v>
      </c>
      <c r="F13" s="2">
        <f t="shared" si="1"/>
        <v>9.4807564246084192E-2</v>
      </c>
      <c r="G13" s="2">
        <f t="shared" si="2"/>
        <v>1.7556520900108272</v>
      </c>
      <c r="H13" s="2">
        <f t="shared" si="3"/>
        <v>211.07225567181936</v>
      </c>
      <c r="I13" s="2">
        <f t="shared" si="4"/>
        <v>3.1116186093532814E-3</v>
      </c>
      <c r="J13" s="2">
        <f t="shared" si="5"/>
        <v>1.15839946568675E-2</v>
      </c>
    </row>
    <row r="14" spans="1:10" x14ac:dyDescent="0.25">
      <c r="E14" s="2">
        <f t="shared" si="0"/>
        <v>1.1000000000000003E-2</v>
      </c>
      <c r="F14" s="2">
        <f t="shared" si="1"/>
        <v>7.4796317805912269E-2</v>
      </c>
      <c r="G14" s="2">
        <f t="shared" si="2"/>
        <v>1.7664954431972979</v>
      </c>
      <c r="H14" s="2">
        <f t="shared" si="3"/>
        <v>212.25287986330414</v>
      </c>
      <c r="I14" s="2">
        <f t="shared" si="4"/>
        <v>3.2064261735993654E-3</v>
      </c>
      <c r="J14" s="2">
        <f t="shared" si="5"/>
        <v>1.3339646746878327E-2</v>
      </c>
    </row>
    <row r="15" spans="1:10" x14ac:dyDescent="0.25">
      <c r="E15" s="2">
        <f t="shared" si="0"/>
        <v>1.2000000000000004E-2</v>
      </c>
      <c r="F15" s="2">
        <f t="shared" si="1"/>
        <v>5.892058394843646E-2</v>
      </c>
      <c r="G15" s="2">
        <f t="shared" si="2"/>
        <v>1.7729644981132677</v>
      </c>
      <c r="H15" s="2">
        <f t="shared" si="3"/>
        <v>212.95457355133789</v>
      </c>
      <c r="I15" s="2">
        <f t="shared" si="4"/>
        <v>3.2812224914052779E-3</v>
      </c>
      <c r="J15" s="2">
        <f t="shared" si="5"/>
        <v>1.5106142190075625E-2</v>
      </c>
    </row>
    <row r="16" spans="1:10" x14ac:dyDescent="0.25">
      <c r="E16" s="2">
        <f t="shared" si="0"/>
        <v>1.3000000000000005E-2</v>
      </c>
      <c r="F16" s="2">
        <f t="shared" si="1"/>
        <v>4.6373176120301375E-2</v>
      </c>
      <c r="G16" s="2">
        <f t="shared" si="2"/>
        <v>1.7768163994958952</v>
      </c>
      <c r="H16" s="2">
        <f t="shared" si="3"/>
        <v>213.37070153962995</v>
      </c>
      <c r="I16" s="2">
        <f t="shared" si="4"/>
        <v>3.3401430753537144E-3</v>
      </c>
      <c r="J16" s="2">
        <f t="shared" si="5"/>
        <v>1.6879106688188893E-2</v>
      </c>
    </row>
    <row r="17" spans="5:10" x14ac:dyDescent="0.25">
      <c r="E17" s="2">
        <f t="shared" si="0"/>
        <v>1.4000000000000005E-2</v>
      </c>
      <c r="F17" s="2">
        <f t="shared" si="1"/>
        <v>3.6478498998891856E-2</v>
      </c>
      <c r="G17" s="2">
        <f t="shared" si="2"/>
        <v>1.7791086378283367</v>
      </c>
      <c r="H17" s="2">
        <f t="shared" si="3"/>
        <v>213.61729498241817</v>
      </c>
      <c r="I17" s="2">
        <f t="shared" si="4"/>
        <v>3.3865162514740157E-3</v>
      </c>
      <c r="J17" s="2">
        <f t="shared" si="5"/>
        <v>1.8655923087684788E-2</v>
      </c>
    </row>
    <row r="18" spans="5:10" x14ac:dyDescent="0.25">
      <c r="E18" s="2">
        <f t="shared" si="0"/>
        <v>1.5000000000000006E-2</v>
      </c>
      <c r="F18" s="2">
        <f t="shared" si="1"/>
        <v>2.8686060717729726E-2</v>
      </c>
      <c r="G18" s="2">
        <f t="shared" si="2"/>
        <v>1.7804730631355927</v>
      </c>
      <c r="H18" s="2">
        <f t="shared" si="3"/>
        <v>213.7634427861401</v>
      </c>
      <c r="I18" s="2">
        <f t="shared" si="4"/>
        <v>3.4229947504729077E-3</v>
      </c>
      <c r="J18" s="2">
        <f t="shared" si="5"/>
        <v>2.0435031725513125E-2</v>
      </c>
    </row>
    <row r="19" spans="5:10" x14ac:dyDescent="0.25">
      <c r="E19" s="2">
        <f t="shared" si="0"/>
        <v>1.6000000000000007E-2</v>
      </c>
      <c r="F19" s="2">
        <f t="shared" si="1"/>
        <v>2.2554029618735566E-2</v>
      </c>
      <c r="G19" s="2">
        <f t="shared" si="2"/>
        <v>1.7812858113717438</v>
      </c>
      <c r="H19" s="2">
        <f t="shared" si="3"/>
        <v>213.85011666800884</v>
      </c>
      <c r="I19" s="2">
        <f t="shared" si="4"/>
        <v>3.4516808111906376E-3</v>
      </c>
      <c r="J19" s="2">
        <f t="shared" si="5"/>
        <v>2.2215504788648716E-2</v>
      </c>
    </row>
    <row r="20" spans="5:10" x14ac:dyDescent="0.25">
      <c r="E20" s="2">
        <f t="shared" si="0"/>
        <v>1.7000000000000008E-2</v>
      </c>
      <c r="F20" s="2">
        <f t="shared" si="1"/>
        <v>1.7730847753435235E-2</v>
      </c>
      <c r="G20" s="2">
        <f t="shared" si="2"/>
        <v>1.7817704327908277</v>
      </c>
      <c r="H20" s="2">
        <f t="shared" si="3"/>
        <v>213.90156920660439</v>
      </c>
      <c r="I20" s="2">
        <f t="shared" si="4"/>
        <v>3.4742348408093732E-3</v>
      </c>
      <c r="J20" s="2">
        <f t="shared" si="5"/>
        <v>2.3996790600020461E-2</v>
      </c>
    </row>
    <row r="21" spans="5:10" x14ac:dyDescent="0.25">
      <c r="E21" s="2">
        <f t="shared" si="0"/>
        <v>1.8000000000000009E-2</v>
      </c>
      <c r="F21" s="2">
        <f t="shared" si="1"/>
        <v>1.3938191595612041E-2</v>
      </c>
      <c r="G21" s="2">
        <f t="shared" si="2"/>
        <v>1.7820597412509391</v>
      </c>
      <c r="H21" s="2">
        <f t="shared" si="3"/>
        <v>213.9321486860286</v>
      </c>
      <c r="I21" s="2">
        <f t="shared" si="4"/>
        <v>3.4919656885628084E-3</v>
      </c>
      <c r="J21" s="2">
        <f t="shared" si="5"/>
        <v>2.5778561032811287E-2</v>
      </c>
    </row>
    <row r="22" spans="5:10" x14ac:dyDescent="0.25">
      <c r="E22" s="2">
        <f t="shared" si="0"/>
        <v>1.900000000000001E-2</v>
      </c>
      <c r="F22" s="2">
        <f t="shared" si="1"/>
        <v>1.0956364318765212E-2</v>
      </c>
      <c r="G22" s="2">
        <f t="shared" si="2"/>
        <v>1.7822326717182577</v>
      </c>
      <c r="H22" s="2">
        <f t="shared" si="3"/>
        <v>213.95034597023732</v>
      </c>
      <c r="I22" s="2">
        <f t="shared" si="4"/>
        <v>3.5059038801584204E-3</v>
      </c>
      <c r="J22" s="2">
        <f t="shared" si="5"/>
        <v>2.7560620774062225E-2</v>
      </c>
    </row>
    <row r="23" spans="5:10" x14ac:dyDescent="0.25">
      <c r="E23" s="2">
        <f t="shared" si="0"/>
        <v>2.0000000000000011E-2</v>
      </c>
      <c r="F23" s="2">
        <f t="shared" si="1"/>
        <v>8.6122463821894316E-3</v>
      </c>
      <c r="G23" s="2">
        <f t="shared" si="2"/>
        <v>1.7823361750046762</v>
      </c>
      <c r="H23" s="2">
        <f t="shared" si="3"/>
        <v>213.96118933433013</v>
      </c>
      <c r="I23" s="2">
        <f t="shared" si="4"/>
        <v>3.5168602444771856E-3</v>
      </c>
      <c r="J23" s="2">
        <f t="shared" si="5"/>
        <v>2.9342853445780484E-2</v>
      </c>
    </row>
    <row r="24" spans="5:10" x14ac:dyDescent="0.25">
      <c r="E24" s="2">
        <f t="shared" si="0"/>
        <v>2.1000000000000012E-2</v>
      </c>
      <c r="F24" s="2">
        <f t="shared" si="1"/>
        <v>6.769559903415899E-3</v>
      </c>
      <c r="G24" s="2">
        <f t="shared" si="2"/>
        <v>1.782398207207075</v>
      </c>
      <c r="H24" s="2">
        <f t="shared" si="3"/>
        <v>213.96765952669244</v>
      </c>
      <c r="I24" s="2">
        <f t="shared" si="4"/>
        <v>3.5254724908593748E-3</v>
      </c>
      <c r="J24" s="2">
        <f t="shared" si="5"/>
        <v>3.112518962078516E-2</v>
      </c>
    </row>
    <row r="25" spans="5:10" x14ac:dyDescent="0.25">
      <c r="E25" s="2">
        <f t="shared" si="0"/>
        <v>2.2000000000000013E-2</v>
      </c>
      <c r="F25" s="2">
        <f t="shared" si="1"/>
        <v>5.3210930148562575E-3</v>
      </c>
      <c r="G25" s="2">
        <f t="shared" si="2"/>
        <v>1.7824354344664048</v>
      </c>
      <c r="H25" s="2">
        <f t="shared" si="3"/>
        <v>213.97152561962008</v>
      </c>
      <c r="I25" s="2">
        <f t="shared" si="4"/>
        <v>3.5322420507627908E-3</v>
      </c>
      <c r="J25" s="2">
        <f t="shared" si="5"/>
        <v>3.2907587827992232E-2</v>
      </c>
    </row>
    <row r="26" spans="5:10" x14ac:dyDescent="0.25">
      <c r="E26" s="2">
        <f t="shared" si="0"/>
        <v>2.3000000000000013E-2</v>
      </c>
      <c r="F26" s="2">
        <f t="shared" si="1"/>
        <v>4.1825306245035603E-3</v>
      </c>
      <c r="G26" s="2">
        <f t="shared" si="2"/>
        <v>1.7824578052351581</v>
      </c>
      <c r="H26" s="2">
        <f t="shared" si="3"/>
        <v>213.9738389085087</v>
      </c>
      <c r="I26" s="2">
        <f t="shared" si="4"/>
        <v>3.537563143777647E-3</v>
      </c>
      <c r="J26" s="2">
        <f t="shared" si="5"/>
        <v>3.4690023262458639E-2</v>
      </c>
    </row>
    <row r="27" spans="5:10" x14ac:dyDescent="0.25">
      <c r="E27" s="2">
        <f t="shared" si="0"/>
        <v>2.4000000000000014E-2</v>
      </c>
      <c r="F27" s="2">
        <f t="shared" si="1"/>
        <v>3.2875784904261309E-3</v>
      </c>
      <c r="G27" s="2">
        <f t="shared" si="2"/>
        <v>1.7824712659565565</v>
      </c>
      <c r="H27" s="2">
        <f t="shared" si="3"/>
        <v>213.9752249826</v>
      </c>
      <c r="I27" s="2">
        <f t="shared" si="4"/>
        <v>3.5417456744021507E-3</v>
      </c>
      <c r="J27" s="2">
        <f t="shared" si="5"/>
        <v>3.6472481067693796E-2</v>
      </c>
    </row>
    <row r="28" spans="5:10" x14ac:dyDescent="0.25">
      <c r="E28" s="2">
        <f t="shared" si="0"/>
        <v>2.5000000000000015E-2</v>
      </c>
      <c r="F28" s="2">
        <f t="shared" si="1"/>
        <v>2.5841181432892431E-3</v>
      </c>
      <c r="G28" s="2">
        <f t="shared" si="2"/>
        <v>1.7824793757984825</v>
      </c>
      <c r="H28" s="2">
        <f t="shared" si="3"/>
        <v>213.97605662287361</v>
      </c>
      <c r="I28" s="2">
        <f t="shared" si="4"/>
        <v>3.5450332528925766E-3</v>
      </c>
      <c r="J28" s="2">
        <f t="shared" si="5"/>
        <v>3.8254952333650352E-2</v>
      </c>
    </row>
    <row r="29" spans="5:10" x14ac:dyDescent="0.25">
      <c r="E29" s="2">
        <f t="shared" si="0"/>
        <v>2.6000000000000016E-2</v>
      </c>
      <c r="F29" s="2">
        <f t="shared" si="1"/>
        <v>2.0311787331405888E-3</v>
      </c>
      <c r="G29" s="2">
        <f t="shared" si="2"/>
        <v>1.782484267953522</v>
      </c>
      <c r="H29" s="2">
        <f t="shared" si="3"/>
        <v>213.97655627557347</v>
      </c>
      <c r="I29" s="2">
        <f t="shared" si="4"/>
        <v>3.547617371035866E-3</v>
      </c>
      <c r="J29" s="2">
        <f t="shared" si="5"/>
        <v>4.0037431709448831E-2</v>
      </c>
    </row>
    <row r="30" spans="5:10" x14ac:dyDescent="0.25">
      <c r="E30" s="2">
        <f t="shared" si="0"/>
        <v>2.7000000000000017E-2</v>
      </c>
      <c r="F30" s="2">
        <f t="shared" si="1"/>
        <v>1.5965541026429838E-3</v>
      </c>
      <c r="G30" s="2">
        <f t="shared" si="2"/>
        <v>1.782487222681441</v>
      </c>
      <c r="H30" s="2">
        <f t="shared" si="3"/>
        <v>213.97685686513927</v>
      </c>
      <c r="I30" s="2">
        <f t="shared" si="4"/>
        <v>3.5496485497690067E-3</v>
      </c>
      <c r="J30" s="2">
        <f t="shared" si="5"/>
        <v>4.1819915977402353E-2</v>
      </c>
    </row>
    <row r="31" spans="5:10" x14ac:dyDescent="0.25">
      <c r="E31" s="2">
        <f t="shared" si="0"/>
        <v>2.8000000000000018E-2</v>
      </c>
      <c r="F31" s="2">
        <f t="shared" si="1"/>
        <v>1.2549284739442953E-3</v>
      </c>
      <c r="G31" s="2">
        <f t="shared" si="2"/>
        <v>1.7824890093697949</v>
      </c>
      <c r="H31" s="2">
        <f t="shared" si="3"/>
        <v>213.97703793251722</v>
      </c>
      <c r="I31" s="2">
        <f t="shared" si="4"/>
        <v>3.5512451038716497E-3</v>
      </c>
      <c r="J31" s="2">
        <f t="shared" si="5"/>
        <v>4.3602403200083795E-2</v>
      </c>
    </row>
    <row r="32" spans="5:10" x14ac:dyDescent="0.25">
      <c r="E32" s="2">
        <f t="shared" si="0"/>
        <v>2.9000000000000019E-2</v>
      </c>
      <c r="F32" s="2">
        <f t="shared" si="1"/>
        <v>9.8640259627252088E-4</v>
      </c>
      <c r="G32" s="2">
        <f t="shared" si="2"/>
        <v>1.7824900909975794</v>
      </c>
      <c r="H32" s="2">
        <f t="shared" si="3"/>
        <v>213.97714714029445</v>
      </c>
      <c r="I32" s="2">
        <f t="shared" si="4"/>
        <v>3.5525000323455942E-3</v>
      </c>
      <c r="J32" s="2">
        <f t="shared" si="5"/>
        <v>4.5384892209453589E-2</v>
      </c>
    </row>
    <row r="33" spans="5:10" x14ac:dyDescent="0.25">
      <c r="E33" s="2">
        <f t="shared" si="0"/>
        <v>3.000000000000002E-2</v>
      </c>
      <c r="F33" s="2">
        <f t="shared" si="1"/>
        <v>7.7533498279034718E-4</v>
      </c>
      <c r="G33" s="2">
        <f t="shared" si="2"/>
        <v>1.7824907465200734</v>
      </c>
      <c r="H33" s="2">
        <f t="shared" si="3"/>
        <v>213.97721308793311</v>
      </c>
      <c r="I33" s="2">
        <f t="shared" si="4"/>
        <v>3.5534864349418666E-3</v>
      </c>
      <c r="J33" s="2">
        <f t="shared" si="5"/>
        <v>4.7167382300451172E-2</v>
      </c>
    </row>
    <row r="34" spans="5:10" x14ac:dyDescent="0.25">
      <c r="E34" s="2">
        <f t="shared" si="0"/>
        <v>3.1000000000000021E-2</v>
      </c>
      <c r="F34" s="2">
        <f t="shared" si="1"/>
        <v>6.094309639632881E-4</v>
      </c>
      <c r="G34" s="2">
        <f t="shared" si="2"/>
        <v>1.7824911442246787</v>
      </c>
      <c r="H34" s="2">
        <f t="shared" si="3"/>
        <v>213.97725295934492</v>
      </c>
      <c r="I34" s="2">
        <f t="shared" si="4"/>
        <v>3.554261769924657E-3</v>
      </c>
      <c r="J34" s="2">
        <f t="shared" si="5"/>
        <v>4.8949873046971244E-2</v>
      </c>
    </row>
    <row r="35" spans="5:10" x14ac:dyDescent="0.25">
      <c r="E35" s="2">
        <f t="shared" si="0"/>
        <v>3.2000000000000021E-2</v>
      </c>
      <c r="F35" s="2">
        <f t="shared" si="1"/>
        <v>4.7902660042605817E-4</v>
      </c>
      <c r="G35" s="2">
        <f t="shared" si="2"/>
        <v>1.7824913857591227</v>
      </c>
      <c r="H35" s="2">
        <f t="shared" si="3"/>
        <v>213.97727709306355</v>
      </c>
      <c r="I35" s="2">
        <f t="shared" si="4"/>
        <v>3.5548712008886202E-3</v>
      </c>
      <c r="J35" s="2">
        <f t="shared" si="5"/>
        <v>5.0732364191195922E-2</v>
      </c>
    </row>
    <row r="36" spans="5:10" x14ac:dyDescent="0.25">
      <c r="E36" s="2">
        <f t="shared" si="0"/>
        <v>3.3000000000000022E-2</v>
      </c>
      <c r="F36" s="2">
        <f t="shared" si="1"/>
        <v>3.7652579281174329E-4</v>
      </c>
      <c r="G36" s="2">
        <f t="shared" si="2"/>
        <v>1.7824915325925441</v>
      </c>
      <c r="H36" s="2">
        <f t="shared" si="3"/>
        <v>213.97729171719615</v>
      </c>
      <c r="I36" s="2">
        <f t="shared" si="4"/>
        <v>3.5553502274890464E-3</v>
      </c>
      <c r="J36" s="2">
        <f t="shared" si="5"/>
        <v>5.2514855576955045E-2</v>
      </c>
    </row>
    <row r="37" spans="5:10" x14ac:dyDescent="0.25">
      <c r="E37" s="2">
        <f t="shared" si="0"/>
        <v>3.4000000000000023E-2</v>
      </c>
      <c r="F37" s="2">
        <f t="shared" si="1"/>
        <v>2.9595782340421635E-4</v>
      </c>
      <c r="G37" s="2">
        <f t="shared" si="2"/>
        <v>1.7824916219395575</v>
      </c>
      <c r="H37" s="2">
        <f t="shared" si="3"/>
        <v>213.97730058838306</v>
      </c>
      <c r="I37" s="2">
        <f t="shared" si="4"/>
        <v>3.5557267532818583E-3</v>
      </c>
      <c r="J37" s="2">
        <f t="shared" si="5"/>
        <v>5.4297347109547589E-2</v>
      </c>
    </row>
    <row r="38" spans="5:10" x14ac:dyDescent="0.25">
      <c r="E38" s="2">
        <f t="shared" si="0"/>
        <v>3.5000000000000024E-2</v>
      </c>
      <c r="F38" s="2">
        <f t="shared" si="1"/>
        <v>2.3262956726416876E-4</v>
      </c>
      <c r="G38" s="2">
        <f t="shared" si="2"/>
        <v>1.7824916763555225</v>
      </c>
      <c r="H38" s="2">
        <f t="shared" si="3"/>
        <v>213.97730597531216</v>
      </c>
      <c r="I38" s="2">
        <f t="shared" si="4"/>
        <v>3.5560227111052626E-3</v>
      </c>
      <c r="J38" s="2">
        <f t="shared" si="5"/>
        <v>5.6079838731487149E-2</v>
      </c>
    </row>
    <row r="39" spans="5:10" x14ac:dyDescent="0.25">
      <c r="E39" s="2">
        <f t="shared" si="0"/>
        <v>3.6000000000000025E-2</v>
      </c>
      <c r="F39" s="2">
        <f t="shared" si="1"/>
        <v>1.8285211917077926E-4</v>
      </c>
      <c r="G39" s="2">
        <f t="shared" si="2"/>
        <v>1.7824917095255499</v>
      </c>
      <c r="H39" s="2">
        <f t="shared" si="3"/>
        <v>213.97730924970401</v>
      </c>
      <c r="I39" s="2">
        <f t="shared" si="4"/>
        <v>3.5562553406725266E-3</v>
      </c>
      <c r="J39" s="2">
        <f t="shared" si="5"/>
        <v>5.7862330407842673E-2</v>
      </c>
    </row>
    <row r="40" spans="5:10" x14ac:dyDescent="0.25">
      <c r="E40" s="2">
        <f t="shared" si="0"/>
        <v>3.7000000000000026E-2</v>
      </c>
      <c r="F40" s="2">
        <f t="shared" si="1"/>
        <v>1.4372591472000968E-4</v>
      </c>
      <c r="G40" s="2">
        <f t="shared" si="2"/>
        <v>1.7824917297613678</v>
      </c>
      <c r="H40" s="2">
        <f t="shared" si="3"/>
        <v>213.97731124189869</v>
      </c>
      <c r="I40" s="2">
        <f t="shared" si="4"/>
        <v>3.5564381927916974E-3</v>
      </c>
      <c r="J40" s="2">
        <f t="shared" si="5"/>
        <v>5.9644822117368226E-2</v>
      </c>
    </row>
    <row r="41" spans="5:10" x14ac:dyDescent="0.25">
      <c r="E41" s="2">
        <f t="shared" si="0"/>
        <v>3.8000000000000027E-2</v>
      </c>
      <c r="F41" s="2">
        <f t="shared" si="1"/>
        <v>1.1297182993243959E-4</v>
      </c>
      <c r="G41" s="2">
        <f t="shared" si="2"/>
        <v>1.7824917421161095</v>
      </c>
      <c r="H41" s="2">
        <f t="shared" si="3"/>
        <v>213.97731245508231</v>
      </c>
      <c r="I41" s="2">
        <f t="shared" si="4"/>
        <v>3.5565819187064174E-3</v>
      </c>
      <c r="J41" s="2">
        <f t="shared" si="5"/>
        <v>6.1427313847129593E-2</v>
      </c>
    </row>
    <row r="42" spans="5:10" x14ac:dyDescent="0.25">
      <c r="E42" s="2">
        <f t="shared" si="0"/>
        <v>3.9000000000000028E-2</v>
      </c>
      <c r="F42" s="2">
        <f t="shared" si="1"/>
        <v>8.8798421380363531E-5</v>
      </c>
      <c r="G42" s="2">
        <f t="shared" si="2"/>
        <v>1.7824917496647268</v>
      </c>
      <c r="H42" s="2">
        <f t="shared" si="3"/>
        <v>213.97731319451196</v>
      </c>
      <c r="I42" s="2">
        <f t="shared" si="4"/>
        <v>3.55669489053635E-3</v>
      </c>
      <c r="J42" s="2">
        <f t="shared" si="5"/>
        <v>6.3209805589245702E-2</v>
      </c>
    </row>
    <row r="43" spans="5:10" x14ac:dyDescent="0.25">
      <c r="E43" s="2">
        <f t="shared" si="0"/>
        <v>4.0000000000000029E-2</v>
      </c>
      <c r="F43" s="2">
        <f t="shared" si="1"/>
        <v>6.979757375747924E-5</v>
      </c>
      <c r="G43" s="2">
        <f t="shared" si="2"/>
        <v>1.782491754280084</v>
      </c>
      <c r="H43" s="2">
        <f t="shared" si="3"/>
        <v>213.97731364556233</v>
      </c>
      <c r="I43" s="2">
        <f t="shared" si="4"/>
        <v>3.5567836889577303E-3</v>
      </c>
      <c r="J43" s="2">
        <f t="shared" si="5"/>
        <v>6.4992297338910432E-2</v>
      </c>
    </row>
    <row r="44" spans="5:10" x14ac:dyDescent="0.25">
      <c r="E44" s="2">
        <f t="shared" si="0"/>
        <v>4.1000000000000029E-2</v>
      </c>
      <c r="F44" s="2">
        <f t="shared" si="1"/>
        <v>5.486247642587584E-5</v>
      </c>
      <c r="G44" s="2">
        <f t="shared" si="2"/>
        <v>1.7824917571038661</v>
      </c>
      <c r="H44" s="2">
        <f t="shared" si="3"/>
        <v>213.97731392091774</v>
      </c>
      <c r="I44" s="2">
        <f t="shared" si="4"/>
        <v>3.5568534865314879E-3</v>
      </c>
      <c r="J44" s="2">
        <f t="shared" si="5"/>
        <v>6.6774789093190512E-2</v>
      </c>
    </row>
    <row r="45" spans="5:10" x14ac:dyDescent="0.25">
      <c r="E45" s="2">
        <f t="shared" si="0"/>
        <v>4.200000000000003E-2</v>
      </c>
      <c r="F45" s="2">
        <f t="shared" si="1"/>
        <v>4.3123151085217254E-5</v>
      </c>
      <c r="G45" s="2">
        <f t="shared" si="2"/>
        <v>1.7824917588326039</v>
      </c>
      <c r="H45" s="2">
        <f t="shared" si="3"/>
        <v>213.97731408914063</v>
      </c>
      <c r="I45" s="2">
        <f t="shared" si="4"/>
        <v>3.5569083490079138E-3</v>
      </c>
      <c r="J45" s="2">
        <f t="shared" si="5"/>
        <v>6.8557280850294375E-2</v>
      </c>
    </row>
    <row r="46" spans="5:10" x14ac:dyDescent="0.25">
      <c r="E46" s="2">
        <f t="shared" si="0"/>
        <v>4.3000000000000031E-2</v>
      </c>
      <c r="F46" s="2">
        <f t="shared" si="1"/>
        <v>3.3895775040942252E-5</v>
      </c>
      <c r="G46" s="2">
        <f t="shared" si="2"/>
        <v>1.782491759891575</v>
      </c>
      <c r="H46" s="2">
        <f t="shared" si="3"/>
        <v>213.97731419198558</v>
      </c>
      <c r="I46" s="2">
        <f t="shared" si="4"/>
        <v>3.556951472158999E-3</v>
      </c>
      <c r="J46" s="2">
        <f t="shared" si="5"/>
        <v>7.033977260912698E-2</v>
      </c>
    </row>
    <row r="47" spans="5:10" x14ac:dyDescent="0.25">
      <c r="E47" s="2">
        <f t="shared" si="0"/>
        <v>4.4000000000000032E-2</v>
      </c>
      <c r="F47" s="2">
        <f t="shared" si="1"/>
        <v>2.6642848135225686E-5</v>
      </c>
      <c r="G47" s="2">
        <f t="shared" si="2"/>
        <v>1.7824917605406303</v>
      </c>
      <c r="H47" s="2">
        <f t="shared" si="3"/>
        <v>213.97731425490306</v>
      </c>
      <c r="I47" s="2">
        <f t="shared" si="4"/>
        <v>3.5569853679340399E-3</v>
      </c>
      <c r="J47" s="2">
        <f t="shared" si="5"/>
        <v>7.2122264369018557E-2</v>
      </c>
    </row>
    <row r="48" spans="5:10" x14ac:dyDescent="0.25">
      <c r="E48" s="2">
        <f t="shared" si="0"/>
        <v>4.5000000000000033E-2</v>
      </c>
      <c r="F48" s="2">
        <f t="shared" si="1"/>
        <v>2.0941883047148843E-5</v>
      </c>
      <c r="G48" s="2">
        <f t="shared" si="2"/>
        <v>1.7824917609386526</v>
      </c>
      <c r="H48" s="2">
        <f t="shared" si="3"/>
        <v>213.97731429341843</v>
      </c>
      <c r="I48" s="2">
        <f t="shared" si="4"/>
        <v>3.5570120107821751E-3</v>
      </c>
      <c r="J48" s="2">
        <f t="shared" si="5"/>
        <v>7.3904756129559185E-2</v>
      </c>
    </row>
    <row r="49" spans="5:10" x14ac:dyDescent="0.25">
      <c r="E49" s="2">
        <f t="shared" si="0"/>
        <v>4.6000000000000034E-2</v>
      </c>
      <c r="F49" s="2">
        <f t="shared" si="1"/>
        <v>1.6460795156473063E-5</v>
      </c>
      <c r="G49" s="2">
        <f t="shared" si="2"/>
        <v>1.7824917611828537</v>
      </c>
      <c r="H49" s="2">
        <f t="shared" si="3"/>
        <v>213.97731431700987</v>
      </c>
      <c r="I49" s="2">
        <f t="shared" si="4"/>
        <v>3.5570329526652222E-3</v>
      </c>
      <c r="J49" s="2">
        <f t="shared" si="5"/>
        <v>7.5687247890497841E-2</v>
      </c>
    </row>
    <row r="50" spans="5:10" x14ac:dyDescent="0.25">
      <c r="E50" s="2">
        <f t="shared" si="0"/>
        <v>4.7000000000000035E-2</v>
      </c>
      <c r="F50" s="2">
        <f t="shared" si="1"/>
        <v>1.2938558417368514E-5</v>
      </c>
      <c r="G50" s="2">
        <f t="shared" si="2"/>
        <v>1.7824917613327498</v>
      </c>
      <c r="H50" s="2">
        <f t="shared" si="3"/>
        <v>213.97731433146822</v>
      </c>
      <c r="I50" s="2">
        <f t="shared" si="4"/>
        <v>3.5570494134603788E-3</v>
      </c>
      <c r="J50" s="2">
        <f t="shared" si="5"/>
        <v>7.7469739651680691E-2</v>
      </c>
    </row>
    <row r="51" spans="5:10" x14ac:dyDescent="0.25">
      <c r="E51" s="2">
        <f t="shared" si="0"/>
        <v>4.8000000000000036E-2</v>
      </c>
      <c r="F51" s="2">
        <f t="shared" si="1"/>
        <v>1.0170000435899186E-5</v>
      </c>
      <c r="G51" s="2">
        <f t="shared" si="2"/>
        <v>1.7824917614247995</v>
      </c>
      <c r="H51" s="2">
        <f t="shared" si="3"/>
        <v>213.97731434033398</v>
      </c>
      <c r="I51" s="2">
        <f t="shared" si="4"/>
        <v>3.5570623520187962E-3</v>
      </c>
      <c r="J51" s="2">
        <f t="shared" si="5"/>
        <v>7.9252231413013435E-2</v>
      </c>
    </row>
    <row r="52" spans="5:10" x14ac:dyDescent="0.25">
      <c r="E52" s="2">
        <f t="shared" si="0"/>
        <v>4.9000000000000037E-2</v>
      </c>
      <c r="F52" s="2">
        <f t="shared" si="1"/>
        <v>7.9938510557854535E-6</v>
      </c>
      <c r="G52" s="2">
        <f t="shared" si="2"/>
        <v>1.7824917614813498</v>
      </c>
      <c r="H52" s="2">
        <f t="shared" si="3"/>
        <v>213.97731434577318</v>
      </c>
      <c r="I52" s="2">
        <f t="shared" si="4"/>
        <v>3.5570725220192322E-3</v>
      </c>
      <c r="J52" s="2">
        <f t="shared" si="5"/>
        <v>8.1034723174438231E-2</v>
      </c>
    </row>
    <row r="53" spans="5:10" x14ac:dyDescent="0.25">
      <c r="E53" s="2">
        <f t="shared" si="0"/>
        <v>5.0000000000000037E-2</v>
      </c>
      <c r="F53" s="2">
        <f t="shared" si="1"/>
        <v>6.2833482755883588E-6</v>
      </c>
      <c r="G53" s="2">
        <f t="shared" si="2"/>
        <v>1.7824917615161042</v>
      </c>
      <c r="H53" s="2">
        <f t="shared" si="3"/>
        <v>213.97731434911162</v>
      </c>
      <c r="I53" s="2">
        <f t="shared" si="4"/>
        <v>3.5570805158702881E-3</v>
      </c>
      <c r="J53" s="2">
        <f t="shared" si="5"/>
        <v>8.2817214935919578E-2</v>
      </c>
    </row>
    <row r="54" spans="5:10" x14ac:dyDescent="0.25">
      <c r="E54" s="2">
        <f t="shared" si="0"/>
        <v>5.1000000000000038E-2</v>
      </c>
      <c r="F54" s="2">
        <f t="shared" si="1"/>
        <v>4.9388542864578406E-6</v>
      </c>
      <c r="G54" s="2">
        <f t="shared" si="2"/>
        <v>1.7824917615374711</v>
      </c>
      <c r="H54" s="2">
        <f t="shared" si="3"/>
        <v>213.97731435116162</v>
      </c>
      <c r="I54" s="2">
        <f t="shared" si="4"/>
        <v>3.5570867992185638E-3</v>
      </c>
      <c r="J54" s="2">
        <f t="shared" si="5"/>
        <v>8.4599706697435689E-2</v>
      </c>
    </row>
    <row r="55" spans="5:10" x14ac:dyDescent="0.25">
      <c r="E55" s="2">
        <f t="shared" si="0"/>
        <v>5.2000000000000039E-2</v>
      </c>
      <c r="F55" s="2">
        <f t="shared" si="1"/>
        <v>3.8820515102698691E-6</v>
      </c>
      <c r="G55" s="2">
        <f t="shared" si="2"/>
        <v>1.782491761550612</v>
      </c>
      <c r="H55" s="2">
        <f t="shared" si="3"/>
        <v>213.97731435242093</v>
      </c>
      <c r="I55" s="2">
        <f t="shared" si="4"/>
        <v>3.5570917380728503E-3</v>
      </c>
      <c r="J55" s="2">
        <f t="shared" si="5"/>
        <v>8.6382198458973158E-2</v>
      </c>
    </row>
    <row r="56" spans="5:10" x14ac:dyDescent="0.25">
      <c r="E56" s="2">
        <f t="shared" si="0"/>
        <v>5.300000000000004E-2</v>
      </c>
      <c r="F56" s="2">
        <f t="shared" si="1"/>
        <v>3.0513805539245629E-6</v>
      </c>
      <c r="G56" s="2">
        <f t="shared" si="2"/>
        <v>1.7824917615586962</v>
      </c>
      <c r="H56" s="2">
        <f t="shared" si="3"/>
        <v>213.97731435319483</v>
      </c>
      <c r="I56" s="2">
        <f t="shared" si="4"/>
        <v>3.5570956201243604E-3</v>
      </c>
      <c r="J56" s="2">
        <f t="shared" si="5"/>
        <v>8.816469022052377E-2</v>
      </c>
    </row>
    <row r="57" spans="5:10" x14ac:dyDescent="0.25">
      <c r="E57" s="2">
        <f t="shared" si="0"/>
        <v>5.4000000000000041E-2</v>
      </c>
      <c r="F57" s="2">
        <f t="shared" si="1"/>
        <v>2.3984543379262206E-6</v>
      </c>
      <c r="G57" s="2">
        <f t="shared" si="2"/>
        <v>1.7824917615636711</v>
      </c>
      <c r="H57" s="2">
        <f t="shared" si="3"/>
        <v>213.97731435367064</v>
      </c>
      <c r="I57" s="2">
        <f t="shared" si="4"/>
        <v>3.5570986715049145E-3</v>
      </c>
      <c r="J57" s="2">
        <f t="shared" si="5"/>
        <v>8.9947181982082472E-2</v>
      </c>
    </row>
    <row r="58" spans="5:10" x14ac:dyDescent="0.25">
      <c r="E58" s="2">
        <f t="shared" si="0"/>
        <v>5.5000000000000042E-2</v>
      </c>
      <c r="F58" s="2">
        <f t="shared" si="1"/>
        <v>1.8852395200968567E-6</v>
      </c>
      <c r="G58" s="2">
        <f t="shared" si="2"/>
        <v>1.7824917615667335</v>
      </c>
      <c r="H58" s="2">
        <f t="shared" si="3"/>
        <v>213.97731435396321</v>
      </c>
      <c r="I58" s="2">
        <f t="shared" si="4"/>
        <v>3.5571010699592524E-3</v>
      </c>
      <c r="J58" s="2">
        <f t="shared" si="5"/>
        <v>9.1729673743646142E-2</v>
      </c>
    </row>
    <row r="59" spans="5:10" x14ac:dyDescent="0.25">
      <c r="E59" s="2">
        <f t="shared" si="0"/>
        <v>5.6000000000000043E-2</v>
      </c>
      <c r="F59" s="2">
        <f t="shared" si="1"/>
        <v>1.4818410306725769E-6</v>
      </c>
      <c r="G59" s="2">
        <f t="shared" si="2"/>
        <v>1.7824917615686191</v>
      </c>
      <c r="H59" s="2">
        <f t="shared" si="3"/>
        <v>213.97731435414326</v>
      </c>
      <c r="I59" s="2">
        <f t="shared" si="4"/>
        <v>3.5571029551987724E-3</v>
      </c>
      <c r="J59" s="2">
        <f t="shared" si="5"/>
        <v>9.351216550521288E-2</v>
      </c>
    </row>
    <row r="60" spans="5:10" x14ac:dyDescent="0.25">
      <c r="E60" s="2">
        <f t="shared" si="0"/>
        <v>5.7000000000000044E-2</v>
      </c>
      <c r="F60" s="2">
        <f t="shared" si="1"/>
        <v>1.1647606666294832E-6</v>
      </c>
      <c r="G60" s="2">
        <f t="shared" si="2"/>
        <v>1.7824917615697802</v>
      </c>
      <c r="H60" s="2">
        <f t="shared" si="3"/>
        <v>213.97731435425399</v>
      </c>
      <c r="I60" s="2">
        <f t="shared" si="4"/>
        <v>3.557104437039803E-3</v>
      </c>
      <c r="J60" s="2">
        <f t="shared" si="5"/>
        <v>9.5294657266781505E-2</v>
      </c>
    </row>
    <row r="61" spans="5:10" x14ac:dyDescent="0.25">
      <c r="E61" s="2">
        <f t="shared" si="0"/>
        <v>5.8000000000000045E-2</v>
      </c>
      <c r="F61" s="2">
        <f t="shared" si="1"/>
        <v>9.1552830731863584E-7</v>
      </c>
      <c r="G61" s="2">
        <f t="shared" si="2"/>
        <v>1.7824917615704954</v>
      </c>
      <c r="H61" s="2">
        <f t="shared" si="3"/>
        <v>213.97731435432215</v>
      </c>
      <c r="I61" s="2">
        <f t="shared" si="4"/>
        <v>3.5571056018004698E-3</v>
      </c>
      <c r="J61" s="2">
        <f t="shared" si="5"/>
        <v>9.7077149028351281E-2</v>
      </c>
    </row>
    <row r="62" spans="5:10" x14ac:dyDescent="0.25">
      <c r="E62" s="2">
        <f t="shared" si="0"/>
        <v>5.9000000000000045E-2</v>
      </c>
      <c r="F62" s="2">
        <f t="shared" si="1"/>
        <v>7.196260189032356E-7</v>
      </c>
      <c r="G62" s="2">
        <f t="shared" si="2"/>
        <v>1.7824917615709361</v>
      </c>
      <c r="H62" s="2">
        <f t="shared" si="3"/>
        <v>213.97731435436413</v>
      </c>
      <c r="I62" s="2">
        <f t="shared" si="4"/>
        <v>3.557106517328777E-3</v>
      </c>
      <c r="J62" s="2">
        <f t="shared" si="5"/>
        <v>9.8859640789921779E-2</v>
      </c>
    </row>
    <row r="63" spans="5:10" x14ac:dyDescent="0.25">
      <c r="E63" s="2">
        <f t="shared" si="0"/>
        <v>6.0000000000000046E-2</v>
      </c>
      <c r="F63" s="2">
        <f t="shared" si="1"/>
        <v>5.6564237603879836E-7</v>
      </c>
      <c r="G63" s="2">
        <f t="shared" si="2"/>
        <v>1.7824917615712077</v>
      </c>
      <c r="H63" s="2">
        <f t="shared" si="3"/>
        <v>213.97731435438999</v>
      </c>
      <c r="I63" s="2">
        <f t="shared" si="4"/>
        <v>3.557107236954796E-3</v>
      </c>
      <c r="J63" s="2">
        <f t="shared" si="5"/>
        <v>0.10064213255149272</v>
      </c>
    </row>
    <row r="64" spans="5:10" x14ac:dyDescent="0.25">
      <c r="E64" s="2">
        <f t="shared" si="0"/>
        <v>6.1000000000000047E-2</v>
      </c>
      <c r="F64" s="2">
        <f t="shared" si="1"/>
        <v>4.4460773952898035E-7</v>
      </c>
      <c r="G64" s="2">
        <f t="shared" si="2"/>
        <v>1.7824917615713751</v>
      </c>
      <c r="H64" s="2">
        <f t="shared" si="3"/>
        <v>213.97731435440591</v>
      </c>
      <c r="I64" s="2">
        <f t="shared" si="4"/>
        <v>3.5571078025971722E-3</v>
      </c>
      <c r="J64" s="2">
        <f t="shared" si="5"/>
        <v>0.10242462431306393</v>
      </c>
    </row>
    <row r="65" spans="5:10" x14ac:dyDescent="0.25">
      <c r="E65" s="2">
        <f t="shared" si="0"/>
        <v>6.2000000000000048E-2</v>
      </c>
      <c r="F65" s="2">
        <f t="shared" si="1"/>
        <v>3.494717694833859E-7</v>
      </c>
      <c r="G65" s="2">
        <f t="shared" si="2"/>
        <v>1.7824917615714784</v>
      </c>
      <c r="H65" s="2">
        <f t="shared" si="3"/>
        <v>213.97731435441574</v>
      </c>
      <c r="I65" s="2">
        <f t="shared" si="4"/>
        <v>3.5571082472049117E-3</v>
      </c>
      <c r="J65" s="2">
        <f t="shared" si="5"/>
        <v>0.1042071160746353</v>
      </c>
    </row>
    <row r="66" spans="5:10" x14ac:dyDescent="0.25">
      <c r="E66" s="2">
        <f t="shared" si="0"/>
        <v>6.3000000000000042E-2</v>
      </c>
      <c r="F66" s="2">
        <f t="shared" si="1"/>
        <v>2.7469273880664553E-7</v>
      </c>
      <c r="G66" s="2">
        <f t="shared" si="2"/>
        <v>1.7824917615715421</v>
      </c>
      <c r="H66" s="2">
        <f t="shared" si="3"/>
        <v>213.97731435442179</v>
      </c>
      <c r="I66" s="2">
        <f t="shared" si="4"/>
        <v>3.5571085966766814E-3</v>
      </c>
      <c r="J66" s="2">
        <f t="shared" si="5"/>
        <v>0.10598960783620678</v>
      </c>
    </row>
    <row r="67" spans="5:10" x14ac:dyDescent="0.25">
      <c r="E67" s="2">
        <f t="shared" si="0"/>
        <v>6.4000000000000043E-2</v>
      </c>
      <c r="F67" s="2">
        <f t="shared" si="1"/>
        <v>2.1591472428413886E-7</v>
      </c>
      <c r="G67" s="2">
        <f t="shared" si="2"/>
        <v>1.7824917615715812</v>
      </c>
      <c r="H67" s="2">
        <f t="shared" si="3"/>
        <v>213.97731435442552</v>
      </c>
      <c r="I67" s="2">
        <f t="shared" si="4"/>
        <v>3.55710887136942E-3</v>
      </c>
      <c r="J67" s="2">
        <f t="shared" si="5"/>
        <v>0.10777209959777832</v>
      </c>
    </row>
    <row r="68" spans="5:10" x14ac:dyDescent="0.25">
      <c r="E68" s="2">
        <f t="shared" si="0"/>
        <v>6.5000000000000044E-2</v>
      </c>
      <c r="F68" s="2">
        <f t="shared" si="1"/>
        <v>1.6971387145224258E-7</v>
      </c>
      <c r="G68" s="2">
        <f t="shared" si="2"/>
        <v>1.7824917615716054</v>
      </c>
      <c r="H68" s="2">
        <f t="shared" si="3"/>
        <v>213.97731435442779</v>
      </c>
      <c r="I68" s="2">
        <f t="shared" si="4"/>
        <v>3.5571090872841445E-3</v>
      </c>
      <c r="J68" s="2">
        <f t="shared" si="5"/>
        <v>0.1095545913593499</v>
      </c>
    </row>
    <row r="69" spans="5:10" x14ac:dyDescent="0.25">
      <c r="E69" s="2">
        <f t="shared" ref="E69:E132" si="6">E68+$A$5</f>
        <v>6.6000000000000045E-2</v>
      </c>
      <c r="F69" s="2">
        <f t="shared" ref="F69:F132" si="7">IF(J68 &lt; 0, 0, (1-H68*$A$5)*F68)</f>
        <v>1.3339895303019911E-7</v>
      </c>
      <c r="G69" s="2">
        <f t="shared" ref="G69:G132" si="8">($A$8/$A$7-1)*9.81*$A$5+(1-H68*$A$5)*G68</f>
        <v>1.7824917615716203</v>
      </c>
      <c r="H69" s="2">
        <f t="shared" ref="H69:H132" si="9">(4.5*$A$9/$A$6+0.15*$A$8*SQRT(F69^2+G69^2))/($A$7*$A$6)</f>
        <v>213.97731435442921</v>
      </c>
      <c r="I69" s="2">
        <f t="shared" ref="I69:I132" si="10">I68+IF($F69=0,0,F68*$A$5)</f>
        <v>3.5571092569980159E-3</v>
      </c>
      <c r="J69" s="2">
        <f t="shared" ref="J69:J132" si="11">J68+IF($F69=0,0,G68*$A$5)</f>
        <v>0.11133708312092151</v>
      </c>
    </row>
    <row r="70" spans="5:10" x14ac:dyDescent="0.25">
      <c r="E70" s="2">
        <f t="shared" si="6"/>
        <v>6.7000000000000046E-2</v>
      </c>
      <c r="F70" s="2">
        <f t="shared" si="7"/>
        <v>1.0485460332310446E-7</v>
      </c>
      <c r="G70" s="2">
        <f t="shared" si="8"/>
        <v>1.7824917615716294</v>
      </c>
      <c r="H70" s="2">
        <f t="shared" si="9"/>
        <v>213.97731435443006</v>
      </c>
      <c r="I70" s="2">
        <f t="shared" si="10"/>
        <v>3.5571093903969688E-3</v>
      </c>
      <c r="J70" s="2">
        <f t="shared" si="11"/>
        <v>0.11311957488249313</v>
      </c>
    </row>
    <row r="71" spans="5:10" x14ac:dyDescent="0.25">
      <c r="E71" s="2">
        <f t="shared" si="6"/>
        <v>6.8000000000000047E-2</v>
      </c>
      <c r="F71" s="2">
        <f t="shared" si="7"/>
        <v>8.2418096906327459E-8</v>
      </c>
      <c r="G71" s="2">
        <f t="shared" si="8"/>
        <v>1.7824917615716349</v>
      </c>
      <c r="H71" s="2">
        <f t="shared" si="9"/>
        <v>213.97731435443058</v>
      </c>
      <c r="I71" s="2">
        <f t="shared" si="10"/>
        <v>3.5571094952515721E-3</v>
      </c>
      <c r="J71" s="2">
        <f t="shared" si="11"/>
        <v>0.11490206664406477</v>
      </c>
    </row>
    <row r="72" spans="5:10" x14ac:dyDescent="0.25">
      <c r="E72" s="2">
        <f t="shared" si="6"/>
        <v>6.9000000000000047E-2</v>
      </c>
      <c r="F72" s="2">
        <f t="shared" si="7"/>
        <v>6.4782493876108312E-8</v>
      </c>
      <c r="G72" s="2">
        <f t="shared" si="8"/>
        <v>1.7824917615716387</v>
      </c>
      <c r="H72" s="2">
        <f t="shared" si="9"/>
        <v>213.97731435443092</v>
      </c>
      <c r="I72" s="2">
        <f t="shared" si="10"/>
        <v>3.5571095776696692E-3</v>
      </c>
      <c r="J72" s="2">
        <f t="shared" si="11"/>
        <v>0.11668455840563641</v>
      </c>
    </row>
    <row r="73" spans="5:10" x14ac:dyDescent="0.25">
      <c r="E73" s="2">
        <f t="shared" si="6"/>
        <v>7.0000000000000048E-2</v>
      </c>
      <c r="F73" s="2">
        <f t="shared" si="7"/>
        <v>5.0920509819316291E-8</v>
      </c>
      <c r="G73" s="2">
        <f t="shared" si="8"/>
        <v>1.7824917615716409</v>
      </c>
      <c r="H73" s="2">
        <f t="shared" si="9"/>
        <v>213.97731435443114</v>
      </c>
      <c r="I73" s="2">
        <f t="shared" si="10"/>
        <v>3.5571096424521632E-3</v>
      </c>
      <c r="J73" s="2">
        <f t="shared" si="11"/>
        <v>0.11846705016720804</v>
      </c>
    </row>
    <row r="74" spans="5:10" x14ac:dyDescent="0.25">
      <c r="E74" s="2">
        <f t="shared" si="6"/>
        <v>7.1000000000000049E-2</v>
      </c>
      <c r="F74" s="2">
        <f t="shared" si="7"/>
        <v>4.0024675882620555E-8</v>
      </c>
      <c r="G74" s="2">
        <f t="shared" si="8"/>
        <v>1.7824917615716422</v>
      </c>
      <c r="H74" s="2">
        <f t="shared" si="9"/>
        <v>213.97731435443129</v>
      </c>
      <c r="I74" s="2">
        <f t="shared" si="10"/>
        <v>3.5571096933726732E-3</v>
      </c>
      <c r="J74" s="2">
        <f t="shared" si="11"/>
        <v>0.12024954192877968</v>
      </c>
    </row>
    <row r="75" spans="5:10" x14ac:dyDescent="0.25">
      <c r="E75" s="2">
        <f t="shared" si="6"/>
        <v>7.200000000000005E-2</v>
      </c>
      <c r="F75" s="2">
        <f t="shared" si="7"/>
        <v>3.1460303229350832E-8</v>
      </c>
      <c r="G75" s="2">
        <f t="shared" si="8"/>
        <v>1.7824917615716431</v>
      </c>
      <c r="H75" s="2">
        <f t="shared" si="9"/>
        <v>213.97731435443137</v>
      </c>
      <c r="I75" s="2">
        <f t="shared" si="10"/>
        <v>3.5571097333973491E-3</v>
      </c>
      <c r="J75" s="2">
        <f t="shared" si="11"/>
        <v>0.12203203369035132</v>
      </c>
    </row>
    <row r="76" spans="5:10" x14ac:dyDescent="0.25">
      <c r="E76" s="2">
        <f t="shared" si="6"/>
        <v>7.3000000000000051E-2</v>
      </c>
      <c r="F76" s="2">
        <f t="shared" si="7"/>
        <v>2.4728512035558297E-8</v>
      </c>
      <c r="G76" s="2">
        <f t="shared" si="8"/>
        <v>1.7824917615716436</v>
      </c>
      <c r="H76" s="2">
        <f t="shared" si="9"/>
        <v>213.97731435443143</v>
      </c>
      <c r="I76" s="2">
        <f t="shared" si="10"/>
        <v>3.5571097648576522E-3</v>
      </c>
      <c r="J76" s="2">
        <f t="shared" si="11"/>
        <v>0.12381452545192295</v>
      </c>
    </row>
    <row r="77" spans="5:10" x14ac:dyDescent="0.25">
      <c r="E77" s="2">
        <f t="shared" si="6"/>
        <v>7.4000000000000052E-2</v>
      </c>
      <c r="F77" s="2">
        <f t="shared" si="7"/>
        <v>1.9437171442208296E-8</v>
      </c>
      <c r="G77" s="2">
        <f t="shared" si="8"/>
        <v>1.7824917615716438</v>
      </c>
      <c r="H77" s="2">
        <f t="shared" si="9"/>
        <v>213.97731435443143</v>
      </c>
      <c r="I77" s="2">
        <f t="shared" si="10"/>
        <v>3.5571097895861644E-3</v>
      </c>
      <c r="J77" s="2">
        <f t="shared" si="11"/>
        <v>0.12559701721349459</v>
      </c>
    </row>
    <row r="78" spans="5:10" x14ac:dyDescent="0.25">
      <c r="E78" s="2">
        <f t="shared" si="6"/>
        <v>7.5000000000000053E-2</v>
      </c>
      <c r="F78" s="2">
        <f t="shared" si="7"/>
        <v>1.5278057698357914E-8</v>
      </c>
      <c r="G78" s="2">
        <f t="shared" si="8"/>
        <v>1.782491761571644</v>
      </c>
      <c r="H78" s="2">
        <f t="shared" si="9"/>
        <v>213.97731435443143</v>
      </c>
      <c r="I78" s="2">
        <f t="shared" si="10"/>
        <v>3.5571098090233359E-3</v>
      </c>
      <c r="J78" s="2">
        <f t="shared" si="11"/>
        <v>0.12737950897506622</v>
      </c>
    </row>
    <row r="79" spans="5:10" x14ac:dyDescent="0.25">
      <c r="E79" s="2">
        <f t="shared" si="6"/>
        <v>7.6000000000000054E-2</v>
      </c>
      <c r="F79" s="2">
        <f t="shared" si="7"/>
        <v>1.2008899943511242E-8</v>
      </c>
      <c r="G79" s="2">
        <f t="shared" si="8"/>
        <v>1.7824917615716442</v>
      </c>
      <c r="H79" s="2">
        <f t="shared" si="9"/>
        <v>213.97731435443148</v>
      </c>
      <c r="I79" s="2">
        <f t="shared" si="10"/>
        <v>3.5571098243013938E-3</v>
      </c>
      <c r="J79" s="2">
        <f t="shared" si="11"/>
        <v>0.12916200073663786</v>
      </c>
    </row>
    <row r="80" spans="5:10" x14ac:dyDescent="0.25">
      <c r="E80" s="2">
        <f t="shared" si="6"/>
        <v>7.7000000000000055E-2</v>
      </c>
      <c r="F80" s="2">
        <f t="shared" si="7"/>
        <v>9.4392677852476229E-9</v>
      </c>
      <c r="G80" s="2">
        <f t="shared" si="8"/>
        <v>1.7824917615716442</v>
      </c>
      <c r="H80" s="2">
        <f t="shared" si="9"/>
        <v>213.97731435443148</v>
      </c>
      <c r="I80" s="2">
        <f t="shared" si="10"/>
        <v>3.5571098363102937E-3</v>
      </c>
      <c r="J80" s="2">
        <f t="shared" si="11"/>
        <v>0.1309444924982095</v>
      </c>
    </row>
    <row r="81" spans="5:10" x14ac:dyDescent="0.25">
      <c r="E81" s="2">
        <f t="shared" si="6"/>
        <v>7.8000000000000055E-2</v>
      </c>
      <c r="F81" s="2">
        <f t="shared" si="7"/>
        <v>7.4194786150880346E-9</v>
      </c>
      <c r="G81" s="2">
        <f t="shared" si="8"/>
        <v>1.7824917615716442</v>
      </c>
      <c r="H81" s="2">
        <f t="shared" si="9"/>
        <v>213.97731435443148</v>
      </c>
      <c r="I81" s="2">
        <f t="shared" si="10"/>
        <v>3.5571098457495617E-3</v>
      </c>
      <c r="J81" s="2">
        <f t="shared" si="11"/>
        <v>0.13272698425978113</v>
      </c>
    </row>
    <row r="82" spans="5:10" x14ac:dyDescent="0.25">
      <c r="E82" s="2">
        <f t="shared" si="6"/>
        <v>7.9000000000000056E-2</v>
      </c>
      <c r="F82" s="2">
        <f t="shared" si="7"/>
        <v>5.8318785071213607E-9</v>
      </c>
      <c r="G82" s="2">
        <f t="shared" si="8"/>
        <v>1.7824917615716442</v>
      </c>
      <c r="H82" s="2">
        <f t="shared" si="9"/>
        <v>213.97731435443148</v>
      </c>
      <c r="I82" s="2">
        <f t="shared" si="10"/>
        <v>3.5571098531690403E-3</v>
      </c>
      <c r="J82" s="2">
        <f t="shared" si="11"/>
        <v>0.13450947602135277</v>
      </c>
    </row>
    <row r="83" spans="5:10" x14ac:dyDescent="0.25">
      <c r="E83" s="2">
        <f t="shared" si="6"/>
        <v>8.0000000000000057E-2</v>
      </c>
      <c r="F83" s="2">
        <f t="shared" si="7"/>
        <v>4.5839888065262007E-9</v>
      </c>
      <c r="G83" s="2">
        <f t="shared" si="8"/>
        <v>1.7824917615716442</v>
      </c>
      <c r="H83" s="2">
        <f t="shared" si="9"/>
        <v>213.97731435443148</v>
      </c>
      <c r="I83" s="2">
        <f t="shared" si="10"/>
        <v>3.5571098590009187E-3</v>
      </c>
      <c r="J83" s="2">
        <f t="shared" si="11"/>
        <v>0.13629196778292441</v>
      </c>
    </row>
    <row r="84" spans="5:10" x14ac:dyDescent="0.25">
      <c r="E84" s="2">
        <f t="shared" si="6"/>
        <v>8.1000000000000058E-2</v>
      </c>
      <c r="F84" s="2">
        <f t="shared" si="7"/>
        <v>3.6031191926749488E-9</v>
      </c>
      <c r="G84" s="2">
        <f t="shared" si="8"/>
        <v>1.7824917615716442</v>
      </c>
      <c r="H84" s="2">
        <f t="shared" si="9"/>
        <v>213.97731435443148</v>
      </c>
      <c r="I84" s="2">
        <f t="shared" si="10"/>
        <v>3.5571098635849077E-3</v>
      </c>
      <c r="J84" s="2">
        <f t="shared" si="11"/>
        <v>0.13807445954449604</v>
      </c>
    </row>
    <row r="85" spans="5:10" x14ac:dyDescent="0.25">
      <c r="E85" s="2">
        <f t="shared" si="6"/>
        <v>8.2000000000000059E-2</v>
      </c>
      <c r="F85" s="2">
        <f t="shared" si="7"/>
        <v>2.8321334245274562E-9</v>
      </c>
      <c r="G85" s="2">
        <f t="shared" si="8"/>
        <v>1.7824917615716442</v>
      </c>
      <c r="H85" s="2">
        <f t="shared" si="9"/>
        <v>213.97731435443148</v>
      </c>
      <c r="I85" s="2">
        <f t="shared" si="10"/>
        <v>3.5571098671880268E-3</v>
      </c>
      <c r="J85" s="2">
        <f t="shared" si="11"/>
        <v>0.13985695130606768</v>
      </c>
    </row>
    <row r="86" spans="5:10" x14ac:dyDescent="0.25">
      <c r="E86" s="2">
        <f t="shared" si="6"/>
        <v>8.300000000000006E-2</v>
      </c>
      <c r="F86" s="2">
        <f t="shared" si="7"/>
        <v>2.2261211204536521E-9</v>
      </c>
      <c r="G86" s="2">
        <f t="shared" si="8"/>
        <v>1.7824917615716442</v>
      </c>
      <c r="H86" s="2">
        <f t="shared" si="9"/>
        <v>213.97731435443148</v>
      </c>
      <c r="I86" s="2">
        <f t="shared" si="10"/>
        <v>3.5571098700201602E-3</v>
      </c>
      <c r="J86" s="2">
        <f t="shared" si="11"/>
        <v>0.14163944306763931</v>
      </c>
    </row>
    <row r="87" spans="5:10" x14ac:dyDescent="0.25">
      <c r="E87" s="2">
        <f t="shared" si="6"/>
        <v>8.4000000000000061E-2</v>
      </c>
      <c r="F87" s="2">
        <f t="shared" si="7"/>
        <v>1.7497817016713017E-9</v>
      </c>
      <c r="G87" s="2">
        <f t="shared" si="8"/>
        <v>1.7824917615716442</v>
      </c>
      <c r="H87" s="2">
        <f t="shared" si="9"/>
        <v>213.97731435443148</v>
      </c>
      <c r="I87" s="2">
        <f t="shared" si="10"/>
        <v>3.5571098722462814E-3</v>
      </c>
      <c r="J87" s="2">
        <f t="shared" si="11"/>
        <v>0.14342193482921095</v>
      </c>
    </row>
    <row r="88" spans="5:10" x14ac:dyDescent="0.25">
      <c r="E88" s="2">
        <f t="shared" si="6"/>
        <v>8.5000000000000062E-2</v>
      </c>
      <c r="F88" s="2">
        <f t="shared" si="7"/>
        <v>1.3753681124411496E-9</v>
      </c>
      <c r="G88" s="2">
        <f t="shared" si="8"/>
        <v>1.7824917615716442</v>
      </c>
      <c r="H88" s="2">
        <f t="shared" si="9"/>
        <v>213.97731435443148</v>
      </c>
      <c r="I88" s="2">
        <f t="shared" si="10"/>
        <v>3.5571098739960632E-3</v>
      </c>
      <c r="J88" s="2">
        <f t="shared" si="11"/>
        <v>0.14520442659078259</v>
      </c>
    </row>
    <row r="89" spans="5:10" x14ac:dyDescent="0.25">
      <c r="E89" s="2">
        <f t="shared" si="6"/>
        <v>8.6000000000000063E-2</v>
      </c>
      <c r="F89" s="2">
        <f t="shared" si="7"/>
        <v>1.0810705374922688E-9</v>
      </c>
      <c r="G89" s="2">
        <f t="shared" si="8"/>
        <v>1.7824917615716442</v>
      </c>
      <c r="H89" s="2">
        <f t="shared" si="9"/>
        <v>213.97731435443148</v>
      </c>
      <c r="I89" s="2">
        <f t="shared" si="10"/>
        <v>3.5571098753714313E-3</v>
      </c>
      <c r="J89" s="2">
        <f t="shared" si="11"/>
        <v>0.14698691835235422</v>
      </c>
    </row>
    <row r="90" spans="5:10" x14ac:dyDescent="0.25">
      <c r="E90" s="2">
        <f t="shared" si="6"/>
        <v>8.7000000000000063E-2</v>
      </c>
      <c r="F90" s="2">
        <f t="shared" si="7"/>
        <v>8.4974596725197141E-10</v>
      </c>
      <c r="G90" s="2">
        <f t="shared" si="8"/>
        <v>1.7824917615716442</v>
      </c>
      <c r="H90" s="2">
        <f t="shared" si="9"/>
        <v>213.97731435443148</v>
      </c>
      <c r="I90" s="2">
        <f t="shared" si="10"/>
        <v>3.5571098764525019E-3</v>
      </c>
      <c r="J90" s="2">
        <f t="shared" si="11"/>
        <v>0.14876941011392586</v>
      </c>
    </row>
    <row r="91" spans="5:10" x14ac:dyDescent="0.25">
      <c r="E91" s="2">
        <f t="shared" si="6"/>
        <v>8.8000000000000064E-2</v>
      </c>
      <c r="F91" s="2">
        <f t="shared" si="7"/>
        <v>6.6791960729588591E-10</v>
      </c>
      <c r="G91" s="2">
        <f t="shared" si="8"/>
        <v>1.7824917615716442</v>
      </c>
      <c r="H91" s="2">
        <f t="shared" si="9"/>
        <v>213.97731435443148</v>
      </c>
      <c r="I91" s="2">
        <f t="shared" si="10"/>
        <v>3.5571098773022479E-3</v>
      </c>
      <c r="J91" s="2">
        <f t="shared" si="11"/>
        <v>0.1505519018754975</v>
      </c>
    </row>
    <row r="92" spans="5:10" x14ac:dyDescent="0.25">
      <c r="E92" s="2">
        <f t="shared" si="6"/>
        <v>8.9000000000000065E-2</v>
      </c>
      <c r="F92" s="2">
        <f t="shared" si="7"/>
        <v>5.2499996352204569E-10</v>
      </c>
      <c r="G92" s="2">
        <f t="shared" si="8"/>
        <v>1.7824917615716442</v>
      </c>
      <c r="H92" s="2">
        <f t="shared" si="9"/>
        <v>213.97731435443148</v>
      </c>
      <c r="I92" s="2">
        <f t="shared" si="10"/>
        <v>3.5571098779701676E-3</v>
      </c>
      <c r="J92" s="2">
        <f t="shared" si="11"/>
        <v>0.15233439363706913</v>
      </c>
    </row>
    <row r="93" spans="5:10" x14ac:dyDescent="0.25">
      <c r="E93" s="2">
        <f t="shared" si="6"/>
        <v>9.0000000000000066E-2</v>
      </c>
      <c r="F93" s="2">
        <f t="shared" si="7"/>
        <v>4.1266188129142389E-10</v>
      </c>
      <c r="G93" s="2">
        <f t="shared" si="8"/>
        <v>1.7824917615716442</v>
      </c>
      <c r="H93" s="2">
        <f t="shared" si="9"/>
        <v>213.97731435443148</v>
      </c>
      <c r="I93" s="2">
        <f t="shared" si="10"/>
        <v>3.5571098784951674E-3</v>
      </c>
      <c r="J93" s="2">
        <f t="shared" si="11"/>
        <v>0.15411688539864077</v>
      </c>
    </row>
    <row r="94" spans="5:10" x14ac:dyDescent="0.25">
      <c r="E94" s="2">
        <f t="shared" si="6"/>
        <v>9.1000000000000067E-2</v>
      </c>
      <c r="F94" s="2">
        <f t="shared" si="7"/>
        <v>3.2436160019623779E-10</v>
      </c>
      <c r="G94" s="2">
        <f t="shared" si="8"/>
        <v>1.7824917615716442</v>
      </c>
      <c r="H94" s="2">
        <f t="shared" si="9"/>
        <v>213.97731435443148</v>
      </c>
      <c r="I94" s="2">
        <f t="shared" si="10"/>
        <v>3.5571098789078295E-3</v>
      </c>
      <c r="J94" s="2">
        <f t="shared" si="11"/>
        <v>0.1558993771602124</v>
      </c>
    </row>
    <row r="95" spans="5:10" x14ac:dyDescent="0.25">
      <c r="E95" s="2">
        <f t="shared" si="6"/>
        <v>9.2000000000000068E-2</v>
      </c>
      <c r="F95" s="2">
        <f t="shared" si="7"/>
        <v>2.5495557610654101E-10</v>
      </c>
      <c r="G95" s="2">
        <f t="shared" si="8"/>
        <v>1.7824917615716442</v>
      </c>
      <c r="H95" s="2">
        <f t="shared" si="9"/>
        <v>213.97731435443148</v>
      </c>
      <c r="I95" s="2">
        <f t="shared" si="10"/>
        <v>3.5571098792321911E-3</v>
      </c>
      <c r="J95" s="2">
        <f t="shared" si="11"/>
        <v>0.15768186892178404</v>
      </c>
    </row>
    <row r="96" spans="5:10" x14ac:dyDescent="0.25">
      <c r="E96" s="2">
        <f t="shared" si="6"/>
        <v>9.3000000000000069E-2</v>
      </c>
      <c r="F96" s="2">
        <f t="shared" si="7"/>
        <v>2.0040086665157652E-10</v>
      </c>
      <c r="G96" s="2">
        <f t="shared" si="8"/>
        <v>1.7824917615716442</v>
      </c>
      <c r="H96" s="2">
        <f t="shared" si="9"/>
        <v>213.97731435443148</v>
      </c>
      <c r="I96" s="2">
        <f t="shared" si="10"/>
        <v>3.5571098794871469E-3</v>
      </c>
      <c r="J96" s="2">
        <f t="shared" si="11"/>
        <v>0.15946436068335568</v>
      </c>
    </row>
    <row r="97" spans="5:10" x14ac:dyDescent="0.25">
      <c r="E97" s="2">
        <f t="shared" si="6"/>
        <v>9.400000000000007E-2</v>
      </c>
      <c r="F97" s="2">
        <f t="shared" si="7"/>
        <v>1.5751962741117164E-10</v>
      </c>
      <c r="G97" s="2">
        <f t="shared" si="8"/>
        <v>1.7824917615716442</v>
      </c>
      <c r="H97" s="2">
        <f t="shared" si="9"/>
        <v>213.97731435443148</v>
      </c>
      <c r="I97" s="2">
        <f t="shared" si="10"/>
        <v>3.5571098796875478E-3</v>
      </c>
      <c r="J97" s="2">
        <f t="shared" si="11"/>
        <v>0.16124685244492731</v>
      </c>
    </row>
    <row r="98" spans="5:10" x14ac:dyDescent="0.25">
      <c r="E98" s="2">
        <f t="shared" si="6"/>
        <v>9.500000000000007E-2</v>
      </c>
      <c r="F98" s="2">
        <f t="shared" si="7"/>
        <v>1.2381400057961845E-10</v>
      </c>
      <c r="G98" s="2">
        <f t="shared" si="8"/>
        <v>1.7824917615716442</v>
      </c>
      <c r="H98" s="2">
        <f t="shared" si="9"/>
        <v>213.97731435443148</v>
      </c>
      <c r="I98" s="2">
        <f t="shared" si="10"/>
        <v>3.5571098798450676E-3</v>
      </c>
      <c r="J98" s="2">
        <f t="shared" si="11"/>
        <v>0.16302934420649895</v>
      </c>
    </row>
    <row r="99" spans="5:10" x14ac:dyDescent="0.25">
      <c r="E99" s="2">
        <f t="shared" si="6"/>
        <v>9.6000000000000071E-2</v>
      </c>
      <c r="F99" s="2">
        <f t="shared" si="7"/>
        <v>9.7320613256113669E-11</v>
      </c>
      <c r="G99" s="2">
        <f t="shared" si="8"/>
        <v>1.7824917615716442</v>
      </c>
      <c r="H99" s="2">
        <f t="shared" si="9"/>
        <v>213.97731435443148</v>
      </c>
      <c r="I99" s="2">
        <f t="shared" si="10"/>
        <v>3.5571098799688818E-3</v>
      </c>
      <c r="J99" s="2">
        <f t="shared" si="11"/>
        <v>0.16481183596807059</v>
      </c>
    </row>
    <row r="100" spans="5:10" x14ac:dyDescent="0.25">
      <c r="E100" s="2">
        <f t="shared" si="6"/>
        <v>9.7000000000000072E-2</v>
      </c>
      <c r="F100" s="2">
        <f t="shared" si="7"/>
        <v>7.6496209800244183E-11</v>
      </c>
      <c r="G100" s="2">
        <f t="shared" si="8"/>
        <v>1.7824917615716442</v>
      </c>
      <c r="H100" s="2">
        <f t="shared" si="9"/>
        <v>213.97731435443148</v>
      </c>
      <c r="I100" s="2">
        <f t="shared" si="10"/>
        <v>3.5571098800662023E-3</v>
      </c>
      <c r="J100" s="2">
        <f t="shared" si="11"/>
        <v>0.16659432772964222</v>
      </c>
    </row>
    <row r="101" spans="5:10" x14ac:dyDescent="0.25">
      <c r="E101" s="2">
        <f t="shared" si="6"/>
        <v>9.8000000000000073E-2</v>
      </c>
      <c r="F101" s="2">
        <f t="shared" si="7"/>
        <v>6.0127756268894794E-11</v>
      </c>
      <c r="G101" s="2">
        <f t="shared" si="8"/>
        <v>1.7824917615716442</v>
      </c>
      <c r="H101" s="2">
        <f t="shared" si="9"/>
        <v>213.97731435443148</v>
      </c>
      <c r="I101" s="2">
        <f t="shared" si="10"/>
        <v>3.5571098801426984E-3</v>
      </c>
      <c r="J101" s="2">
        <f t="shared" si="11"/>
        <v>0.16837681949121386</v>
      </c>
    </row>
    <row r="102" spans="5:10" x14ac:dyDescent="0.25">
      <c r="E102" s="2">
        <f t="shared" si="6"/>
        <v>9.9000000000000074E-2</v>
      </c>
      <c r="F102" s="2">
        <f t="shared" si="7"/>
        <v>4.7261780464318857E-11</v>
      </c>
      <c r="G102" s="2">
        <f t="shared" si="8"/>
        <v>1.7824917615716442</v>
      </c>
      <c r="H102" s="2">
        <f t="shared" si="9"/>
        <v>213.97731435443148</v>
      </c>
      <c r="I102" s="2">
        <f t="shared" si="10"/>
        <v>3.5571098802028261E-3</v>
      </c>
      <c r="J102" s="2">
        <f t="shared" si="11"/>
        <v>0.17015931125278549</v>
      </c>
    </row>
    <row r="103" spans="5:10" x14ac:dyDescent="0.25">
      <c r="E103" s="2">
        <f t="shared" si="6"/>
        <v>0.10000000000000007</v>
      </c>
      <c r="F103" s="2">
        <f t="shared" si="7"/>
        <v>3.7148831608955173E-11</v>
      </c>
      <c r="G103" s="2">
        <f t="shared" si="8"/>
        <v>1.7824917615716442</v>
      </c>
      <c r="H103" s="2">
        <f t="shared" si="9"/>
        <v>213.97731435443148</v>
      </c>
      <c r="I103" s="2">
        <f t="shared" si="10"/>
        <v>3.5571098802500878E-3</v>
      </c>
      <c r="J103" s="2">
        <f t="shared" si="11"/>
        <v>0.17194180301435713</v>
      </c>
    </row>
    <row r="104" spans="5:10" x14ac:dyDescent="0.25">
      <c r="E104" s="2">
        <f t="shared" si="6"/>
        <v>0.10100000000000008</v>
      </c>
      <c r="F104" s="2">
        <f t="shared" si="7"/>
        <v>2.9199824389865934E-11</v>
      </c>
      <c r="G104" s="2">
        <f t="shared" si="8"/>
        <v>1.7824917615716442</v>
      </c>
      <c r="H104" s="2">
        <f t="shared" si="9"/>
        <v>213.97731435443148</v>
      </c>
      <c r="I104" s="2">
        <f t="shared" si="10"/>
        <v>3.5571098802872365E-3</v>
      </c>
      <c r="J104" s="2">
        <f t="shared" si="11"/>
        <v>0.17372429477592877</v>
      </c>
    </row>
    <row r="105" spans="5:10" x14ac:dyDescent="0.25">
      <c r="E105" s="2">
        <f t="shared" si="6"/>
        <v>0.10200000000000008</v>
      </c>
      <c r="F105" s="2">
        <f t="shared" si="7"/>
        <v>2.2951724387301397E-11</v>
      </c>
      <c r="G105" s="2">
        <f t="shared" si="8"/>
        <v>1.7824917615716442</v>
      </c>
      <c r="H105" s="2">
        <f t="shared" si="9"/>
        <v>213.97731435443148</v>
      </c>
      <c r="I105" s="2">
        <f t="shared" si="10"/>
        <v>3.5571098803164362E-3</v>
      </c>
      <c r="J105" s="2">
        <f t="shared" si="11"/>
        <v>0.1755067865375004</v>
      </c>
    </row>
    <row r="106" spans="5:10" x14ac:dyDescent="0.25">
      <c r="E106" s="2">
        <f t="shared" si="6"/>
        <v>0.10300000000000008</v>
      </c>
      <c r="F106" s="2">
        <f t="shared" si="7"/>
        <v>1.8040576043103535E-11</v>
      </c>
      <c r="G106" s="2">
        <f t="shared" si="8"/>
        <v>1.7824917615716442</v>
      </c>
      <c r="H106" s="2">
        <f t="shared" si="9"/>
        <v>213.97731435443148</v>
      </c>
      <c r="I106" s="2">
        <f t="shared" si="10"/>
        <v>3.5571098803393879E-3</v>
      </c>
      <c r="J106" s="2">
        <f t="shared" si="11"/>
        <v>0.17728927829907204</v>
      </c>
    </row>
    <row r="107" spans="5:10" x14ac:dyDescent="0.25">
      <c r="E107" s="2">
        <f t="shared" si="6"/>
        <v>0.10400000000000008</v>
      </c>
      <c r="F107" s="2">
        <f t="shared" si="7"/>
        <v>1.4180302031993344E-11</v>
      </c>
      <c r="G107" s="2">
        <f t="shared" si="8"/>
        <v>1.7824917615716442</v>
      </c>
      <c r="H107" s="2">
        <f t="shared" si="9"/>
        <v>213.97731435443148</v>
      </c>
      <c r="I107" s="2">
        <f t="shared" si="10"/>
        <v>3.5571098803574286E-3</v>
      </c>
      <c r="J107" s="2">
        <f t="shared" si="11"/>
        <v>0.17907177006064368</v>
      </c>
    </row>
    <row r="108" spans="5:10" x14ac:dyDescent="0.25">
      <c r="E108" s="2">
        <f t="shared" si="6"/>
        <v>0.10500000000000008</v>
      </c>
      <c r="F108" s="2">
        <f t="shared" si="7"/>
        <v>1.1146039086452721E-11</v>
      </c>
      <c r="G108" s="2">
        <f t="shared" si="8"/>
        <v>1.7824917615716442</v>
      </c>
      <c r="H108" s="2">
        <f t="shared" si="9"/>
        <v>213.97731435443148</v>
      </c>
      <c r="I108" s="2">
        <f t="shared" si="10"/>
        <v>3.5571098803716091E-3</v>
      </c>
      <c r="J108" s="2">
        <f t="shared" si="11"/>
        <v>0.18085426182221531</v>
      </c>
    </row>
    <row r="109" spans="5:10" x14ac:dyDescent="0.25">
      <c r="E109" s="2">
        <f t="shared" si="6"/>
        <v>0.10600000000000008</v>
      </c>
      <c r="F109" s="2">
        <f t="shared" si="7"/>
        <v>8.7610395770440479E-12</v>
      </c>
      <c r="G109" s="2">
        <f t="shared" si="8"/>
        <v>1.7824917615716442</v>
      </c>
      <c r="H109" s="2">
        <f t="shared" si="9"/>
        <v>213.97731435443148</v>
      </c>
      <c r="I109" s="2">
        <f t="shared" si="10"/>
        <v>3.5571098803827551E-3</v>
      </c>
      <c r="J109" s="2">
        <f t="shared" si="11"/>
        <v>0.18263675358378695</v>
      </c>
    </row>
    <row r="110" spans="5:10" x14ac:dyDescent="0.25">
      <c r="E110" s="2">
        <f t="shared" si="6"/>
        <v>0.10700000000000008</v>
      </c>
      <c r="F110" s="2">
        <f t="shared" si="7"/>
        <v>6.8863758573952782E-12</v>
      </c>
      <c r="G110" s="2">
        <f t="shared" si="8"/>
        <v>1.7824917615716442</v>
      </c>
      <c r="H110" s="2">
        <f t="shared" si="9"/>
        <v>213.97731435443148</v>
      </c>
      <c r="I110" s="2">
        <f t="shared" si="10"/>
        <v>3.5571098803915163E-3</v>
      </c>
      <c r="J110" s="2">
        <f t="shared" si="11"/>
        <v>0.18441924534535858</v>
      </c>
    </row>
    <row r="111" spans="5:10" x14ac:dyDescent="0.25">
      <c r="E111" s="2">
        <f t="shared" si="6"/>
        <v>0.10800000000000008</v>
      </c>
      <c r="F111" s="2">
        <f t="shared" si="7"/>
        <v>5.412847645794641E-12</v>
      </c>
      <c r="G111" s="2">
        <f t="shared" si="8"/>
        <v>1.7824917615716442</v>
      </c>
      <c r="H111" s="2">
        <f t="shared" si="9"/>
        <v>213.97731435443148</v>
      </c>
      <c r="I111" s="2">
        <f t="shared" si="10"/>
        <v>3.5571098803984028E-3</v>
      </c>
      <c r="J111" s="2">
        <f t="shared" si="11"/>
        <v>0.18620173710693022</v>
      </c>
    </row>
    <row r="112" spans="5:10" x14ac:dyDescent="0.25">
      <c r="E112" s="2">
        <f t="shared" si="6"/>
        <v>0.10900000000000008</v>
      </c>
      <c r="F112" s="2">
        <f t="shared" si="7"/>
        <v>4.254621043537797E-12</v>
      </c>
      <c r="G112" s="2">
        <f t="shared" si="8"/>
        <v>1.7824917615716442</v>
      </c>
      <c r="H112" s="2">
        <f t="shared" si="9"/>
        <v>213.97731435443148</v>
      </c>
      <c r="I112" s="2">
        <f t="shared" si="10"/>
        <v>3.5571098804038155E-3</v>
      </c>
      <c r="J112" s="2">
        <f t="shared" si="11"/>
        <v>0.18798422886850186</v>
      </c>
    </row>
    <row r="113" spans="5:10" x14ac:dyDescent="0.25">
      <c r="E113" s="2">
        <f t="shared" si="6"/>
        <v>0.11000000000000008</v>
      </c>
      <c r="F113" s="2">
        <f t="shared" si="7"/>
        <v>3.3442286590457307E-12</v>
      </c>
      <c r="G113" s="2">
        <f t="shared" si="8"/>
        <v>1.7824917615716442</v>
      </c>
      <c r="H113" s="2">
        <f t="shared" si="9"/>
        <v>213.97731435443148</v>
      </c>
      <c r="I113" s="2">
        <f t="shared" si="10"/>
        <v>3.5571098804080699E-3</v>
      </c>
      <c r="J113" s="2">
        <f t="shared" si="11"/>
        <v>0.18976672063007349</v>
      </c>
    </row>
    <row r="114" spans="5:10" x14ac:dyDescent="0.25">
      <c r="E114" s="2">
        <f t="shared" si="6"/>
        <v>0.11100000000000008</v>
      </c>
      <c r="F114" s="2">
        <f t="shared" si="7"/>
        <v>2.6286395919960035E-12</v>
      </c>
      <c r="G114" s="2">
        <f t="shared" si="8"/>
        <v>1.7824917615716442</v>
      </c>
      <c r="H114" s="2">
        <f t="shared" si="9"/>
        <v>213.97731435443148</v>
      </c>
      <c r="I114" s="2">
        <f t="shared" si="10"/>
        <v>3.5571098804114141E-3</v>
      </c>
      <c r="J114" s="2">
        <f t="shared" si="11"/>
        <v>0.19154921239164513</v>
      </c>
    </row>
    <row r="115" spans="5:10" x14ac:dyDescent="0.25">
      <c r="E115" s="2">
        <f t="shared" si="6"/>
        <v>0.11200000000000009</v>
      </c>
      <c r="F115" s="2">
        <f t="shared" si="7"/>
        <v>2.0661703516949703E-12</v>
      </c>
      <c r="G115" s="2">
        <f t="shared" si="8"/>
        <v>1.7824917615716442</v>
      </c>
      <c r="H115" s="2">
        <f t="shared" si="9"/>
        <v>213.97731435443148</v>
      </c>
      <c r="I115" s="2">
        <f t="shared" si="10"/>
        <v>3.5571098804140426E-3</v>
      </c>
      <c r="J115" s="2">
        <f t="shared" si="11"/>
        <v>0.19333170415321677</v>
      </c>
    </row>
    <row r="116" spans="5:10" x14ac:dyDescent="0.25">
      <c r="E116" s="2">
        <f t="shared" si="6"/>
        <v>0.11300000000000009</v>
      </c>
      <c r="F116" s="2">
        <f t="shared" si="7"/>
        <v>1.6240567688405294E-12</v>
      </c>
      <c r="G116" s="2">
        <f t="shared" si="8"/>
        <v>1.7824917615716442</v>
      </c>
      <c r="H116" s="2">
        <f t="shared" si="9"/>
        <v>213.97731435443148</v>
      </c>
      <c r="I116" s="2">
        <f t="shared" si="10"/>
        <v>3.5571098804161086E-3</v>
      </c>
      <c r="J116" s="2">
        <f t="shared" si="11"/>
        <v>0.1951141959147884</v>
      </c>
    </row>
    <row r="117" spans="5:10" x14ac:dyDescent="0.25">
      <c r="E117" s="2">
        <f t="shared" si="6"/>
        <v>0.11400000000000009</v>
      </c>
      <c r="F117" s="2">
        <f t="shared" si="7"/>
        <v>1.2765454630848973E-12</v>
      </c>
      <c r="G117" s="2">
        <f t="shared" si="8"/>
        <v>1.7824917615716442</v>
      </c>
      <c r="H117" s="2">
        <f t="shared" si="9"/>
        <v>213.97731435443148</v>
      </c>
      <c r="I117" s="2">
        <f t="shared" si="10"/>
        <v>3.5571098804177328E-3</v>
      </c>
      <c r="J117" s="2">
        <f t="shared" si="11"/>
        <v>0.19689668767636004</v>
      </c>
    </row>
    <row r="118" spans="5:10" x14ac:dyDescent="0.25">
      <c r="E118" s="2">
        <f t="shared" si="6"/>
        <v>0.11500000000000009</v>
      </c>
      <c r="F118" s="2">
        <f t="shared" si="7"/>
        <v>1.0033936932426569E-12</v>
      </c>
      <c r="G118" s="2">
        <f t="shared" si="8"/>
        <v>1.7824917615716442</v>
      </c>
      <c r="H118" s="2">
        <f t="shared" si="9"/>
        <v>213.97731435443148</v>
      </c>
      <c r="I118" s="2">
        <f t="shared" si="10"/>
        <v>3.5571098804190095E-3</v>
      </c>
      <c r="J118" s="2">
        <f t="shared" si="11"/>
        <v>0.19867917943793167</v>
      </c>
    </row>
    <row r="119" spans="5:10" x14ac:dyDescent="0.25">
      <c r="E119" s="2">
        <f t="shared" si="6"/>
        <v>0.11600000000000009</v>
      </c>
      <c r="F119" s="2">
        <f t="shared" si="7"/>
        <v>7.8869020552241898E-13</v>
      </c>
      <c r="G119" s="2">
        <f t="shared" si="8"/>
        <v>1.7824917615716442</v>
      </c>
      <c r="H119" s="2">
        <f t="shared" si="9"/>
        <v>213.97731435443148</v>
      </c>
      <c r="I119" s="2">
        <f t="shared" si="10"/>
        <v>3.5571098804200131E-3</v>
      </c>
      <c r="J119" s="2">
        <f t="shared" si="11"/>
        <v>0.20046167119950331</v>
      </c>
    </row>
    <row r="120" spans="5:10" x14ac:dyDescent="0.25">
      <c r="E120" s="2">
        <f t="shared" si="6"/>
        <v>0.11700000000000009</v>
      </c>
      <c r="F120" s="2">
        <f t="shared" si="7"/>
        <v>6.1992839348708717E-13</v>
      </c>
      <c r="G120" s="2">
        <f t="shared" si="8"/>
        <v>1.7824917615716442</v>
      </c>
      <c r="H120" s="2">
        <f t="shared" si="9"/>
        <v>213.97731435443148</v>
      </c>
      <c r="I120" s="2">
        <f t="shared" si="10"/>
        <v>3.5571098804208019E-3</v>
      </c>
      <c r="J120" s="2">
        <f t="shared" si="11"/>
        <v>0.20224416296107495</v>
      </c>
    </row>
    <row r="121" spans="5:10" x14ac:dyDescent="0.25">
      <c r="E121" s="2">
        <f t="shared" si="6"/>
        <v>0.11800000000000009</v>
      </c>
      <c r="F121" s="2">
        <f t="shared" si="7"/>
        <v>4.8727778075666305E-13</v>
      </c>
      <c r="G121" s="2">
        <f t="shared" si="8"/>
        <v>1.7824917615716442</v>
      </c>
      <c r="H121" s="2">
        <f t="shared" si="9"/>
        <v>213.97731435443148</v>
      </c>
      <c r="I121" s="2">
        <f t="shared" si="10"/>
        <v>3.5571098804214217E-3</v>
      </c>
      <c r="J121" s="2">
        <f t="shared" si="11"/>
        <v>0.20402665472264658</v>
      </c>
    </row>
    <row r="122" spans="5:10" x14ac:dyDescent="0.25">
      <c r="E122" s="2">
        <f t="shared" si="6"/>
        <v>0.11900000000000009</v>
      </c>
      <c r="F122" s="2">
        <f t="shared" si="7"/>
        <v>3.8301138988576483E-13</v>
      </c>
      <c r="G122" s="2">
        <f t="shared" si="8"/>
        <v>1.7824917615716442</v>
      </c>
      <c r="H122" s="2">
        <f t="shared" si="9"/>
        <v>213.97731435443148</v>
      </c>
      <c r="I122" s="2">
        <f t="shared" si="10"/>
        <v>3.5571098804219091E-3</v>
      </c>
      <c r="J122" s="2">
        <f t="shared" si="11"/>
        <v>0.20580914648421822</v>
      </c>
    </row>
    <row r="123" spans="5:10" x14ac:dyDescent="0.25">
      <c r="E123" s="2">
        <f t="shared" si="6"/>
        <v>0.12000000000000009</v>
      </c>
      <c r="F123" s="2">
        <f t="shared" si="7"/>
        <v>3.0105564131085081E-13</v>
      </c>
      <c r="G123" s="2">
        <f t="shared" si="8"/>
        <v>1.7824917615716442</v>
      </c>
      <c r="H123" s="2">
        <f t="shared" si="9"/>
        <v>213.97731435443148</v>
      </c>
      <c r="I123" s="2">
        <f t="shared" si="10"/>
        <v>3.5571098804222921E-3</v>
      </c>
      <c r="J123" s="2">
        <f t="shared" si="11"/>
        <v>0.20759163824578986</v>
      </c>
    </row>
    <row r="124" spans="5:10" x14ac:dyDescent="0.25">
      <c r="E124" s="2">
        <f t="shared" si="6"/>
        <v>0.12100000000000009</v>
      </c>
      <c r="F124" s="2">
        <f t="shared" si="7"/>
        <v>2.3663656371190394E-13</v>
      </c>
      <c r="G124" s="2">
        <f t="shared" si="8"/>
        <v>1.7824917615716442</v>
      </c>
      <c r="H124" s="2">
        <f t="shared" si="9"/>
        <v>213.97731435443148</v>
      </c>
      <c r="I124" s="2">
        <f t="shared" si="10"/>
        <v>3.557109880422593E-3</v>
      </c>
      <c r="J124" s="2">
        <f t="shared" si="11"/>
        <v>0.20937413000736149</v>
      </c>
    </row>
    <row r="125" spans="5:10" x14ac:dyDescent="0.25">
      <c r="E125" s="2">
        <f t="shared" si="6"/>
        <v>0.12200000000000009</v>
      </c>
      <c r="F125" s="2">
        <f t="shared" si="7"/>
        <v>1.8600170733076942E-13</v>
      </c>
      <c r="G125" s="2">
        <f t="shared" si="8"/>
        <v>1.7824917615716442</v>
      </c>
      <c r="H125" s="2">
        <f t="shared" si="9"/>
        <v>213.97731435443148</v>
      </c>
      <c r="I125" s="2">
        <f t="shared" si="10"/>
        <v>3.5571098804228298E-3</v>
      </c>
      <c r="J125" s="2">
        <f t="shared" si="11"/>
        <v>0.21115662176893313</v>
      </c>
    </row>
    <row r="126" spans="5:10" x14ac:dyDescent="0.25">
      <c r="E126" s="2">
        <f t="shared" si="6"/>
        <v>0.1230000000000001</v>
      </c>
      <c r="F126" s="2">
        <f t="shared" si="7"/>
        <v>1.4620156153079241E-13</v>
      </c>
      <c r="G126" s="2">
        <f t="shared" si="8"/>
        <v>1.7824917615716442</v>
      </c>
      <c r="H126" s="2">
        <f t="shared" si="9"/>
        <v>213.97731435443148</v>
      </c>
      <c r="I126" s="2">
        <f t="shared" si="10"/>
        <v>3.5571098804230159E-3</v>
      </c>
      <c r="J126" s="2">
        <f t="shared" si="11"/>
        <v>0.21293911353050476</v>
      </c>
    </row>
    <row r="127" spans="5:10" x14ac:dyDescent="0.25">
      <c r="E127" s="2">
        <f t="shared" si="6"/>
        <v>0.1240000000000001</v>
      </c>
      <c r="F127" s="2">
        <f t="shared" si="7"/>
        <v>1.1491774404000929E-13</v>
      </c>
      <c r="G127" s="2">
        <f t="shared" si="8"/>
        <v>1.7824917615716442</v>
      </c>
      <c r="H127" s="2">
        <f t="shared" si="9"/>
        <v>213.97731435443148</v>
      </c>
      <c r="I127" s="2">
        <f t="shared" si="10"/>
        <v>3.557109880423162E-3</v>
      </c>
      <c r="J127" s="2">
        <f t="shared" si="11"/>
        <v>0.2147216052920764</v>
      </c>
    </row>
    <row r="128" spans="5:10" x14ac:dyDescent="0.25">
      <c r="E128" s="2">
        <f t="shared" si="6"/>
        <v>0.12500000000000008</v>
      </c>
      <c r="F128" s="2">
        <f t="shared" si="7"/>
        <v>9.032795379865813E-14</v>
      </c>
      <c r="G128" s="2">
        <f t="shared" si="8"/>
        <v>1.7824917615716442</v>
      </c>
      <c r="H128" s="2">
        <f t="shared" si="9"/>
        <v>213.97731435443148</v>
      </c>
      <c r="I128" s="2">
        <f t="shared" si="10"/>
        <v>3.557109880423277E-3</v>
      </c>
      <c r="J128" s="2">
        <f t="shared" si="11"/>
        <v>0.21650409705364804</v>
      </c>
    </row>
    <row r="129" spans="5:10" x14ac:dyDescent="0.25">
      <c r="E129" s="2">
        <f t="shared" si="6"/>
        <v>0.12600000000000008</v>
      </c>
      <c r="F129" s="2">
        <f t="shared" si="7"/>
        <v>7.0999820833690098E-14</v>
      </c>
      <c r="G129" s="2">
        <f t="shared" si="8"/>
        <v>1.7824917615716442</v>
      </c>
      <c r="H129" s="2">
        <f t="shared" si="9"/>
        <v>213.97731435443148</v>
      </c>
      <c r="I129" s="2">
        <f t="shared" si="10"/>
        <v>3.5571098804233672E-3</v>
      </c>
      <c r="J129" s="2">
        <f t="shared" si="11"/>
        <v>0.21828658881521967</v>
      </c>
    </row>
    <row r="130" spans="5:10" x14ac:dyDescent="0.25">
      <c r="E130" s="2">
        <f t="shared" si="6"/>
        <v>0.12700000000000009</v>
      </c>
      <c r="F130" s="2">
        <f t="shared" si="7"/>
        <v>5.5807469852051282E-14</v>
      </c>
      <c r="G130" s="2">
        <f t="shared" si="8"/>
        <v>1.7824917615716442</v>
      </c>
      <c r="H130" s="2">
        <f t="shared" si="9"/>
        <v>213.97731435443148</v>
      </c>
      <c r="I130" s="2">
        <f t="shared" si="10"/>
        <v>3.5571098804234383E-3</v>
      </c>
      <c r="J130" s="2">
        <f t="shared" si="11"/>
        <v>0.22006908057679131</v>
      </c>
    </row>
    <row r="131" spans="5:10" x14ac:dyDescent="0.25">
      <c r="E131" s="2">
        <f t="shared" si="6"/>
        <v>0.12800000000000009</v>
      </c>
      <c r="F131" s="2">
        <f t="shared" si="7"/>
        <v>4.3865937332193448E-14</v>
      </c>
      <c r="G131" s="2">
        <f t="shared" si="8"/>
        <v>1.7824917615716442</v>
      </c>
      <c r="H131" s="2">
        <f t="shared" si="9"/>
        <v>213.97731435443148</v>
      </c>
      <c r="I131" s="2">
        <f t="shared" si="10"/>
        <v>3.5571098804234942E-3</v>
      </c>
      <c r="J131" s="2">
        <f t="shared" si="11"/>
        <v>0.22185157233836295</v>
      </c>
    </row>
    <row r="132" spans="5:10" x14ac:dyDescent="0.25">
      <c r="E132" s="2">
        <f t="shared" si="6"/>
        <v>0.12900000000000009</v>
      </c>
      <c r="F132" s="2">
        <f t="shared" si="7"/>
        <v>3.4479621870210899E-14</v>
      </c>
      <c r="G132" s="2">
        <f t="shared" si="8"/>
        <v>1.7824917615716442</v>
      </c>
      <c r="H132" s="2">
        <f t="shared" si="9"/>
        <v>213.97731435443148</v>
      </c>
      <c r="I132" s="2">
        <f t="shared" si="10"/>
        <v>3.557109880423538E-3</v>
      </c>
      <c r="J132" s="2">
        <f t="shared" si="11"/>
        <v>0.22363406409993458</v>
      </c>
    </row>
    <row r="133" spans="5:10" x14ac:dyDescent="0.25">
      <c r="E133" s="2">
        <f t="shared" ref="E133:E196" si="12">E132+$A$5</f>
        <v>0.13000000000000009</v>
      </c>
      <c r="F133" s="2">
        <f t="shared" ref="F133:F196" si="13">IF(J132 &lt; 0, 0, (1-H132*$A$5)*F132)</f>
        <v>2.710176498246685E-14</v>
      </c>
      <c r="G133" s="2">
        <f t="shared" ref="G133:G196" si="14">($A$8/$A$7-1)*9.81*$A$5+(1-H132*$A$5)*G132</f>
        <v>1.7824917615716442</v>
      </c>
      <c r="H133" s="2">
        <f t="shared" ref="H133:H196" si="15">(4.5*$A$9/$A$6+0.15*$A$8*SQRT(F133^2+G133^2))/($A$7*$A$6)</f>
        <v>213.97731435443148</v>
      </c>
      <c r="I133" s="2">
        <f t="shared" ref="I133:I196" si="16">I132+IF($F133=0,0,F132*$A$5)</f>
        <v>3.5571098804235727E-3</v>
      </c>
      <c r="J133" s="2">
        <f t="shared" ref="J133:J196" si="17">J132+IF($F133=0,0,G132*$A$5)</f>
        <v>0.22541655586150622</v>
      </c>
    </row>
    <row r="134" spans="5:10" x14ac:dyDescent="0.25">
      <c r="E134" s="2">
        <f t="shared" si="12"/>
        <v>0.13100000000000009</v>
      </c>
      <c r="F134" s="2">
        <f t="shared" si="13"/>
        <v>2.1302602097253619E-14</v>
      </c>
      <c r="G134" s="2">
        <f t="shared" si="14"/>
        <v>1.7824917615716442</v>
      </c>
      <c r="H134" s="2">
        <f t="shared" si="15"/>
        <v>213.97731435443148</v>
      </c>
      <c r="I134" s="2">
        <f t="shared" si="16"/>
        <v>3.5571098804235996E-3</v>
      </c>
      <c r="J134" s="2">
        <f t="shared" si="17"/>
        <v>0.22719904762307785</v>
      </c>
    </row>
    <row r="135" spans="5:10" x14ac:dyDescent="0.25">
      <c r="E135" s="2">
        <f t="shared" si="12"/>
        <v>0.13200000000000009</v>
      </c>
      <c r="F135" s="2">
        <f t="shared" si="13"/>
        <v>1.6744328511722211E-14</v>
      </c>
      <c r="G135" s="2">
        <f t="shared" si="14"/>
        <v>1.7824917615716442</v>
      </c>
      <c r="H135" s="2">
        <f t="shared" si="15"/>
        <v>213.97731435443148</v>
      </c>
      <c r="I135" s="2">
        <f t="shared" si="16"/>
        <v>3.5571098804236209E-3</v>
      </c>
      <c r="J135" s="2">
        <f t="shared" si="17"/>
        <v>0.22898153938464949</v>
      </c>
    </row>
    <row r="136" spans="5:10" x14ac:dyDescent="0.25">
      <c r="E136" s="2">
        <f t="shared" si="12"/>
        <v>0.13300000000000009</v>
      </c>
      <c r="F136" s="2">
        <f t="shared" si="13"/>
        <v>1.3161422066115558E-14</v>
      </c>
      <c r="G136" s="2">
        <f t="shared" si="14"/>
        <v>1.7824917615716442</v>
      </c>
      <c r="H136" s="2">
        <f t="shared" si="15"/>
        <v>213.97731435443148</v>
      </c>
      <c r="I136" s="2">
        <f t="shared" si="16"/>
        <v>3.5571098804236378E-3</v>
      </c>
      <c r="J136" s="2">
        <f t="shared" si="17"/>
        <v>0.23076403114622113</v>
      </c>
    </row>
    <row r="137" spans="5:10" x14ac:dyDescent="0.25">
      <c r="E137" s="2">
        <f t="shared" si="12"/>
        <v>0.13400000000000009</v>
      </c>
      <c r="F137" s="2">
        <f t="shared" si="13"/>
        <v>1.0345176319322998E-14</v>
      </c>
      <c r="G137" s="2">
        <f t="shared" si="14"/>
        <v>1.7824917615716442</v>
      </c>
      <c r="H137" s="2">
        <f t="shared" si="15"/>
        <v>213.97731435443148</v>
      </c>
      <c r="I137" s="2">
        <f t="shared" si="16"/>
        <v>3.5571098804236508E-3</v>
      </c>
      <c r="J137" s="2">
        <f t="shared" si="17"/>
        <v>0.23254652290779276</v>
      </c>
    </row>
    <row r="138" spans="5:10" x14ac:dyDescent="0.25">
      <c r="E138" s="2">
        <f t="shared" si="12"/>
        <v>0.13500000000000009</v>
      </c>
      <c r="F138" s="2">
        <f t="shared" si="13"/>
        <v>8.1315432739912013E-15</v>
      </c>
      <c r="G138" s="2">
        <f t="shared" si="14"/>
        <v>1.7824917615716442</v>
      </c>
      <c r="H138" s="2">
        <f t="shared" si="15"/>
        <v>213.97731435443148</v>
      </c>
      <c r="I138" s="2">
        <f t="shared" si="16"/>
        <v>3.5571098804236612E-3</v>
      </c>
      <c r="J138" s="2">
        <f t="shared" si="17"/>
        <v>0.2343290146693644</v>
      </c>
    </row>
    <row r="139" spans="5:10" x14ac:dyDescent="0.25">
      <c r="E139" s="2">
        <f t="shared" si="12"/>
        <v>0.13600000000000009</v>
      </c>
      <c r="F139" s="2">
        <f t="shared" si="13"/>
        <v>6.3915774826657236E-15</v>
      </c>
      <c r="G139" s="2">
        <f t="shared" si="14"/>
        <v>1.7824917615716442</v>
      </c>
      <c r="H139" s="2">
        <f t="shared" si="15"/>
        <v>213.97731435443148</v>
      </c>
      <c r="I139" s="2">
        <f t="shared" si="16"/>
        <v>3.5571098804236694E-3</v>
      </c>
      <c r="J139" s="2">
        <f t="shared" si="17"/>
        <v>0.23611150643093604</v>
      </c>
    </row>
    <row r="140" spans="5:10" x14ac:dyDescent="0.25">
      <c r="E140" s="2">
        <f t="shared" si="12"/>
        <v>0.13700000000000009</v>
      </c>
      <c r="F140" s="2">
        <f t="shared" si="13"/>
        <v>5.0239248984366541E-15</v>
      </c>
      <c r="G140" s="2">
        <f t="shared" si="14"/>
        <v>1.7824917615716442</v>
      </c>
      <c r="H140" s="2">
        <f t="shared" si="15"/>
        <v>213.97731435443148</v>
      </c>
      <c r="I140" s="2">
        <f t="shared" si="16"/>
        <v>3.5571098804236759E-3</v>
      </c>
      <c r="J140" s="2">
        <f t="shared" si="17"/>
        <v>0.23789399819250767</v>
      </c>
    </row>
    <row r="141" spans="5:10" x14ac:dyDescent="0.25">
      <c r="E141" s="2">
        <f t="shared" si="12"/>
        <v>0.13800000000000009</v>
      </c>
      <c r="F141" s="2">
        <f t="shared" si="13"/>
        <v>3.9489189411508192E-15</v>
      </c>
      <c r="G141" s="2">
        <f t="shared" si="14"/>
        <v>1.7824917615716442</v>
      </c>
      <c r="H141" s="2">
        <f t="shared" si="15"/>
        <v>213.97731435443148</v>
      </c>
      <c r="I141" s="2">
        <f t="shared" si="16"/>
        <v>3.5571098804236811E-3</v>
      </c>
      <c r="J141" s="2">
        <f t="shared" si="17"/>
        <v>0.23967648995407931</v>
      </c>
    </row>
    <row r="142" spans="5:10" x14ac:dyDescent="0.25">
      <c r="E142" s="2">
        <f t="shared" si="12"/>
        <v>0.1390000000000001</v>
      </c>
      <c r="F142" s="2">
        <f t="shared" si="13"/>
        <v>3.1039398715200219E-15</v>
      </c>
      <c r="G142" s="2">
        <f t="shared" si="14"/>
        <v>1.7824917615716442</v>
      </c>
      <c r="H142" s="2">
        <f t="shared" si="15"/>
        <v>213.97731435443148</v>
      </c>
      <c r="I142" s="2">
        <f t="shared" si="16"/>
        <v>3.5571098804236851E-3</v>
      </c>
      <c r="J142" s="2">
        <f t="shared" si="17"/>
        <v>0.24145898171565094</v>
      </c>
    </row>
    <row r="143" spans="5:10" x14ac:dyDescent="0.25">
      <c r="E143" s="2">
        <f t="shared" si="12"/>
        <v>0.1400000000000001</v>
      </c>
      <c r="F143" s="2">
        <f t="shared" si="13"/>
        <v>2.4397671538945285E-15</v>
      </c>
      <c r="G143" s="2">
        <f t="shared" si="14"/>
        <v>1.7824917615716442</v>
      </c>
      <c r="H143" s="2">
        <f t="shared" si="15"/>
        <v>213.97731435443148</v>
      </c>
      <c r="I143" s="2">
        <f t="shared" si="16"/>
        <v>3.5571098804236881E-3</v>
      </c>
      <c r="J143" s="2">
        <f t="shared" si="17"/>
        <v>0.24324147347722258</v>
      </c>
    </row>
    <row r="144" spans="5:10" x14ac:dyDescent="0.25">
      <c r="E144" s="2">
        <f t="shared" si="12"/>
        <v>0.1410000000000001</v>
      </c>
      <c r="F144" s="2">
        <f t="shared" si="13"/>
        <v>1.9177123306540226E-15</v>
      </c>
      <c r="G144" s="2">
        <f t="shared" si="14"/>
        <v>1.7824917615716442</v>
      </c>
      <c r="H144" s="2">
        <f t="shared" si="15"/>
        <v>213.97731435443148</v>
      </c>
      <c r="I144" s="2">
        <f t="shared" si="16"/>
        <v>3.5571098804236907E-3</v>
      </c>
      <c r="J144" s="2">
        <f t="shared" si="17"/>
        <v>0.24502396523879422</v>
      </c>
    </row>
    <row r="145" spans="5:10" x14ac:dyDescent="0.25">
      <c r="E145" s="2">
        <f t="shared" si="12"/>
        <v>0.1420000000000001</v>
      </c>
      <c r="F145" s="2">
        <f t="shared" si="13"/>
        <v>1.5073653964362975E-15</v>
      </c>
      <c r="G145" s="2">
        <f t="shared" si="14"/>
        <v>1.7824917615716442</v>
      </c>
      <c r="H145" s="2">
        <f t="shared" si="15"/>
        <v>213.97731435443148</v>
      </c>
      <c r="I145" s="2">
        <f t="shared" si="16"/>
        <v>3.5571098804236924E-3</v>
      </c>
      <c r="J145" s="2">
        <f t="shared" si="17"/>
        <v>0.24680645700036585</v>
      </c>
    </row>
    <row r="146" spans="5:10" x14ac:dyDescent="0.25">
      <c r="E146" s="2">
        <f t="shared" si="12"/>
        <v>0.1430000000000001</v>
      </c>
      <c r="F146" s="2">
        <f t="shared" si="13"/>
        <v>1.1848233971560556E-15</v>
      </c>
      <c r="G146" s="2">
        <f t="shared" si="14"/>
        <v>1.7824917615716442</v>
      </c>
      <c r="H146" s="2">
        <f t="shared" si="15"/>
        <v>213.97731435443148</v>
      </c>
      <c r="I146" s="2">
        <f t="shared" si="16"/>
        <v>3.5571098804236937E-3</v>
      </c>
      <c r="J146" s="2">
        <f t="shared" si="17"/>
        <v>0.24858894876193749</v>
      </c>
    </row>
    <row r="147" spans="5:10" x14ac:dyDescent="0.25">
      <c r="E147" s="2">
        <f t="shared" si="12"/>
        <v>0.1440000000000001</v>
      </c>
      <c r="F147" s="2">
        <f t="shared" si="13"/>
        <v>9.3129806864830885E-16</v>
      </c>
      <c r="G147" s="2">
        <f t="shared" si="14"/>
        <v>1.7824917615716442</v>
      </c>
      <c r="H147" s="2">
        <f t="shared" si="15"/>
        <v>213.97731435443148</v>
      </c>
      <c r="I147" s="2">
        <f t="shared" si="16"/>
        <v>3.557109880423695E-3</v>
      </c>
      <c r="J147" s="2">
        <f t="shared" si="17"/>
        <v>0.25037144052350913</v>
      </c>
    </row>
    <row r="148" spans="5:10" x14ac:dyDescent="0.25">
      <c r="E148" s="2">
        <f t="shared" si="12"/>
        <v>0.1450000000000001</v>
      </c>
      <c r="F148" s="2">
        <f t="shared" si="13"/>
        <v>7.320214090554748E-16</v>
      </c>
      <c r="G148" s="2">
        <f t="shared" si="14"/>
        <v>1.7824917615716442</v>
      </c>
      <c r="H148" s="2">
        <f t="shared" si="15"/>
        <v>213.97731435443148</v>
      </c>
      <c r="I148" s="2">
        <f t="shared" si="16"/>
        <v>3.5571098804236959E-3</v>
      </c>
      <c r="J148" s="2">
        <f t="shared" si="17"/>
        <v>0.25215393228508076</v>
      </c>
    </row>
    <row r="149" spans="5:10" x14ac:dyDescent="0.25">
      <c r="E149" s="2">
        <f t="shared" si="12"/>
        <v>0.1460000000000001</v>
      </c>
      <c r="F149" s="2">
        <f t="shared" si="13"/>
        <v>5.753854338958376E-16</v>
      </c>
      <c r="G149" s="2">
        <f t="shared" si="14"/>
        <v>1.7824917615716442</v>
      </c>
      <c r="H149" s="2">
        <f t="shared" si="15"/>
        <v>213.97731435443148</v>
      </c>
      <c r="I149" s="2">
        <f t="shared" si="16"/>
        <v>3.5571098804236968E-3</v>
      </c>
      <c r="J149" s="2">
        <f t="shared" si="17"/>
        <v>0.2539364240466524</v>
      </c>
    </row>
    <row r="150" spans="5:10" x14ac:dyDescent="0.25">
      <c r="E150" s="2">
        <f t="shared" si="12"/>
        <v>0.1470000000000001</v>
      </c>
      <c r="F150" s="2">
        <f t="shared" si="13"/>
        <v>4.5226600403214703E-16</v>
      </c>
      <c r="G150" s="2">
        <f t="shared" si="14"/>
        <v>1.7824917615716442</v>
      </c>
      <c r="H150" s="2">
        <f t="shared" si="15"/>
        <v>213.97731435443148</v>
      </c>
      <c r="I150" s="2">
        <f t="shared" si="16"/>
        <v>3.5571098804236972E-3</v>
      </c>
      <c r="J150" s="2">
        <f t="shared" si="17"/>
        <v>0.25571891580822403</v>
      </c>
    </row>
    <row r="151" spans="5:10" x14ac:dyDescent="0.25">
      <c r="E151" s="2">
        <f t="shared" si="12"/>
        <v>0.1480000000000001</v>
      </c>
      <c r="F151" s="2">
        <f t="shared" si="13"/>
        <v>3.5549133911553772E-16</v>
      </c>
      <c r="G151" s="2">
        <f t="shared" si="14"/>
        <v>1.7824917615716442</v>
      </c>
      <c r="H151" s="2">
        <f t="shared" si="15"/>
        <v>213.97731435443148</v>
      </c>
      <c r="I151" s="2">
        <f t="shared" si="16"/>
        <v>3.5571098804236976E-3</v>
      </c>
      <c r="J151" s="2">
        <f t="shared" si="17"/>
        <v>0.25750140756979567</v>
      </c>
    </row>
    <row r="152" spans="5:10" x14ac:dyDescent="0.25">
      <c r="E152" s="2">
        <f t="shared" si="12"/>
        <v>0.1490000000000001</v>
      </c>
      <c r="F152" s="2">
        <f t="shared" si="13"/>
        <v>2.7942425709533451E-16</v>
      </c>
      <c r="G152" s="2">
        <f t="shared" si="14"/>
        <v>1.7824917615716442</v>
      </c>
      <c r="H152" s="2">
        <f t="shared" si="15"/>
        <v>213.97731435443148</v>
      </c>
      <c r="I152" s="2">
        <f t="shared" si="16"/>
        <v>3.5571098804236981E-3</v>
      </c>
      <c r="J152" s="2">
        <f t="shared" si="17"/>
        <v>0.25928389933136731</v>
      </c>
    </row>
    <row r="153" spans="5:10" x14ac:dyDescent="0.25">
      <c r="E153" s="2">
        <f t="shared" si="12"/>
        <v>0.15000000000000011</v>
      </c>
      <c r="F153" s="2">
        <f t="shared" si="13"/>
        <v>2.1963380499659265E-16</v>
      </c>
      <c r="G153" s="2">
        <f t="shared" si="14"/>
        <v>1.7824917615716442</v>
      </c>
      <c r="H153" s="2">
        <f t="shared" si="15"/>
        <v>213.97731435443148</v>
      </c>
      <c r="I153" s="2">
        <f t="shared" si="16"/>
        <v>3.5571098804236985E-3</v>
      </c>
      <c r="J153" s="2">
        <f t="shared" si="17"/>
        <v>0.26106639109293894</v>
      </c>
    </row>
    <row r="154" spans="5:10" x14ac:dyDescent="0.25">
      <c r="E154" s="2">
        <f t="shared" si="12"/>
        <v>0.15100000000000011</v>
      </c>
      <c r="F154" s="2">
        <f t="shared" si="13"/>
        <v>1.7263715326197685E-16</v>
      </c>
      <c r="G154" s="2">
        <f t="shared" si="14"/>
        <v>1.7824917615716442</v>
      </c>
      <c r="H154" s="2">
        <f t="shared" si="15"/>
        <v>213.97731435443148</v>
      </c>
      <c r="I154" s="2">
        <f t="shared" si="16"/>
        <v>3.5571098804236989E-3</v>
      </c>
      <c r="J154" s="2">
        <f t="shared" si="17"/>
        <v>0.26284888285451058</v>
      </c>
    </row>
    <row r="155" spans="5:10" x14ac:dyDescent="0.25">
      <c r="E155" s="2">
        <f t="shared" si="12"/>
        <v>0.15200000000000011</v>
      </c>
      <c r="F155" s="2">
        <f t="shared" si="13"/>
        <v>1.3569671884918466E-16</v>
      </c>
      <c r="G155" s="2">
        <f t="shared" si="14"/>
        <v>1.7824917615716442</v>
      </c>
      <c r="H155" s="2">
        <f t="shared" si="15"/>
        <v>213.97731435443148</v>
      </c>
      <c r="I155" s="2">
        <f t="shared" si="16"/>
        <v>3.5571098804236989E-3</v>
      </c>
      <c r="J155" s="2">
        <f t="shared" si="17"/>
        <v>0.26463137461608222</v>
      </c>
    </row>
    <row r="156" spans="5:10" x14ac:dyDescent="0.25">
      <c r="E156" s="2">
        <f t="shared" si="12"/>
        <v>0.15300000000000011</v>
      </c>
      <c r="F156" s="2">
        <f t="shared" si="13"/>
        <v>1.0666069938312777E-16</v>
      </c>
      <c r="G156" s="2">
        <f t="shared" si="14"/>
        <v>1.7824917615716442</v>
      </c>
      <c r="H156" s="2">
        <f t="shared" si="15"/>
        <v>213.97731435443148</v>
      </c>
      <c r="I156" s="2">
        <f t="shared" si="16"/>
        <v>3.5571098804236989E-3</v>
      </c>
      <c r="J156" s="2">
        <f t="shared" si="17"/>
        <v>0.26641386637765385</v>
      </c>
    </row>
    <row r="157" spans="5:10" x14ac:dyDescent="0.25">
      <c r="E157" s="2">
        <f t="shared" si="12"/>
        <v>0.15400000000000011</v>
      </c>
      <c r="F157" s="2">
        <f t="shared" si="13"/>
        <v>8.3837729381960723E-17</v>
      </c>
      <c r="G157" s="2">
        <f t="shared" si="14"/>
        <v>1.7824917615716442</v>
      </c>
      <c r="H157" s="2">
        <f t="shared" si="15"/>
        <v>213.97731435443148</v>
      </c>
      <c r="I157" s="2">
        <f t="shared" si="16"/>
        <v>3.5571098804236989E-3</v>
      </c>
      <c r="J157" s="2">
        <f t="shared" si="17"/>
        <v>0.26819635813922549</v>
      </c>
    </row>
    <row r="158" spans="5:10" x14ac:dyDescent="0.25">
      <c r="E158" s="2">
        <f t="shared" si="12"/>
        <v>0.15500000000000011</v>
      </c>
      <c r="F158" s="2">
        <f t="shared" si="13"/>
        <v>6.5898357207235163E-17</v>
      </c>
      <c r="G158" s="2">
        <f t="shared" si="14"/>
        <v>1.7824917615716442</v>
      </c>
      <c r="H158" s="2">
        <f t="shared" si="15"/>
        <v>213.97731435443148</v>
      </c>
      <c r="I158" s="2">
        <f t="shared" si="16"/>
        <v>3.5571098804236989E-3</v>
      </c>
      <c r="J158" s="2">
        <f t="shared" si="17"/>
        <v>0.26997884990079712</v>
      </c>
    </row>
    <row r="159" spans="5:10" x14ac:dyDescent="0.25">
      <c r="E159" s="2">
        <f t="shared" si="12"/>
        <v>0.15600000000000011</v>
      </c>
      <c r="F159" s="2">
        <f t="shared" si="13"/>
        <v>5.1797603711661993E-17</v>
      </c>
      <c r="G159" s="2">
        <f t="shared" si="14"/>
        <v>1.7824917615716442</v>
      </c>
      <c r="H159" s="2">
        <f t="shared" si="15"/>
        <v>213.97731435443148</v>
      </c>
      <c r="I159" s="2">
        <f t="shared" si="16"/>
        <v>3.5571098804236989E-3</v>
      </c>
      <c r="J159" s="2">
        <f t="shared" si="17"/>
        <v>0.27176134166236876</v>
      </c>
    </row>
    <row r="160" spans="5:10" x14ac:dyDescent="0.25">
      <c r="E160" s="2">
        <f t="shared" si="12"/>
        <v>0.15700000000000011</v>
      </c>
      <c r="F160" s="2">
        <f t="shared" si="13"/>
        <v>4.0714091579445431E-17</v>
      </c>
      <c r="G160" s="2">
        <f t="shared" si="14"/>
        <v>1.7824917615716442</v>
      </c>
      <c r="H160" s="2">
        <f t="shared" si="15"/>
        <v>213.97731435443148</v>
      </c>
      <c r="I160" s="2">
        <f t="shared" si="16"/>
        <v>3.5571098804236989E-3</v>
      </c>
      <c r="J160" s="2">
        <f t="shared" si="17"/>
        <v>0.2735438334239404</v>
      </c>
    </row>
    <row r="161" spans="5:10" x14ac:dyDescent="0.25">
      <c r="E161" s="2">
        <f t="shared" si="12"/>
        <v>0.15800000000000011</v>
      </c>
      <c r="F161" s="2">
        <f t="shared" si="13"/>
        <v>3.2002199606895327E-17</v>
      </c>
      <c r="G161" s="2">
        <f t="shared" si="14"/>
        <v>1.7824917615716442</v>
      </c>
      <c r="H161" s="2">
        <f t="shared" si="15"/>
        <v>213.97731435443148</v>
      </c>
      <c r="I161" s="2">
        <f t="shared" si="16"/>
        <v>3.5571098804236989E-3</v>
      </c>
      <c r="J161" s="2">
        <f t="shared" si="17"/>
        <v>0.27532632518551203</v>
      </c>
    </row>
    <row r="162" spans="5:10" x14ac:dyDescent="0.25">
      <c r="E162" s="2">
        <f t="shared" si="12"/>
        <v>0.15900000000000011</v>
      </c>
      <c r="F162" s="2">
        <f t="shared" si="13"/>
        <v>2.5154454881577423E-17</v>
      </c>
      <c r="G162" s="2">
        <f t="shared" si="14"/>
        <v>1.7824917615716442</v>
      </c>
      <c r="H162" s="2">
        <f t="shared" si="15"/>
        <v>213.97731435443148</v>
      </c>
      <c r="I162" s="2">
        <f t="shared" si="16"/>
        <v>3.5571098804236989E-3</v>
      </c>
      <c r="J162" s="2">
        <f t="shared" si="17"/>
        <v>0.27710881694708367</v>
      </c>
    </row>
    <row r="163" spans="5:10" x14ac:dyDescent="0.25">
      <c r="E163" s="2">
        <f t="shared" si="12"/>
        <v>0.16000000000000011</v>
      </c>
      <c r="F163" s="2">
        <f t="shared" si="13"/>
        <v>1.9771972181967769E-17</v>
      </c>
      <c r="G163" s="2">
        <f t="shared" si="14"/>
        <v>1.7824917615716442</v>
      </c>
      <c r="H163" s="2">
        <f t="shared" si="15"/>
        <v>213.97731435443148</v>
      </c>
      <c r="I163" s="2">
        <f t="shared" si="16"/>
        <v>3.5571098804236989E-3</v>
      </c>
      <c r="J163" s="2">
        <f t="shared" si="17"/>
        <v>0.27889130870865531</v>
      </c>
    </row>
    <row r="164" spans="5:10" x14ac:dyDescent="0.25">
      <c r="E164" s="2">
        <f t="shared" si="12"/>
        <v>0.16100000000000012</v>
      </c>
      <c r="F164" s="2">
        <f t="shared" si="13"/>
        <v>1.5541218674979776E-17</v>
      </c>
      <c r="G164" s="2">
        <f t="shared" si="14"/>
        <v>1.7824917615716442</v>
      </c>
      <c r="H164" s="2">
        <f t="shared" si="15"/>
        <v>213.97731435443148</v>
      </c>
      <c r="I164" s="2">
        <f t="shared" si="16"/>
        <v>3.5571098804236989E-3</v>
      </c>
      <c r="J164" s="2">
        <f t="shared" si="17"/>
        <v>0.28067380047022694</v>
      </c>
    </row>
    <row r="165" spans="5:10" x14ac:dyDescent="0.25">
      <c r="E165" s="2">
        <f t="shared" si="12"/>
        <v>0.16200000000000012</v>
      </c>
      <c r="F165" s="2">
        <f t="shared" si="13"/>
        <v>1.2215750441112669E-17</v>
      </c>
      <c r="G165" s="2">
        <f t="shared" si="14"/>
        <v>1.7824917615716442</v>
      </c>
      <c r="H165" s="2">
        <f t="shared" si="15"/>
        <v>213.97731435443148</v>
      </c>
      <c r="I165" s="2">
        <f t="shared" si="16"/>
        <v>3.5571098804236989E-3</v>
      </c>
      <c r="J165" s="2">
        <f t="shared" si="17"/>
        <v>0.28245629223179858</v>
      </c>
    </row>
    <row r="166" spans="5:10" x14ac:dyDescent="0.25">
      <c r="E166" s="2">
        <f t="shared" si="12"/>
        <v>0.16300000000000012</v>
      </c>
      <c r="F166" s="2">
        <f t="shared" si="13"/>
        <v>9.6018569688994183E-18</v>
      </c>
      <c r="G166" s="2">
        <f t="shared" si="14"/>
        <v>1.7824917615716442</v>
      </c>
      <c r="H166" s="2">
        <f t="shared" si="15"/>
        <v>213.97731435443148</v>
      </c>
      <c r="I166" s="2">
        <f t="shared" si="16"/>
        <v>3.5571098804236989E-3</v>
      </c>
      <c r="J166" s="2">
        <f t="shared" si="17"/>
        <v>0.28423878399337021</v>
      </c>
    </row>
    <row r="167" spans="5:10" x14ac:dyDescent="0.25">
      <c r="E167" s="2">
        <f t="shared" si="12"/>
        <v>0.16400000000000012</v>
      </c>
      <c r="F167" s="2">
        <f t="shared" si="13"/>
        <v>7.5472774018789392E-18</v>
      </c>
      <c r="G167" s="2">
        <f t="shared" si="14"/>
        <v>1.7824917615716442</v>
      </c>
      <c r="H167" s="2">
        <f t="shared" si="15"/>
        <v>213.97731435443148</v>
      </c>
      <c r="I167" s="2">
        <f t="shared" si="16"/>
        <v>3.5571098804236989E-3</v>
      </c>
      <c r="J167" s="2">
        <f t="shared" si="17"/>
        <v>0.28602127575494185</v>
      </c>
    </row>
    <row r="168" spans="5:10" x14ac:dyDescent="0.25">
      <c r="E168" s="2">
        <f t="shared" si="12"/>
        <v>0.16500000000000012</v>
      </c>
      <c r="F168" s="2">
        <f t="shared" si="13"/>
        <v>5.9323312527369924E-18</v>
      </c>
      <c r="G168" s="2">
        <f t="shared" si="14"/>
        <v>1.7824917615716442</v>
      </c>
      <c r="H168" s="2">
        <f t="shared" si="15"/>
        <v>213.97731435443148</v>
      </c>
      <c r="I168" s="2">
        <f t="shared" si="16"/>
        <v>3.5571098804236989E-3</v>
      </c>
      <c r="J168" s="2">
        <f t="shared" si="17"/>
        <v>0.28780376751651349</v>
      </c>
    </row>
    <row r="169" spans="5:10" x14ac:dyDescent="0.25">
      <c r="E169" s="2">
        <f t="shared" si="12"/>
        <v>0.16600000000000012</v>
      </c>
      <c r="F169" s="2">
        <f t="shared" si="13"/>
        <v>4.6629469434154705E-18</v>
      </c>
      <c r="G169" s="2">
        <f t="shared" si="14"/>
        <v>1.7824917615716442</v>
      </c>
      <c r="H169" s="2">
        <f t="shared" si="15"/>
        <v>213.97731435443148</v>
      </c>
      <c r="I169" s="2">
        <f t="shared" si="16"/>
        <v>3.5571098804236989E-3</v>
      </c>
      <c r="J169" s="2">
        <f t="shared" si="17"/>
        <v>0.28958625927808512</v>
      </c>
    </row>
    <row r="170" spans="5:10" x14ac:dyDescent="0.25">
      <c r="E170" s="2">
        <f t="shared" si="12"/>
        <v>0.16700000000000012</v>
      </c>
      <c r="F170" s="2">
        <f t="shared" si="13"/>
        <v>3.6651820794862233E-18</v>
      </c>
      <c r="G170" s="2">
        <f t="shared" si="14"/>
        <v>1.7824917615716442</v>
      </c>
      <c r="H170" s="2">
        <f t="shared" si="15"/>
        <v>213.97731435443148</v>
      </c>
      <c r="I170" s="2">
        <f t="shared" si="16"/>
        <v>3.5571098804236989E-3</v>
      </c>
      <c r="J170" s="2">
        <f t="shared" si="17"/>
        <v>0.29136875103965676</v>
      </c>
    </row>
    <row r="171" spans="5:10" x14ac:dyDescent="0.25">
      <c r="E171" s="2">
        <f t="shared" si="12"/>
        <v>0.16800000000000012</v>
      </c>
      <c r="F171" s="2">
        <f t="shared" si="13"/>
        <v>2.8809162614977709E-18</v>
      </c>
      <c r="G171" s="2">
        <f t="shared" si="14"/>
        <v>1.7824917615716442</v>
      </c>
      <c r="H171" s="2">
        <f t="shared" si="15"/>
        <v>213.97731435443148</v>
      </c>
      <c r="I171" s="2">
        <f t="shared" si="16"/>
        <v>3.5571098804236989E-3</v>
      </c>
      <c r="J171" s="2">
        <f t="shared" si="17"/>
        <v>0.2931512428012284</v>
      </c>
    </row>
    <row r="172" spans="5:10" x14ac:dyDescent="0.25">
      <c r="E172" s="2">
        <f t="shared" si="12"/>
        <v>0.16900000000000012</v>
      </c>
      <c r="F172" s="2">
        <f t="shared" si="13"/>
        <v>2.2644655369824691E-18</v>
      </c>
      <c r="G172" s="2">
        <f t="shared" si="14"/>
        <v>1.7824917615716442</v>
      </c>
      <c r="H172" s="2">
        <f t="shared" si="15"/>
        <v>213.97731435443148</v>
      </c>
      <c r="I172" s="2">
        <f t="shared" si="16"/>
        <v>3.5571098804236989E-3</v>
      </c>
      <c r="J172" s="2">
        <f t="shared" si="17"/>
        <v>0.29493373456280003</v>
      </c>
    </row>
    <row r="173" spans="5:10" x14ac:dyDescent="0.25">
      <c r="E173" s="2">
        <f t="shared" si="12"/>
        <v>0.17000000000000012</v>
      </c>
      <c r="F173" s="2">
        <f t="shared" si="13"/>
        <v>1.7799212829307948E-18</v>
      </c>
      <c r="G173" s="2">
        <f t="shared" si="14"/>
        <v>1.7824917615716442</v>
      </c>
      <c r="H173" s="2">
        <f t="shared" si="15"/>
        <v>213.97731435443148</v>
      </c>
      <c r="I173" s="2">
        <f t="shared" si="16"/>
        <v>3.5571098804236989E-3</v>
      </c>
      <c r="J173" s="2">
        <f t="shared" si="17"/>
        <v>0.29671622632437167</v>
      </c>
    </row>
    <row r="174" spans="5:10" x14ac:dyDescent="0.25">
      <c r="E174" s="2">
        <f t="shared" si="12"/>
        <v>0.17100000000000012</v>
      </c>
      <c r="F174" s="2">
        <f t="shared" si="13"/>
        <v>1.3990585070469692E-18</v>
      </c>
      <c r="G174" s="2">
        <f t="shared" si="14"/>
        <v>1.7824917615716442</v>
      </c>
      <c r="H174" s="2">
        <f t="shared" si="15"/>
        <v>213.97731435443148</v>
      </c>
      <c r="I174" s="2">
        <f t="shared" si="16"/>
        <v>3.5571098804236989E-3</v>
      </c>
      <c r="J174" s="2">
        <f t="shared" si="17"/>
        <v>0.2984987180859433</v>
      </c>
    </row>
    <row r="175" spans="5:10" x14ac:dyDescent="0.25">
      <c r="E175" s="2">
        <f t="shared" si="12"/>
        <v>0.17200000000000013</v>
      </c>
      <c r="F175" s="2">
        <f t="shared" si="13"/>
        <v>1.0996917250843383E-18</v>
      </c>
      <c r="G175" s="2">
        <f t="shared" si="14"/>
        <v>1.7824917615716442</v>
      </c>
      <c r="H175" s="2">
        <f t="shared" si="15"/>
        <v>213.97731435443148</v>
      </c>
      <c r="I175" s="2">
        <f t="shared" si="16"/>
        <v>3.5571098804236989E-3</v>
      </c>
      <c r="J175" s="2">
        <f t="shared" si="17"/>
        <v>0.30028120984751494</v>
      </c>
    </row>
    <row r="176" spans="5:10" x14ac:dyDescent="0.25">
      <c r="E176" s="2">
        <f t="shared" si="12"/>
        <v>0.17300000000000013</v>
      </c>
      <c r="F176" s="2">
        <f t="shared" si="13"/>
        <v>8.6438264313299983E-19</v>
      </c>
      <c r="G176" s="2">
        <f t="shared" si="14"/>
        <v>1.7824917615716442</v>
      </c>
      <c r="H176" s="2">
        <f t="shared" si="15"/>
        <v>213.97731435443148</v>
      </c>
      <c r="I176" s="2">
        <f t="shared" si="16"/>
        <v>3.5571098804236989E-3</v>
      </c>
      <c r="J176" s="2">
        <f t="shared" si="17"/>
        <v>0.30206370160908658</v>
      </c>
    </row>
    <row r="177" spans="5:10" x14ac:dyDescent="0.25">
      <c r="E177" s="2">
        <f t="shared" si="12"/>
        <v>0.17400000000000013</v>
      </c>
      <c r="F177" s="2">
        <f t="shared" si="13"/>
        <v>6.7942436658081561E-19</v>
      </c>
      <c r="G177" s="2">
        <f t="shared" si="14"/>
        <v>1.7824917615716442</v>
      </c>
      <c r="H177" s="2">
        <f t="shared" si="15"/>
        <v>213.97731435443148</v>
      </c>
      <c r="I177" s="2">
        <f t="shared" si="16"/>
        <v>3.5571098804236989E-3</v>
      </c>
      <c r="J177" s="2">
        <f t="shared" si="17"/>
        <v>0.30384619337065821</v>
      </c>
    </row>
    <row r="178" spans="5:10" x14ac:dyDescent="0.25">
      <c r="E178" s="2">
        <f t="shared" si="12"/>
        <v>0.17500000000000013</v>
      </c>
      <c r="F178" s="2">
        <f t="shared" si="13"/>
        <v>5.3404296531289199E-19</v>
      </c>
      <c r="G178" s="2">
        <f t="shared" si="14"/>
        <v>1.7824917615716442</v>
      </c>
      <c r="H178" s="2">
        <f t="shared" si="15"/>
        <v>213.97731435443148</v>
      </c>
      <c r="I178" s="2">
        <f t="shared" si="16"/>
        <v>3.5571098804236989E-3</v>
      </c>
      <c r="J178" s="2">
        <f t="shared" si="17"/>
        <v>0.30562868513222985</v>
      </c>
    </row>
    <row r="179" spans="5:10" x14ac:dyDescent="0.25">
      <c r="E179" s="2">
        <f t="shared" si="12"/>
        <v>0.17600000000000013</v>
      </c>
      <c r="F179" s="2">
        <f t="shared" si="13"/>
        <v>4.1976988584536256E-19</v>
      </c>
      <c r="G179" s="2">
        <f t="shared" si="14"/>
        <v>1.7824917615716442</v>
      </c>
      <c r="H179" s="2">
        <f t="shared" si="15"/>
        <v>213.97731435443148</v>
      </c>
      <c r="I179" s="2">
        <f t="shared" si="16"/>
        <v>3.5571098804236989E-3</v>
      </c>
      <c r="J179" s="2">
        <f t="shared" si="17"/>
        <v>0.30741117689380149</v>
      </c>
    </row>
    <row r="180" spans="5:10" x14ac:dyDescent="0.25">
      <c r="E180" s="2">
        <f t="shared" si="12"/>
        <v>0.17700000000000013</v>
      </c>
      <c r="F180" s="2">
        <f t="shared" si="13"/>
        <v>3.2994865302530563E-19</v>
      </c>
      <c r="G180" s="2">
        <f t="shared" si="14"/>
        <v>1.7824917615716442</v>
      </c>
      <c r="H180" s="2">
        <f t="shared" si="15"/>
        <v>213.97731435443148</v>
      </c>
      <c r="I180" s="2">
        <f t="shared" si="16"/>
        <v>3.5571098804236989E-3</v>
      </c>
      <c r="J180" s="2">
        <f t="shared" si="17"/>
        <v>0.30919366865537312</v>
      </c>
    </row>
    <row r="181" spans="5:10" x14ac:dyDescent="0.25">
      <c r="E181" s="2">
        <f t="shared" si="12"/>
        <v>0.17800000000000013</v>
      </c>
      <c r="F181" s="2">
        <f t="shared" si="13"/>
        <v>2.593471263760886E-19</v>
      </c>
      <c r="G181" s="2">
        <f t="shared" si="14"/>
        <v>1.7824917615716442</v>
      </c>
      <c r="H181" s="2">
        <f t="shared" si="15"/>
        <v>213.97731435443148</v>
      </c>
      <c r="I181" s="2">
        <f t="shared" si="16"/>
        <v>3.5571098804236989E-3</v>
      </c>
      <c r="J181" s="2">
        <f t="shared" si="17"/>
        <v>0.31097616041694476</v>
      </c>
    </row>
    <row r="182" spans="5:10" x14ac:dyDescent="0.25">
      <c r="E182" s="2">
        <f t="shared" si="12"/>
        <v>0.17900000000000013</v>
      </c>
      <c r="F182" s="2">
        <f t="shared" si="13"/>
        <v>2.0385272478859382E-19</v>
      </c>
      <c r="G182" s="2">
        <f t="shared" si="14"/>
        <v>1.7824917615716442</v>
      </c>
      <c r="H182" s="2">
        <f t="shared" si="15"/>
        <v>213.97731435443148</v>
      </c>
      <c r="I182" s="2">
        <f t="shared" si="16"/>
        <v>3.5571098804236989E-3</v>
      </c>
      <c r="J182" s="2">
        <f t="shared" si="17"/>
        <v>0.31275865217851639</v>
      </c>
    </row>
    <row r="183" spans="5:10" x14ac:dyDescent="0.25">
      <c r="E183" s="2">
        <f t="shared" si="12"/>
        <v>0.18000000000000013</v>
      </c>
      <c r="F183" s="2">
        <f t="shared" si="13"/>
        <v>1.6023286621449749E-19</v>
      </c>
      <c r="G183" s="2">
        <f t="shared" si="14"/>
        <v>1.7824917615716442</v>
      </c>
      <c r="H183" s="2">
        <f t="shared" si="15"/>
        <v>213.97731435443148</v>
      </c>
      <c r="I183" s="2">
        <f t="shared" si="16"/>
        <v>3.5571098804236989E-3</v>
      </c>
      <c r="J183" s="2">
        <f t="shared" si="17"/>
        <v>0.31454114394008803</v>
      </c>
    </row>
    <row r="184" spans="5:10" x14ac:dyDescent="0.25">
      <c r="E184" s="2">
        <f t="shared" si="12"/>
        <v>0.18100000000000013</v>
      </c>
      <c r="F184" s="2">
        <f t="shared" si="13"/>
        <v>1.2594666783060639E-19</v>
      </c>
      <c r="G184" s="2">
        <f t="shared" si="14"/>
        <v>1.7824917615716442</v>
      </c>
      <c r="H184" s="2">
        <f t="shared" si="15"/>
        <v>213.97731435443148</v>
      </c>
      <c r="I184" s="2">
        <f t="shared" si="16"/>
        <v>3.5571098804236989E-3</v>
      </c>
      <c r="J184" s="2">
        <f t="shared" si="17"/>
        <v>0.31632363570165967</v>
      </c>
    </row>
    <row r="185" spans="5:10" x14ac:dyDescent="0.25">
      <c r="E185" s="2">
        <f t="shared" si="12"/>
        <v>0.18200000000000013</v>
      </c>
      <c r="F185" s="2">
        <f t="shared" si="13"/>
        <v>9.8996938096323573E-20</v>
      </c>
      <c r="G185" s="2">
        <f t="shared" si="14"/>
        <v>1.7824917615716442</v>
      </c>
      <c r="H185" s="2">
        <f t="shared" si="15"/>
        <v>213.97731435443148</v>
      </c>
      <c r="I185" s="2">
        <f t="shared" si="16"/>
        <v>3.5571098804236989E-3</v>
      </c>
      <c r="J185" s="2">
        <f t="shared" si="17"/>
        <v>0.3181061274632313</v>
      </c>
    </row>
    <row r="186" spans="5:10" x14ac:dyDescent="0.25">
      <c r="E186" s="2">
        <f t="shared" si="12"/>
        <v>0.18300000000000013</v>
      </c>
      <c r="F186" s="2">
        <f t="shared" si="13"/>
        <v>7.7813839153160353E-20</v>
      </c>
      <c r="G186" s="2">
        <f t="shared" si="14"/>
        <v>1.7824917615716442</v>
      </c>
      <c r="H186" s="2">
        <f t="shared" si="15"/>
        <v>213.97731435443148</v>
      </c>
      <c r="I186" s="2">
        <f t="shared" si="16"/>
        <v>3.5571098804236989E-3</v>
      </c>
      <c r="J186" s="2">
        <f t="shared" si="17"/>
        <v>0.31988861922480294</v>
      </c>
    </row>
    <row r="187" spans="5:10" x14ac:dyDescent="0.25">
      <c r="E187" s="2">
        <f t="shared" si="12"/>
        <v>0.18400000000000014</v>
      </c>
      <c r="F187" s="2">
        <f t="shared" si="13"/>
        <v>6.1163442831559396E-20</v>
      </c>
      <c r="G187" s="2">
        <f t="shared" si="14"/>
        <v>1.7824917615716442</v>
      </c>
      <c r="H187" s="2">
        <f t="shared" si="15"/>
        <v>213.97731435443148</v>
      </c>
      <c r="I187" s="2">
        <f t="shared" si="16"/>
        <v>3.5571098804236989E-3</v>
      </c>
      <c r="J187" s="2">
        <f t="shared" si="17"/>
        <v>0.32167111098637458</v>
      </c>
    </row>
    <row r="188" spans="5:10" x14ac:dyDescent="0.25">
      <c r="E188" s="2">
        <f t="shared" si="12"/>
        <v>0.18500000000000014</v>
      </c>
      <c r="F188" s="2">
        <f t="shared" si="13"/>
        <v>4.8075853597791512E-20</v>
      </c>
      <c r="G188" s="2">
        <f t="shared" si="14"/>
        <v>1.7824917615716442</v>
      </c>
      <c r="H188" s="2">
        <f t="shared" si="15"/>
        <v>213.97731435443148</v>
      </c>
      <c r="I188" s="2">
        <f t="shared" si="16"/>
        <v>3.5571098804236989E-3</v>
      </c>
      <c r="J188" s="2">
        <f t="shared" si="17"/>
        <v>0.32345360274794621</v>
      </c>
    </row>
    <row r="189" spans="5:10" x14ac:dyDescent="0.25">
      <c r="E189" s="2">
        <f t="shared" si="12"/>
        <v>0.18600000000000014</v>
      </c>
      <c r="F189" s="2">
        <f t="shared" si="13"/>
        <v>3.7788711559639254E-20</v>
      </c>
      <c r="G189" s="2">
        <f t="shared" si="14"/>
        <v>1.7824917615716442</v>
      </c>
      <c r="H189" s="2">
        <f t="shared" si="15"/>
        <v>213.97731435443148</v>
      </c>
      <c r="I189" s="2">
        <f t="shared" si="16"/>
        <v>3.5571098804236989E-3</v>
      </c>
      <c r="J189" s="2">
        <f t="shared" si="17"/>
        <v>0.32523609450951785</v>
      </c>
    </row>
    <row r="190" spans="5:10" x14ac:dyDescent="0.25">
      <c r="E190" s="2">
        <f t="shared" si="12"/>
        <v>0.18700000000000014</v>
      </c>
      <c r="F190" s="2">
        <f t="shared" si="13"/>
        <v>2.970278454719339E-20</v>
      </c>
      <c r="G190" s="2">
        <f t="shared" si="14"/>
        <v>1.7824917615716442</v>
      </c>
      <c r="H190" s="2">
        <f t="shared" si="15"/>
        <v>213.97731435443148</v>
      </c>
      <c r="I190" s="2">
        <f t="shared" si="16"/>
        <v>3.5571098804236989E-3</v>
      </c>
      <c r="J190" s="2">
        <f t="shared" si="17"/>
        <v>0.32701858627108948</v>
      </c>
    </row>
    <row r="191" spans="5:10" x14ac:dyDescent="0.25">
      <c r="E191" s="2">
        <f t="shared" si="12"/>
        <v>0.18800000000000014</v>
      </c>
      <c r="F191" s="2">
        <f t="shared" si="13"/>
        <v>2.334706248093664E-20</v>
      </c>
      <c r="G191" s="2">
        <f t="shared" si="14"/>
        <v>1.7824917615716442</v>
      </c>
      <c r="H191" s="2">
        <f t="shared" si="15"/>
        <v>213.97731435443148</v>
      </c>
      <c r="I191" s="2">
        <f t="shared" si="16"/>
        <v>3.5571098804236989E-3</v>
      </c>
      <c r="J191" s="2">
        <f t="shared" si="17"/>
        <v>0.32880107803266112</v>
      </c>
    </row>
    <row r="192" spans="5:10" x14ac:dyDescent="0.25">
      <c r="E192" s="2">
        <f t="shared" si="12"/>
        <v>0.18900000000000014</v>
      </c>
      <c r="F192" s="2">
        <f t="shared" si="13"/>
        <v>1.835132075320071E-20</v>
      </c>
      <c r="G192" s="2">
        <f t="shared" si="14"/>
        <v>1.7824917615716442</v>
      </c>
      <c r="H192" s="2">
        <f t="shared" si="15"/>
        <v>213.97731435443148</v>
      </c>
      <c r="I192" s="2">
        <f t="shared" si="16"/>
        <v>3.5571098804236989E-3</v>
      </c>
      <c r="J192" s="2">
        <f t="shared" si="17"/>
        <v>0.33058356979423276</v>
      </c>
    </row>
    <row r="193" spans="5:10" x14ac:dyDescent="0.25">
      <c r="E193" s="2">
        <f t="shared" si="12"/>
        <v>0.19000000000000014</v>
      </c>
      <c r="F193" s="2">
        <f t="shared" si="13"/>
        <v>1.4424554423574079E-20</v>
      </c>
      <c r="G193" s="2">
        <f t="shared" si="14"/>
        <v>1.7824917615716442</v>
      </c>
      <c r="H193" s="2">
        <f t="shared" si="15"/>
        <v>213.97731435443148</v>
      </c>
      <c r="I193" s="2">
        <f t="shared" si="16"/>
        <v>3.5571098804236989E-3</v>
      </c>
      <c r="J193" s="2">
        <f t="shared" si="17"/>
        <v>0.33236606155580439</v>
      </c>
    </row>
    <row r="194" spans="5:10" x14ac:dyDescent="0.25">
      <c r="E194" s="2">
        <f t="shared" si="12"/>
        <v>0.19100000000000014</v>
      </c>
      <c r="F194" s="2">
        <f t="shared" si="13"/>
        <v>1.1338027007258363E-20</v>
      </c>
      <c r="G194" s="2">
        <f t="shared" si="14"/>
        <v>1.7824917615716442</v>
      </c>
      <c r="H194" s="2">
        <f t="shared" si="15"/>
        <v>213.97731435443148</v>
      </c>
      <c r="I194" s="2">
        <f t="shared" si="16"/>
        <v>3.5571098804236989E-3</v>
      </c>
      <c r="J194" s="2">
        <f t="shared" si="17"/>
        <v>0.33414855331737603</v>
      </c>
    </row>
    <row r="195" spans="5:10" x14ac:dyDescent="0.25">
      <c r="E195" s="2">
        <f t="shared" si="12"/>
        <v>0.19200000000000014</v>
      </c>
      <c r="F195" s="2">
        <f t="shared" si="13"/>
        <v>8.9119464381672068E-21</v>
      </c>
      <c r="G195" s="2">
        <f t="shared" si="14"/>
        <v>1.7824917615716442</v>
      </c>
      <c r="H195" s="2">
        <f t="shared" si="15"/>
        <v>213.97731435443148</v>
      </c>
      <c r="I195" s="2">
        <f t="shared" si="16"/>
        <v>3.5571098804236989E-3</v>
      </c>
      <c r="J195" s="2">
        <f t="shared" si="17"/>
        <v>0.33593104507894767</v>
      </c>
    </row>
    <row r="196" spans="5:10" x14ac:dyDescent="0.25">
      <c r="E196" s="2">
        <f t="shared" si="12"/>
        <v>0.19300000000000014</v>
      </c>
      <c r="F196" s="2">
        <f t="shared" si="13"/>
        <v>7.0049920736576471E-21</v>
      </c>
      <c r="G196" s="2">
        <f t="shared" si="14"/>
        <v>1.7824917615716442</v>
      </c>
      <c r="H196" s="2">
        <f t="shared" si="15"/>
        <v>213.97731435443148</v>
      </c>
      <c r="I196" s="2">
        <f t="shared" si="16"/>
        <v>3.5571098804236989E-3</v>
      </c>
      <c r="J196" s="2">
        <f t="shared" si="17"/>
        <v>0.3377135368405193</v>
      </c>
    </row>
    <row r="197" spans="5:10" x14ac:dyDescent="0.25">
      <c r="E197" s="2">
        <f t="shared" ref="E197:E206" si="18">E196+$A$5</f>
        <v>0.19400000000000014</v>
      </c>
      <c r="F197" s="2">
        <f t="shared" ref="F197:F206" si="19">IF(J196 &lt; 0, 0, (1-H196*$A$5)*F196)</f>
        <v>5.5060826826623038E-21</v>
      </c>
      <c r="G197" s="2">
        <f t="shared" ref="G197:G206" si="20">($A$8/$A$7-1)*9.81*$A$5+(1-H196*$A$5)*G196</f>
        <v>1.7824917615716442</v>
      </c>
      <c r="H197" s="2">
        <f t="shared" ref="H197:H206" si="21">(4.5*$A$9/$A$6+0.15*$A$8*SQRT(F197^2+G197^2))/($A$7*$A$6)</f>
        <v>213.97731435443148</v>
      </c>
      <c r="I197" s="2">
        <f t="shared" ref="I197:I206" si="22">I196+IF($F197=0,0,F196*$A$5)</f>
        <v>3.5571098804236989E-3</v>
      </c>
      <c r="J197" s="2">
        <f t="shared" ref="J197:J206" si="23">J196+IF($F197=0,0,G196*$A$5)</f>
        <v>0.33949602860209094</v>
      </c>
    </row>
    <row r="198" spans="5:10" x14ac:dyDescent="0.25">
      <c r="E198" s="2">
        <f t="shared" si="18"/>
        <v>0.19500000000000015</v>
      </c>
      <c r="F198" s="2">
        <f t="shared" si="19"/>
        <v>4.3279058976127808E-21</v>
      </c>
      <c r="G198" s="2">
        <f t="shared" si="20"/>
        <v>1.7824917615716442</v>
      </c>
      <c r="H198" s="2">
        <f t="shared" si="21"/>
        <v>213.97731435443148</v>
      </c>
      <c r="I198" s="2">
        <f t="shared" si="22"/>
        <v>3.5571098804236989E-3</v>
      </c>
      <c r="J198" s="2">
        <f t="shared" si="23"/>
        <v>0.34127852036366257</v>
      </c>
    </row>
    <row r="199" spans="5:10" x14ac:dyDescent="0.25">
      <c r="E199" s="2">
        <f t="shared" si="18"/>
        <v>0.19600000000000015</v>
      </c>
      <c r="F199" s="2">
        <f t="shared" si="19"/>
        <v>3.4018322168628933E-21</v>
      </c>
      <c r="G199" s="2">
        <f t="shared" si="20"/>
        <v>1.7824917615716442</v>
      </c>
      <c r="H199" s="2">
        <f t="shared" si="21"/>
        <v>213.97731435443148</v>
      </c>
      <c r="I199" s="2">
        <f t="shared" si="22"/>
        <v>3.5571098804236989E-3</v>
      </c>
      <c r="J199" s="2">
        <f t="shared" si="23"/>
        <v>0.34306101212523421</v>
      </c>
    </row>
    <row r="200" spans="5:10" x14ac:dyDescent="0.25">
      <c r="E200" s="2">
        <f t="shared" si="18"/>
        <v>0.19700000000000015</v>
      </c>
      <c r="F200" s="2">
        <f t="shared" si="19"/>
        <v>2.6739172952141896E-21</v>
      </c>
      <c r="G200" s="2">
        <f t="shared" si="20"/>
        <v>1.7824917615716442</v>
      </c>
      <c r="H200" s="2">
        <f t="shared" si="21"/>
        <v>213.97731435443148</v>
      </c>
      <c r="I200" s="2">
        <f t="shared" si="22"/>
        <v>3.5571098804236989E-3</v>
      </c>
      <c r="J200" s="2">
        <f t="shared" si="23"/>
        <v>0.34484350388680585</v>
      </c>
    </row>
    <row r="201" spans="5:10" x14ac:dyDescent="0.25">
      <c r="E201" s="2">
        <f t="shared" si="18"/>
        <v>0.19800000000000015</v>
      </c>
      <c r="F201" s="2">
        <f t="shared" si="19"/>
        <v>2.1017596535783919E-21</v>
      </c>
      <c r="G201" s="2">
        <f t="shared" si="20"/>
        <v>1.7824917615716442</v>
      </c>
      <c r="H201" s="2">
        <f t="shared" si="21"/>
        <v>213.97731435443148</v>
      </c>
      <c r="I201" s="2">
        <f t="shared" si="22"/>
        <v>3.5571098804236989E-3</v>
      </c>
      <c r="J201" s="2">
        <f t="shared" si="23"/>
        <v>0.34662599564837748</v>
      </c>
    </row>
    <row r="202" spans="5:10" x14ac:dyDescent="0.25">
      <c r="E202" s="2">
        <f t="shared" si="18"/>
        <v>0.19900000000000015</v>
      </c>
      <c r="F202" s="2">
        <f t="shared" si="19"/>
        <v>1.6520307674871874E-21</v>
      </c>
      <c r="G202" s="2">
        <f t="shared" si="20"/>
        <v>1.7824917615716442</v>
      </c>
      <c r="H202" s="2">
        <f t="shared" si="21"/>
        <v>213.97731435443148</v>
      </c>
      <c r="I202" s="2">
        <f t="shared" si="22"/>
        <v>3.5571098804236989E-3</v>
      </c>
      <c r="J202" s="2">
        <f t="shared" si="23"/>
        <v>0.34840848740994912</v>
      </c>
    </row>
    <row r="203" spans="5:10" x14ac:dyDescent="0.25">
      <c r="E203" s="2">
        <f t="shared" si="18"/>
        <v>0.20000000000000015</v>
      </c>
      <c r="F203" s="2">
        <f t="shared" si="19"/>
        <v>1.2985336606293889E-21</v>
      </c>
      <c r="G203" s="2">
        <f t="shared" si="20"/>
        <v>1.7824917615716442</v>
      </c>
      <c r="H203" s="2">
        <f t="shared" si="21"/>
        <v>213.97731435443148</v>
      </c>
      <c r="I203" s="2">
        <f t="shared" si="22"/>
        <v>3.5571098804236989E-3</v>
      </c>
      <c r="J203" s="2">
        <f t="shared" si="23"/>
        <v>0.35019097917152076</v>
      </c>
    </row>
    <row r="204" spans="5:10" x14ac:dyDescent="0.25">
      <c r="E204" s="2">
        <f t="shared" si="18"/>
        <v>0.20100000000000015</v>
      </c>
      <c r="F204" s="2">
        <f t="shared" si="19"/>
        <v>1.0206769153290835E-21</v>
      </c>
      <c r="G204" s="2">
        <f t="shared" si="20"/>
        <v>1.7824917615716442</v>
      </c>
      <c r="H204" s="2">
        <f t="shared" si="21"/>
        <v>213.97731435443148</v>
      </c>
      <c r="I204" s="2">
        <f t="shared" si="22"/>
        <v>3.5571098804236989E-3</v>
      </c>
      <c r="J204" s="2">
        <f t="shared" si="23"/>
        <v>0.35197347093309239</v>
      </c>
    </row>
    <row r="205" spans="5:10" x14ac:dyDescent="0.25">
      <c r="E205" s="2">
        <f t="shared" si="18"/>
        <v>0.20200000000000015</v>
      </c>
      <c r="F205" s="2">
        <f t="shared" si="19"/>
        <v>8.0227521016340077E-22</v>
      </c>
      <c r="G205" s="2">
        <f t="shared" si="20"/>
        <v>1.7824917615716442</v>
      </c>
      <c r="H205" s="2">
        <f t="shared" si="21"/>
        <v>213.97731435443148</v>
      </c>
      <c r="I205" s="2">
        <f t="shared" si="22"/>
        <v>3.5571098804236989E-3</v>
      </c>
      <c r="J205" s="2">
        <f t="shared" si="23"/>
        <v>0.35375596269466403</v>
      </c>
    </row>
    <row r="206" spans="5:10" x14ac:dyDescent="0.25">
      <c r="E206" s="2">
        <f t="shared" si="18"/>
        <v>0.20300000000000015</v>
      </c>
      <c r="F206" s="2">
        <f t="shared" si="19"/>
        <v>6.3060651531949919E-22</v>
      </c>
      <c r="G206" s="2">
        <f t="shared" si="20"/>
        <v>1.7824917615716442</v>
      </c>
      <c r="H206" s="2">
        <f t="shared" si="21"/>
        <v>213.97731435443148</v>
      </c>
      <c r="I206" s="2">
        <f t="shared" si="22"/>
        <v>3.5571098804236989E-3</v>
      </c>
      <c r="J206" s="2">
        <f t="shared" si="23"/>
        <v>0.35553845445623566</v>
      </c>
    </row>
  </sheetData>
  <mergeCells count="3">
    <mergeCell ref="A1:C1"/>
    <mergeCell ref="A2:C2"/>
    <mergeCell ref="E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9A65-01EC-47D9-B4F8-9F5C1D56C096}">
  <dimension ref="A1:J320"/>
  <sheetViews>
    <sheetView tabSelected="1" workbookViewId="0">
      <selection activeCell="L14" sqref="L14"/>
    </sheetView>
  </sheetViews>
  <sheetFormatPr defaultRowHeight="15" x14ac:dyDescent="0.25"/>
  <cols>
    <col min="1" max="1" width="9.28515625" customWidth="1"/>
    <col min="2" max="2" width="31.5703125" bestFit="1" customWidth="1"/>
    <col min="3" max="3" width="9.140625" bestFit="1" customWidth="1"/>
  </cols>
  <sheetData>
    <row r="1" spans="1:10" ht="15.75" thickBot="1" x14ac:dyDescent="0.3">
      <c r="A1" s="14" t="s">
        <v>18</v>
      </c>
      <c r="B1" s="15"/>
      <c r="C1" s="16"/>
      <c r="E1" s="17" t="s">
        <v>10</v>
      </c>
      <c r="F1" s="17"/>
      <c r="G1" s="17"/>
      <c r="H1" s="17"/>
      <c r="I1" s="17"/>
      <c r="J1" s="17"/>
    </row>
    <row r="2" spans="1:10" ht="15.75" thickBot="1" x14ac:dyDescent="0.3">
      <c r="A2" s="14" t="s">
        <v>1</v>
      </c>
      <c r="B2" s="15"/>
      <c r="C2" s="16"/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</row>
    <row r="3" spans="1:10" x14ac:dyDescent="0.25">
      <c r="A3" s="3">
        <v>0.5</v>
      </c>
      <c r="B3" s="4" t="s">
        <v>2</v>
      </c>
      <c r="C3" s="5"/>
      <c r="E3" s="2">
        <v>0</v>
      </c>
      <c r="F3" s="2">
        <f>A3*COS(A4*PI()/180)</f>
        <v>0.5</v>
      </c>
      <c r="G3" s="2">
        <f>A3*SIN(A4*PI()/180)</f>
        <v>0</v>
      </c>
      <c r="H3" s="2">
        <f>(4.5*$A$9/$A$6+0.15*$A$8*SQRT(F3^2+G3^2))/($A$7*$A$6)</f>
        <v>3.3633333333333333</v>
      </c>
      <c r="I3" s="2">
        <v>0</v>
      </c>
      <c r="J3" s="2">
        <v>0</v>
      </c>
    </row>
    <row r="4" spans="1:10" x14ac:dyDescent="0.25">
      <c r="A4" s="6">
        <v>0</v>
      </c>
      <c r="B4" s="1" t="s">
        <v>3</v>
      </c>
      <c r="C4" s="7"/>
      <c r="E4" s="2">
        <f>E3+$A$5</f>
        <v>1E-3</v>
      </c>
      <c r="F4" s="2">
        <f>IF(J3 &lt; 0, 0, (1-H3*$A$5)*F3)</f>
        <v>0.49831833333333331</v>
      </c>
      <c r="G4" s="2">
        <f>($A$8/$A$7-1)*9.81*$A$5+(1-H3*$A$5)*G3</f>
        <v>1.19246E-2</v>
      </c>
      <c r="H4" s="2">
        <f>(4.5*$A$9/$A$6+0.15*$A$8*SQRT(F4^2+G4^2))/($A$7*$A$6)</f>
        <v>3.3531040393293501</v>
      </c>
      <c r="I4" s="2">
        <f>I3+IF($F4=0,0,F3*$A$5)</f>
        <v>5.0000000000000001E-4</v>
      </c>
      <c r="J4" s="2">
        <f>J3+IF($F4=0,0,G3*$A$5)</f>
        <v>0</v>
      </c>
    </row>
    <row r="5" spans="1:10" x14ac:dyDescent="0.25">
      <c r="A5" s="6">
        <v>1E-3</v>
      </c>
      <c r="B5" s="1" t="s">
        <v>4</v>
      </c>
      <c r="C5" s="7"/>
      <c r="E5" s="2">
        <f t="shared" ref="E5:E68" si="0">E4+$A$5</f>
        <v>2E-3</v>
      </c>
      <c r="F5" s="2">
        <f t="shared" ref="F5:F68" si="1">IF(J4 &lt; 0, 0, (1-H4*$A$5)*F4)</f>
        <v>0.49664742011696145</v>
      </c>
      <c r="G5" s="2">
        <f t="shared" ref="G5:G68" si="2">($A$8/$A$7-1)*9.81*$A$5+(1-H4*$A$5)*G4</f>
        <v>2.3809215575572612E-2</v>
      </c>
      <c r="H5" s="2">
        <f t="shared" ref="H5:H68" si="3">(4.5*$A$9/$A$6+0.15*$A$8*SQRT(F5^2+G5^2))/($A$7*$A$6)</f>
        <v>3.3448409640880494</v>
      </c>
      <c r="I5" s="2">
        <f t="shared" ref="I5:I68" si="4">I4+IF($F5=0,0,F4*$A$5)</f>
        <v>9.9831833333333337E-4</v>
      </c>
      <c r="J5" s="2">
        <f t="shared" ref="J5:J68" si="5">J4+IF($F5=0,0,G4*$A$5)</f>
        <v>1.1924600000000001E-5</v>
      </c>
    </row>
    <row r="6" spans="1:10" x14ac:dyDescent="0.25">
      <c r="A6" s="6">
        <v>0.05</v>
      </c>
      <c r="B6" s="1" t="s">
        <v>5</v>
      </c>
      <c r="C6" s="7"/>
      <c r="E6" s="2">
        <f t="shared" si="0"/>
        <v>3.0000000000000001E-3</v>
      </c>
      <c r="F6" s="2">
        <f t="shared" si="1"/>
        <v>0.49498621348144561</v>
      </c>
      <c r="G6" s="2">
        <f t="shared" si="2"/>
        <v>3.5654177535992634E-2</v>
      </c>
      <c r="H6" s="2">
        <f t="shared" si="3"/>
        <v>3.3385322865658478</v>
      </c>
      <c r="I6" s="2">
        <f t="shared" si="4"/>
        <v>1.4949657534502948E-3</v>
      </c>
      <c r="J6" s="2">
        <f t="shared" si="5"/>
        <v>3.5733815575572617E-5</v>
      </c>
    </row>
    <row r="7" spans="1:10" x14ac:dyDescent="0.25">
      <c r="A7" s="6">
        <v>450</v>
      </c>
      <c r="B7" s="1" t="s">
        <v>6</v>
      </c>
      <c r="C7" s="7" t="s">
        <v>20</v>
      </c>
      <c r="E7" s="2">
        <f t="shared" si="0"/>
        <v>4.0000000000000001E-3</v>
      </c>
      <c r="F7" s="2">
        <f t="shared" si="1"/>
        <v>0.49333368602633282</v>
      </c>
      <c r="G7" s="2">
        <f t="shared" si="2"/>
        <v>4.7459744913137772E-2</v>
      </c>
      <c r="H7" s="2">
        <f t="shared" si="3"/>
        <v>3.3341630568263789</v>
      </c>
      <c r="I7" s="2">
        <f t="shared" si="4"/>
        <v>1.9899519669317406E-3</v>
      </c>
      <c r="J7" s="2">
        <f t="shared" si="5"/>
        <v>7.1387993111565246E-5</v>
      </c>
    </row>
    <row r="8" spans="1:10" x14ac:dyDescent="0.25">
      <c r="A8" s="6">
        <v>997</v>
      </c>
      <c r="B8" s="1" t="s">
        <v>7</v>
      </c>
      <c r="C8" s="7"/>
      <c r="E8" s="2">
        <f t="shared" si="0"/>
        <v>5.0000000000000001E-3</v>
      </c>
      <c r="F8" s="2">
        <f t="shared" si="1"/>
        <v>0.49168883107569583</v>
      </c>
      <c r="G8" s="2">
        <f t="shared" si="2"/>
        <v>5.922610638496198E-2</v>
      </c>
      <c r="H8" s="2">
        <f t="shared" si="3"/>
        <v>3.3317152019588603</v>
      </c>
      <c r="I8" s="2">
        <f t="shared" si="4"/>
        <v>2.4832856529580735E-3</v>
      </c>
      <c r="J8" s="2">
        <f t="shared" si="5"/>
        <v>1.1884773802470302E-4</v>
      </c>
    </row>
    <row r="9" spans="1:10" ht="15.75" thickBot="1" x14ac:dyDescent="0.3">
      <c r="A9" s="8">
        <v>0.01</v>
      </c>
      <c r="B9" s="9" t="s">
        <v>8</v>
      </c>
      <c r="C9" s="10"/>
      <c r="E9" s="2">
        <f t="shared" si="0"/>
        <v>6.0000000000000001E-3</v>
      </c>
      <c r="F9" s="2">
        <f t="shared" si="1"/>
        <v>0.49005066392256758</v>
      </c>
      <c r="G9" s="2">
        <f t="shared" si="2"/>
        <v>7.0953381865966364E-2</v>
      </c>
      <c r="H9" s="2">
        <f t="shared" si="3"/>
        <v>3.3311675608231757</v>
      </c>
      <c r="I9" s="2">
        <f t="shared" si="4"/>
        <v>2.9749744840337693E-3</v>
      </c>
      <c r="J9" s="2">
        <f t="shared" si="5"/>
        <v>1.7807384440966499E-4</v>
      </c>
    </row>
    <row r="10" spans="1:10" x14ac:dyDescent="0.25">
      <c r="E10" s="2">
        <f t="shared" si="0"/>
        <v>7.0000000000000001E-3</v>
      </c>
      <c r="F10" s="2">
        <f t="shared" si="1"/>
        <v>0.48841822304774885</v>
      </c>
      <c r="G10" s="2">
        <f t="shared" si="2"/>
        <v>8.2641624261963753E-2</v>
      </c>
      <c r="H10" s="2">
        <f t="shared" si="3"/>
        <v>3.3324959469258406</v>
      </c>
      <c r="I10" s="2">
        <f t="shared" si="4"/>
        <v>3.4650251479563369E-3</v>
      </c>
      <c r="J10" s="2">
        <f t="shared" si="5"/>
        <v>2.4902722627563134E-4</v>
      </c>
    </row>
    <row r="11" spans="1:10" x14ac:dyDescent="0.25">
      <c r="E11" s="2">
        <f t="shared" si="0"/>
        <v>8.0000000000000002E-3</v>
      </c>
      <c r="F11" s="2">
        <f t="shared" si="1"/>
        <v>0.48679057129903747</v>
      </c>
      <c r="G11" s="2">
        <f t="shared" si="2"/>
        <v>9.4290821384063389E-2</v>
      </c>
      <c r="H11" s="2">
        <f t="shared" si="3"/>
        <v>3.3356732381815117</v>
      </c>
      <c r="I11" s="2">
        <f t="shared" si="4"/>
        <v>3.953443371004086E-3</v>
      </c>
      <c r="J11" s="2">
        <f t="shared" si="5"/>
        <v>3.3166885053759513E-4</v>
      </c>
    </row>
    <row r="12" spans="1:10" x14ac:dyDescent="0.25">
      <c r="E12" s="2">
        <f t="shared" si="0"/>
        <v>9.0000000000000011E-3</v>
      </c>
      <c r="F12" s="2">
        <f t="shared" si="1"/>
        <v>0.48516679701775617</v>
      </c>
      <c r="G12" s="2">
        <f t="shared" si="2"/>
        <v>0.10590089801456642</v>
      </c>
      <c r="H12" s="2">
        <f t="shared" si="3"/>
        <v>3.3406694918077031</v>
      </c>
      <c r="I12" s="2">
        <f t="shared" si="4"/>
        <v>4.4402339423031236E-3</v>
      </c>
      <c r="J12" s="2">
        <f t="shared" si="5"/>
        <v>4.2595967192165851E-4</v>
      </c>
    </row>
    <row r="13" spans="1:10" x14ac:dyDescent="0.25">
      <c r="E13" s="2">
        <f t="shared" si="0"/>
        <v>1.0000000000000002E-2</v>
      </c>
      <c r="F13" s="2">
        <f t="shared" si="1"/>
        <v>0.48354601510052092</v>
      </c>
      <c r="G13" s="2">
        <f t="shared" si="2"/>
        <v>0.11747171811541413</v>
      </c>
      <c r="H13" s="2">
        <f t="shared" si="3"/>
        <v>3.3474520821529374</v>
      </c>
      <c r="I13" s="2">
        <f t="shared" si="4"/>
        <v>4.9254007393208796E-3</v>
      </c>
      <c r="J13" s="2">
        <f t="shared" si="5"/>
        <v>5.3186056993622494E-4</v>
      </c>
    </row>
    <row r="14" spans="1:10" x14ac:dyDescent="0.25">
      <c r="E14" s="2">
        <f t="shared" si="0"/>
        <v>1.1000000000000003E-2</v>
      </c>
      <c r="F14" s="2">
        <f t="shared" si="1"/>
        <v>0.48192736798545593</v>
      </c>
      <c r="G14" s="2">
        <f t="shared" si="2"/>
        <v>0.12900308716801459</v>
      </c>
      <c r="H14" s="2">
        <f t="shared" si="3"/>
        <v>3.355985858884567</v>
      </c>
      <c r="I14" s="2">
        <f t="shared" si="4"/>
        <v>5.4089467544214008E-3</v>
      </c>
      <c r="J14" s="2">
        <f t="shared" si="5"/>
        <v>6.4933228805163904E-4</v>
      </c>
    </row>
    <row r="15" spans="1:10" x14ac:dyDescent="0.25">
      <c r="E15" s="2">
        <f t="shared" si="0"/>
        <v>1.2000000000000004E-2</v>
      </c>
      <c r="F15" s="2">
        <f t="shared" si="1"/>
        <v>0.48031002655348731</v>
      </c>
      <c r="G15" s="2">
        <f t="shared" si="2"/>
        <v>0.14049475463172628</v>
      </c>
      <c r="H15" s="2">
        <f t="shared" si="3"/>
        <v>3.3662333226719499</v>
      </c>
      <c r="I15" s="2">
        <f t="shared" si="4"/>
        <v>5.8908741224068563E-3</v>
      </c>
      <c r="J15" s="2">
        <f t="shared" si="5"/>
        <v>7.7833537521965364E-4</v>
      </c>
    </row>
    <row r="16" spans="1:10" x14ac:dyDescent="0.25">
      <c r="E16" s="2">
        <f t="shared" si="0"/>
        <v>1.3000000000000005E-2</v>
      </c>
      <c r="F16" s="2">
        <f t="shared" si="1"/>
        <v>0.4786931909368895</v>
      </c>
      <c r="G16" s="2">
        <f t="shared" si="2"/>
        <v>0.15194641650702437</v>
      </c>
      <c r="H16" s="2">
        <f t="shared" si="3"/>
        <v>3.3781548152993901</v>
      </c>
      <c r="I16" s="2">
        <f t="shared" si="4"/>
        <v>6.3711841489603434E-3</v>
      </c>
      <c r="J16" s="2">
        <f t="shared" si="5"/>
        <v>9.188301298513799E-4</v>
      </c>
    </row>
    <row r="17" spans="5:10" x14ac:dyDescent="0.25">
      <c r="E17" s="2">
        <f t="shared" si="0"/>
        <v>1.4000000000000005E-2</v>
      </c>
      <c r="F17" s="2">
        <f t="shared" si="1"/>
        <v>0.47707609122887501</v>
      </c>
      <c r="G17" s="2">
        <f t="shared" si="2"/>
        <v>0.16335771798843368</v>
      </c>
      <c r="H17" s="2">
        <f t="shared" si="3"/>
        <v>3.3917087210329431</v>
      </c>
      <c r="I17" s="2">
        <f t="shared" si="4"/>
        <v>6.8498773398972326E-3</v>
      </c>
      <c r="J17" s="2">
        <f t="shared" si="5"/>
        <v>1.0707765463584043E-3</v>
      </c>
    </row>
    <row r="18" spans="5:10" x14ac:dyDescent="0.25">
      <c r="E18" s="2">
        <f t="shared" si="0"/>
        <v>1.5000000000000006E-2</v>
      </c>
      <c r="F18" s="2">
        <f t="shared" si="1"/>
        <v>0.47545798808965772</v>
      </c>
      <c r="G18" s="2">
        <f t="shared" si="2"/>
        <v>0.17472825619168428</v>
      </c>
      <c r="H18" s="2">
        <f t="shared" si="3"/>
        <v>3.4068516760433574</v>
      </c>
      <c r="I18" s="2">
        <f t="shared" si="4"/>
        <v>7.3269534311261077E-3</v>
      </c>
      <c r="J18" s="2">
        <f t="shared" si="5"/>
        <v>1.2341342643468381E-3</v>
      </c>
    </row>
    <row r="19" spans="5:10" x14ac:dyDescent="0.25">
      <c r="E19" s="2">
        <f t="shared" si="0"/>
        <v>1.6000000000000007E-2</v>
      </c>
      <c r="F19" s="2">
        <f t="shared" si="1"/>
        <v>0.47383817324604627</v>
      </c>
      <c r="G19" s="2">
        <f t="shared" si="2"/>
        <v>0.1860575829392255</v>
      </c>
      <c r="H19" s="2">
        <f t="shared" si="3"/>
        <v>3.4235387827481469</v>
      </c>
      <c r="I19" s="2">
        <f t="shared" si="4"/>
        <v>7.8024114192157649E-3</v>
      </c>
      <c r="J19" s="2">
        <f t="shared" si="5"/>
        <v>1.4088625205385223E-3</v>
      </c>
    </row>
    <row r="20" spans="5:10" x14ac:dyDescent="0.25">
      <c r="E20" s="2">
        <f t="shared" si="0"/>
        <v>1.7000000000000008E-2</v>
      </c>
      <c r="F20" s="2">
        <f t="shared" si="1"/>
        <v>0.47221596988319187</v>
      </c>
      <c r="G20" s="2">
        <f t="shared" si="2"/>
        <v>0.1973452075882087</v>
      </c>
      <c r="H20" s="2">
        <f t="shared" si="3"/>
        <v>3.441723826070219</v>
      </c>
      <c r="I20" s="2">
        <f t="shared" si="4"/>
        <v>8.2762495924618117E-3</v>
      </c>
      <c r="J20" s="2">
        <f t="shared" si="5"/>
        <v>1.5949201034777477E-3</v>
      </c>
    </row>
    <row r="21" spans="5:10" x14ac:dyDescent="0.25">
      <c r="E21" s="2">
        <f t="shared" si="0"/>
        <v>1.8000000000000009E-2</v>
      </c>
      <c r="F21" s="2">
        <f t="shared" si="1"/>
        <v>0.47059073292859405</v>
      </c>
      <c r="G21" s="2">
        <f t="shared" si="2"/>
        <v>0.20859059988529161</v>
      </c>
      <c r="H21" s="2">
        <f t="shared" si="3"/>
        <v>3.4613594888074726</v>
      </c>
      <c r="I21" s="2">
        <f t="shared" si="4"/>
        <v>8.7484655623450043E-3</v>
      </c>
      <c r="J21" s="2">
        <f t="shared" si="5"/>
        <v>1.7922653110659563E-3</v>
      </c>
    </row>
    <row r="22" spans="5:10" x14ac:dyDescent="0.25">
      <c r="E22" s="2">
        <f t="shared" si="0"/>
        <v>1.900000000000001E-2</v>
      </c>
      <c r="F22" s="2">
        <f t="shared" si="1"/>
        <v>0.46896184922982681</v>
      </c>
      <c r="G22" s="2">
        <f t="shared" si="2"/>
        <v>0.21979319283310261</v>
      </c>
      <c r="H22" s="2">
        <f t="shared" si="3"/>
        <v>3.4823975635549775</v>
      </c>
      <c r="I22" s="2">
        <f t="shared" si="4"/>
        <v>9.2190562952735988E-3</v>
      </c>
      <c r="J22" s="2">
        <f t="shared" si="5"/>
        <v>2.0008559109512478E-3</v>
      </c>
    </row>
    <row r="23" spans="5:10" x14ac:dyDescent="0.25">
      <c r="E23" s="2">
        <f t="shared" si="0"/>
        <v>2.0000000000000011E-2</v>
      </c>
      <c r="F23" s="2">
        <f t="shared" si="1"/>
        <v>0.46732873762866861</v>
      </c>
      <c r="G23" s="2">
        <f t="shared" si="2"/>
        <v>0.23095238555389466</v>
      </c>
      <c r="H23" s="2">
        <f t="shared" si="3"/>
        <v>3.5047891589056683</v>
      </c>
      <c r="I23" s="2">
        <f t="shared" si="4"/>
        <v>9.6880181445034262E-3</v>
      </c>
      <c r="J23" s="2">
        <f t="shared" si="5"/>
        <v>2.2206491037843504E-3</v>
      </c>
    </row>
    <row r="24" spans="5:10" x14ac:dyDescent="0.25">
      <c r="E24" s="2">
        <f t="shared" si="0"/>
        <v>2.1000000000000012E-2</v>
      </c>
      <c r="F24" s="2">
        <f t="shared" si="1"/>
        <v>0.4656908489353826</v>
      </c>
      <c r="G24" s="2">
        <f t="shared" si="2"/>
        <v>0.242067546136782</v>
      </c>
      <c r="H24" s="2">
        <f t="shared" si="3"/>
        <v>3.5284848979639944</v>
      </c>
      <c r="I24" s="2">
        <f t="shared" si="4"/>
        <v>1.0155346882132096E-2</v>
      </c>
      <c r="J24" s="2">
        <f t="shared" si="5"/>
        <v>2.4516014893382451E-3</v>
      </c>
    </row>
    <row r="25" spans="5:10" x14ac:dyDescent="0.25">
      <c r="E25" s="2">
        <f t="shared" si="0"/>
        <v>2.2000000000000013E-2</v>
      </c>
      <c r="F25" s="2">
        <f t="shared" si="1"/>
        <v>0.46404766580779405</v>
      </c>
      <c r="G25" s="2">
        <f t="shared" si="2"/>
        <v>0.25313801445595113</v>
      </c>
      <c r="H25" s="2">
        <f t="shared" si="3"/>
        <v>3.5534351075274957</v>
      </c>
      <c r="I25" s="2">
        <f t="shared" si="4"/>
        <v>1.0621037731067479E-2</v>
      </c>
      <c r="J25" s="2">
        <f t="shared" si="5"/>
        <v>2.6936690354750271E-3</v>
      </c>
    </row>
    <row r="26" spans="5:10" x14ac:dyDescent="0.25">
      <c r="E26" s="2">
        <f t="shared" si="0"/>
        <v>2.3000000000000013E-2</v>
      </c>
      <c r="F26" s="2">
        <f t="shared" si="1"/>
        <v>0.46239870254054644</v>
      </c>
      <c r="G26" s="2">
        <f t="shared" si="2"/>
        <v>0.26416310494833356</v>
      </c>
      <c r="H26" s="2">
        <f t="shared" si="3"/>
        <v>3.5795899966127114</v>
      </c>
      <c r="I26" s="2">
        <f t="shared" si="4"/>
        <v>1.1085085396875274E-2</v>
      </c>
      <c r="J26" s="2">
        <f t="shared" si="5"/>
        <v>2.9468070499309783E-3</v>
      </c>
    </row>
    <row r="27" spans="5:10" x14ac:dyDescent="0.25">
      <c r="E27" s="2">
        <f t="shared" si="0"/>
        <v>2.4000000000000014E-2</v>
      </c>
      <c r="F27" s="2">
        <f t="shared" si="1"/>
        <v>0.46074350477048559</v>
      </c>
      <c r="G27" s="2">
        <f t="shared" si="2"/>
        <v>0.27514210934038635</v>
      </c>
      <c r="H27" s="2">
        <f t="shared" si="3"/>
        <v>3.6068998233147473</v>
      </c>
      <c r="I27" s="2">
        <f t="shared" si="4"/>
        <v>1.154748409941582E-2</v>
      </c>
      <c r="J27" s="2">
        <f t="shared" si="5"/>
        <v>3.2109701548793117E-3</v>
      </c>
    </row>
    <row r="28" spans="5:10" x14ac:dyDescent="0.25">
      <c r="E28" s="2">
        <f t="shared" si="0"/>
        <v>2.5000000000000015E-2</v>
      </c>
      <c r="F28" s="2">
        <f t="shared" si="1"/>
        <v>0.45908164910453553</v>
      </c>
      <c r="G28" s="2">
        <f t="shared" si="2"/>
        <v>0.28607429931482009</v>
      </c>
      <c r="H28" s="2">
        <f t="shared" si="3"/>
        <v>3.6353150492863131</v>
      </c>
      <c r="I28" s="2">
        <f t="shared" si="4"/>
        <v>1.2008227604186305E-2</v>
      </c>
      <c r="J28" s="2">
        <f t="shared" si="5"/>
        <v>3.4861122642196982E-3</v>
      </c>
    </row>
    <row r="29" spans="5:10" x14ac:dyDescent="0.25">
      <c r="E29" s="2">
        <f t="shared" si="0"/>
        <v>2.6000000000000016E-2</v>
      </c>
      <c r="F29" s="2">
        <f t="shared" si="1"/>
        <v>0.45741274267669463</v>
      </c>
      <c r="G29" s="2">
        <f t="shared" si="2"/>
        <v>0.29695892910930693</v>
      </c>
      <c r="H29" s="2">
        <f t="shared" si="3"/>
        <v>3.6647864813961268</v>
      </c>
      <c r="I29" s="2">
        <f t="shared" si="4"/>
        <v>1.2467309253290841E-2</v>
      </c>
      <c r="J29" s="2">
        <f t="shared" si="5"/>
        <v>3.7721865635345184E-3</v>
      </c>
    </row>
    <row r="30" spans="5:10" x14ac:dyDescent="0.25">
      <c r="E30" s="2">
        <f t="shared" si="0"/>
        <v>2.7000000000000017E-2</v>
      </c>
      <c r="F30" s="2">
        <f t="shared" si="1"/>
        <v>0.45573642264091474</v>
      </c>
      <c r="G30" s="2">
        <f t="shared" si="2"/>
        <v>0.30779523804037728</v>
      </c>
      <c r="H30" s="2">
        <f t="shared" si="3"/>
        <v>3.6952654003739078</v>
      </c>
      <c r="I30" s="2">
        <f t="shared" si="4"/>
        <v>1.2924721995967536E-2</v>
      </c>
      <c r="J30" s="2">
        <f t="shared" si="5"/>
        <v>4.0691454926438256E-3</v>
      </c>
    </row>
    <row r="31" spans="5:10" x14ac:dyDescent="0.25">
      <c r="E31" s="2">
        <f t="shared" si="0"/>
        <v>2.8000000000000018E-2</v>
      </c>
      <c r="F31" s="2">
        <f t="shared" si="1"/>
        <v>0.45405235560663959</v>
      </c>
      <c r="G31" s="2">
        <f t="shared" si="2"/>
        <v>0.31858245294684684</v>
      </c>
      <c r="H31" s="2">
        <f t="shared" si="3"/>
        <v>3.7267036764671042</v>
      </c>
      <c r="I31" s="2">
        <f t="shared" si="4"/>
        <v>1.3380458418608451E-2</v>
      </c>
      <c r="J31" s="2">
        <f t="shared" si="5"/>
        <v>4.3769407306842026E-3</v>
      </c>
    </row>
    <row r="32" spans="5:10" x14ac:dyDescent="0.25">
      <c r="E32" s="2">
        <f t="shared" si="0"/>
        <v>2.9000000000000019E-2</v>
      </c>
      <c r="F32" s="2">
        <f t="shared" si="1"/>
        <v>0.45236023702369177</v>
      </c>
      <c r="G32" s="2">
        <f t="shared" si="2"/>
        <v>0.32931979054819194</v>
      </c>
      <c r="H32" s="2">
        <f t="shared" si="3"/>
        <v>3.7590538723216564</v>
      </c>
      <c r="I32" s="2">
        <f t="shared" si="4"/>
        <v>1.3834510774215091E-2</v>
      </c>
      <c r="J32" s="2">
        <f t="shared" si="5"/>
        <v>4.6955231836310497E-3</v>
      </c>
    </row>
    <row r="33" spans="5:10" x14ac:dyDescent="0.25">
      <c r="E33" s="2">
        <f t="shared" si="0"/>
        <v>3.000000000000002E-2</v>
      </c>
      <c r="F33" s="2">
        <f t="shared" si="1"/>
        <v>0.45065979052302352</v>
      </c>
      <c r="G33" s="2">
        <f t="shared" si="2"/>
        <v>0.3400064597142996</v>
      </c>
      <c r="H33" s="2">
        <f t="shared" si="3"/>
        <v>3.7922693334556401</v>
      </c>
      <c r="I33" s="2">
        <f t="shared" si="4"/>
        <v>1.4286871011238782E-2</v>
      </c>
      <c r="J33" s="2">
        <f t="shared" si="5"/>
        <v>5.0248429741792415E-3</v>
      </c>
    </row>
    <row r="34" spans="5:10" x14ac:dyDescent="0.25">
      <c r="E34" s="2">
        <f t="shared" si="0"/>
        <v>3.1000000000000021E-2</v>
      </c>
      <c r="F34" s="2">
        <f t="shared" si="1"/>
        <v>0.44895076721960148</v>
      </c>
      <c r="G34" s="2">
        <f t="shared" si="2"/>
        <v>0.35064166364394822</v>
      </c>
      <c r="H34" s="2">
        <f t="shared" si="3"/>
        <v>3.8263042668212792</v>
      </c>
      <c r="I34" s="2">
        <f t="shared" si="4"/>
        <v>1.4737530801761805E-2</v>
      </c>
      <c r="J34" s="2">
        <f t="shared" si="5"/>
        <v>5.3648494338935414E-3</v>
      </c>
    </row>
    <row r="35" spans="5:10" x14ac:dyDescent="0.25">
      <c r="E35" s="2">
        <f t="shared" si="0"/>
        <v>3.2000000000000021E-2</v>
      </c>
      <c r="F35" s="2">
        <f t="shared" si="1"/>
        <v>0.44723294498339644</v>
      </c>
      <c r="G35" s="2">
        <f t="shared" si="2"/>
        <v>0.36122460195022205</v>
      </c>
      <c r="H35" s="2">
        <f t="shared" si="3"/>
        <v>3.8611138080495353</v>
      </c>
      <c r="I35" s="2">
        <f t="shared" si="4"/>
        <v>1.5186481568981407E-2</v>
      </c>
      <c r="J35" s="2">
        <f t="shared" si="5"/>
        <v>5.7154910975374899E-3</v>
      </c>
    </row>
    <row r="36" spans="5:10" x14ac:dyDescent="0.25">
      <c r="E36" s="2">
        <f t="shared" si="0"/>
        <v>3.3000000000000022E-2</v>
      </c>
      <c r="F36" s="2">
        <f t="shared" si="1"/>
        <v>0.44550612768410641</v>
      </c>
      <c r="G36" s="2">
        <f t="shared" si="2"/>
        <v>0.37175447265182487</v>
      </c>
      <c r="H36" s="2">
        <f t="shared" si="3"/>
        <v>3.8966540780443291</v>
      </c>
      <c r="I36" s="2">
        <f t="shared" si="4"/>
        <v>1.5633714513964805E-2</v>
      </c>
      <c r="J36" s="2">
        <f t="shared" si="5"/>
        <v>6.0767156994877116E-3</v>
      </c>
    </row>
    <row r="37" spans="5:10" x14ac:dyDescent="0.25">
      <c r="E37" s="2">
        <f t="shared" si="0"/>
        <v>3.4000000000000023E-2</v>
      </c>
      <c r="F37" s="2">
        <f t="shared" si="1"/>
        <v>0.44377014441487239</v>
      </c>
      <c r="G37" s="2">
        <f t="shared" si="2"/>
        <v>0.38223047406993493</v>
      </c>
      <c r="H37" s="2">
        <f t="shared" si="3"/>
        <v>3.9328822296432291</v>
      </c>
      <c r="I37" s="2">
        <f t="shared" si="4"/>
        <v>1.6079220641648913E-2</v>
      </c>
      <c r="J37" s="2">
        <f t="shared" si="5"/>
        <v>6.4484701721395365E-3</v>
      </c>
    </row>
    <row r="38" spans="5:10" x14ac:dyDescent="0.25">
      <c r="E38" s="2">
        <f t="shared" si="0"/>
        <v>3.5000000000000024E-2</v>
      </c>
      <c r="F38" s="2">
        <f t="shared" si="1"/>
        <v>0.44202484869985692</v>
      </c>
      <c r="G38" s="2">
        <f t="shared" si="2"/>
        <v>0.39265180663083715</v>
      </c>
      <c r="H38" s="2">
        <f t="shared" si="3"/>
        <v>3.9697564850908349</v>
      </c>
      <c r="I38" s="2">
        <f t="shared" si="4"/>
        <v>1.6522990786063785E-2</v>
      </c>
      <c r="J38" s="2">
        <f t="shared" si="5"/>
        <v>6.8307006462094717E-3</v>
      </c>
    </row>
    <row r="39" spans="5:10" x14ac:dyDescent="0.25">
      <c r="E39" s="2">
        <f t="shared" si="0"/>
        <v>3.6000000000000025E-2</v>
      </c>
      <c r="F39" s="2">
        <f t="shared" si="1"/>
        <v>0.44027011769015939</v>
      </c>
      <c r="G39" s="2">
        <f t="shared" si="2"/>
        <v>0.40301767457508175</v>
      </c>
      <c r="H39" s="2">
        <f t="shared" si="3"/>
        <v>4.0072361650830315</v>
      </c>
      <c r="I39" s="2">
        <f t="shared" si="4"/>
        <v>1.6965015634763641E-2</v>
      </c>
      <c r="J39" s="2">
        <f t="shared" si="5"/>
        <v>7.2233524528403092E-3</v>
      </c>
    </row>
    <row r="40" spans="5:10" x14ac:dyDescent="0.25">
      <c r="E40" s="2">
        <f t="shared" si="0"/>
        <v>3.7000000000000026E-2</v>
      </c>
      <c r="F40" s="2">
        <f t="shared" si="1"/>
        <v>0.43850585135214604</v>
      </c>
      <c r="G40" s="2">
        <f t="shared" si="2"/>
        <v>0.41332728757435683</v>
      </c>
      <c r="H40" s="2">
        <f t="shared" si="3"/>
        <v>4.0452817101375782</v>
      </c>
      <c r="I40" s="2">
        <f t="shared" si="4"/>
        <v>1.74052857524538E-2</v>
      </c>
      <c r="J40" s="2">
        <f t="shared" si="5"/>
        <v>7.6263701274153911E-3</v>
      </c>
    </row>
    <row r="41" spans="5:10" x14ac:dyDescent="0.25">
      <c r="E41" s="2">
        <f t="shared" si="0"/>
        <v>3.8000000000000027E-2</v>
      </c>
      <c r="F41" s="2">
        <f t="shared" si="1"/>
        <v>0.43673197165188288</v>
      </c>
      <c r="G41" s="2">
        <f t="shared" si="2"/>
        <v>0.4235798622576315</v>
      </c>
      <c r="H41" s="2">
        <f t="shared" si="3"/>
        <v>4.0838546950317332</v>
      </c>
      <c r="I41" s="2">
        <f t="shared" si="4"/>
        <v>1.7843791603805947E-2</v>
      </c>
      <c r="J41" s="2">
        <f t="shared" si="5"/>
        <v>8.0396974149897476E-3</v>
      </c>
    </row>
    <row r="42" spans="5:10" x14ac:dyDescent="0.25">
      <c r="E42" s="2">
        <f t="shared" si="0"/>
        <v>3.9000000000000028E-2</v>
      </c>
      <c r="F42" s="2">
        <f t="shared" si="1"/>
        <v>0.43494842173898191</v>
      </c>
      <c r="G42" s="2">
        <f t="shared" si="2"/>
        <v>0.43377462364842978</v>
      </c>
      <c r="H42" s="2">
        <f t="shared" si="3"/>
        <v>4.1229178370233877</v>
      </c>
      <c r="I42" s="2">
        <f t="shared" si="4"/>
        <v>1.8280523575457831E-2</v>
      </c>
      <c r="J42" s="2">
        <f t="shared" si="5"/>
        <v>8.4632772772473795E-3</v>
      </c>
    </row>
    <row r="43" spans="5:10" x14ac:dyDescent="0.25">
      <c r="E43" s="2">
        <f t="shared" si="0"/>
        <v>4.0000000000000029E-2</v>
      </c>
      <c r="F43" s="2">
        <f t="shared" si="1"/>
        <v>0.43315516513280911</v>
      </c>
      <c r="G43" s="2">
        <f t="shared" si="2"/>
        <v>0.44391080651534159</v>
      </c>
      <c r="H43" s="2">
        <f t="shared" si="3"/>
        <v>4.1624349985404887</v>
      </c>
      <c r="I43" s="2">
        <f t="shared" si="4"/>
        <v>1.8715471997196812E-2</v>
      </c>
      <c r="J43" s="2">
        <f t="shared" si="5"/>
        <v>8.8970519008958089E-3</v>
      </c>
    </row>
    <row r="44" spans="5:10" x14ac:dyDescent="0.25">
      <c r="E44" s="2">
        <f t="shared" si="0"/>
        <v>4.1000000000000029E-2</v>
      </c>
      <c r="F44" s="2">
        <f t="shared" si="1"/>
        <v>0.43135218491366173</v>
      </c>
      <c r="G44" s="2">
        <f t="shared" si="2"/>
        <v>0.45398765663807178</v>
      </c>
      <c r="H44" s="2">
        <f t="shared" si="3"/>
        <v>4.2023711849866361</v>
      </c>
      <c r="I44" s="2">
        <f t="shared" si="4"/>
        <v>1.914862716232962E-2</v>
      </c>
      <c r="J44" s="2">
        <f t="shared" si="5"/>
        <v>9.34096270741115E-3</v>
      </c>
    </row>
    <row r="45" spans="5:10" x14ac:dyDescent="0.25">
      <c r="E45" s="2">
        <f t="shared" si="0"/>
        <v>4.200000000000003E-2</v>
      </c>
      <c r="F45" s="2">
        <f t="shared" si="1"/>
        <v>0.42953948292119953</v>
      </c>
      <c r="G45" s="2">
        <f t="shared" si="2"/>
        <v>0.46400443199147634</v>
      </c>
      <c r="H45" s="2">
        <f t="shared" si="3"/>
        <v>4.2426925382700444</v>
      </c>
      <c r="I45" s="2">
        <f t="shared" si="4"/>
        <v>1.957997934724328E-2</v>
      </c>
      <c r="J45" s="2">
        <f t="shared" si="5"/>
        <v>9.7949503640492215E-3</v>
      </c>
    </row>
    <row r="46" spans="5:10" x14ac:dyDescent="0.25">
      <c r="E46" s="2">
        <f t="shared" si="0"/>
        <v>4.3000000000000031E-2</v>
      </c>
      <c r="F46" s="2">
        <f t="shared" si="1"/>
        <v>0.42771707896211741</v>
      </c>
      <c r="G46" s="2">
        <f t="shared" si="2"/>
        <v>0.47396040385014188</v>
      </c>
      <c r="H46" s="2">
        <f t="shared" si="3"/>
        <v>4.2833663266202544</v>
      </c>
      <c r="I46" s="2">
        <f t="shared" si="4"/>
        <v>2.0009518830164479E-2</v>
      </c>
      <c r="J46" s="2">
        <f t="shared" si="5"/>
        <v>1.0258954796040698E-2</v>
      </c>
    </row>
    <row r="47" spans="5:10" x14ac:dyDescent="0.25">
      <c r="E47" s="2">
        <f t="shared" si="0"/>
        <v>4.4000000000000032E-2</v>
      </c>
      <c r="F47" s="2">
        <f t="shared" si="1"/>
        <v>0.42588501002877066</v>
      </c>
      <c r="G47" s="2">
        <f t="shared" si="2"/>
        <v>0.48385485781613885</v>
      </c>
      <c r="H47" s="2">
        <f t="shared" si="3"/>
        <v>4.3243609312131275</v>
      </c>
      <c r="I47" s="2">
        <f t="shared" si="4"/>
        <v>2.0437235909126598E-2</v>
      </c>
      <c r="J47" s="2">
        <f t="shared" si="5"/>
        <v>1.0732915199890839E-2</v>
      </c>
    </row>
    <row r="48" spans="5:10" x14ac:dyDescent="0.25">
      <c r="E48" s="2">
        <f t="shared" si="0"/>
        <v>4.5000000000000033E-2</v>
      </c>
      <c r="F48" s="2">
        <f t="shared" si="1"/>
        <v>0.42404332953021295</v>
      </c>
      <c r="G48" s="2">
        <f t="shared" si="2"/>
        <v>0.49368709477262107</v>
      </c>
      <c r="H48" s="2">
        <f t="shared" si="3"/>
        <v>4.3656458300808207</v>
      </c>
      <c r="I48" s="2">
        <f t="shared" si="4"/>
        <v>2.0863120919155369E-2</v>
      </c>
      <c r="J48" s="2">
        <f t="shared" si="5"/>
        <v>1.1216770057706977E-2</v>
      </c>
    </row>
    <row r="49" spans="5:10" x14ac:dyDescent="0.25">
      <c r="E49" s="2">
        <f t="shared" si="0"/>
        <v>4.6000000000000034E-2</v>
      </c>
      <c r="F49" s="2">
        <f t="shared" si="1"/>
        <v>0.42219210653687578</v>
      </c>
      <c r="G49" s="2">
        <f t="shared" si="2"/>
        <v>0.50345643176596222</v>
      </c>
      <c r="H49" s="2">
        <f t="shared" si="3"/>
        <v>4.4071915797403598</v>
      </c>
      <c r="I49" s="2">
        <f t="shared" si="4"/>
        <v>2.1287164248685583E-2</v>
      </c>
      <c r="J49" s="2">
        <f t="shared" si="5"/>
        <v>1.1710457152479599E-2</v>
      </c>
    </row>
    <row r="50" spans="5:10" x14ac:dyDescent="0.25">
      <c r="E50" s="2">
        <f t="shared" si="0"/>
        <v>4.7000000000000035E-2</v>
      </c>
      <c r="F50" s="2">
        <f t="shared" si="1"/>
        <v>0.42033142503991361</v>
      </c>
      <c r="G50" s="2">
        <f t="shared" si="2"/>
        <v>0.51316220281911706</v>
      </c>
      <c r="H50" s="2">
        <f t="shared" si="3"/>
        <v>4.4489697949327658</v>
      </c>
      <c r="I50" s="2">
        <f t="shared" si="4"/>
        <v>2.1709356355222458E-2</v>
      </c>
      <c r="J50" s="2">
        <f t="shared" si="5"/>
        <v>1.2213913584245562E-2</v>
      </c>
    </row>
    <row r="51" spans="5:10" x14ac:dyDescent="0.25">
      <c r="E51" s="2">
        <f t="shared" si="0"/>
        <v>4.8000000000000036E-2</v>
      </c>
      <c r="F51" s="2">
        <f t="shared" si="1"/>
        <v>0.41846138322604998</v>
      </c>
      <c r="G51" s="2">
        <f t="shared" si="2"/>
        <v>0.5228037596788736</v>
      </c>
      <c r="H51" s="2">
        <f t="shared" si="3"/>
        <v>4.4909531268248255</v>
      </c>
      <c r="I51" s="2">
        <f t="shared" si="4"/>
        <v>2.2129687780262371E-2</v>
      </c>
      <c r="J51" s="2">
        <f t="shared" si="5"/>
        <v>1.2727075787064678E-2</v>
      </c>
    </row>
    <row r="52" spans="5:10" x14ac:dyDescent="0.25">
      <c r="E52" s="2">
        <f t="shared" si="0"/>
        <v>4.9000000000000037E-2</v>
      </c>
      <c r="F52" s="2">
        <f t="shared" si="1"/>
        <v>0.41658209276859554</v>
      </c>
      <c r="G52" s="2">
        <f t="shared" si="2"/>
        <v>0.53238047249962794</v>
      </c>
      <c r="H52" s="2">
        <f t="shared" si="3"/>
        <v>4.5331152399879588</v>
      </c>
      <c r="I52" s="2">
        <f t="shared" si="4"/>
        <v>2.2548149163488421E-2</v>
      </c>
      <c r="J52" s="2">
        <f t="shared" si="5"/>
        <v>1.3249879546743552E-2</v>
      </c>
    </row>
    <row r="53" spans="5:10" x14ac:dyDescent="0.25">
      <c r="E53" s="2">
        <f t="shared" si="0"/>
        <v>5.0000000000000037E-2</v>
      </c>
      <c r="F53" s="2">
        <f t="shared" si="1"/>
        <v>0.41469367813516012</v>
      </c>
      <c r="G53" s="2">
        <f t="shared" si="2"/>
        <v>0.54189173046626782</v>
      </c>
      <c r="H53" s="2">
        <f t="shared" si="3"/>
        <v>4.575430788433291</v>
      </c>
      <c r="I53" s="2">
        <f t="shared" si="4"/>
        <v>2.2964731256257018E-2</v>
      </c>
      <c r="J53" s="2">
        <f t="shared" si="5"/>
        <v>1.3782260019243181E-2</v>
      </c>
    </row>
    <row r="54" spans="5:10" x14ac:dyDescent="0.25">
      <c r="E54" s="2">
        <f t="shared" si="0"/>
        <v>5.1000000000000038E-2</v>
      </c>
      <c r="F54" s="2">
        <f t="shared" si="1"/>
        <v>0.41279627591245188</v>
      </c>
      <c r="G54" s="2">
        <f t="shared" si="2"/>
        <v>0.55133694235869501</v>
      </c>
      <c r="H54" s="2">
        <f t="shared" si="3"/>
        <v>4.6178753909492851</v>
      </c>
      <c r="I54" s="2">
        <f t="shared" si="4"/>
        <v>2.3379424934392178E-2</v>
      </c>
      <c r="J54" s="2">
        <f t="shared" si="5"/>
        <v>1.4324151749709449E-2</v>
      </c>
    </row>
    <row r="55" spans="5:10" x14ac:dyDescent="0.25">
      <c r="E55" s="2">
        <f t="shared" si="0"/>
        <v>5.2000000000000039E-2</v>
      </c>
      <c r="F55" s="2">
        <f t="shared" si="1"/>
        <v>0.41089003414844028</v>
      </c>
      <c r="G55" s="2">
        <f t="shared" si="2"/>
        <v>0.56071553706045552</v>
      </c>
      <c r="H55" s="2">
        <f t="shared" si="3"/>
        <v>4.6604256059579781</v>
      </c>
      <c r="I55" s="2">
        <f t="shared" si="4"/>
        <v>2.379222121030463E-2</v>
      </c>
      <c r="J55" s="2">
        <f t="shared" si="5"/>
        <v>1.4875488692068145E-2</v>
      </c>
    </row>
    <row r="56" spans="5:10" x14ac:dyDescent="0.25">
      <c r="E56" s="2">
        <f t="shared" si="0"/>
        <v>5.300000000000004E-2</v>
      </c>
      <c r="F56" s="2">
        <f t="shared" si="1"/>
        <v>0.40897511171206191</v>
      </c>
      <c r="G56" s="2">
        <f t="shared" si="2"/>
        <v>0.57002696401388042</v>
      </c>
      <c r="H56" s="2">
        <f t="shared" si="3"/>
        <v>4.7030589060782066</v>
      </c>
      <c r="I56" s="2">
        <f t="shared" si="4"/>
        <v>2.4203111244453072E-2</v>
      </c>
      <c r="J56" s="2">
        <f t="shared" si="5"/>
        <v>1.54362042291286E-2</v>
      </c>
    </row>
    <row r="57" spans="5:10" x14ac:dyDescent="0.25">
      <c r="E57" s="2">
        <f t="shared" si="0"/>
        <v>5.4000000000000041E-2</v>
      </c>
      <c r="F57" s="2">
        <f t="shared" si="1"/>
        <v>0.40705167767056016</v>
      </c>
      <c r="G57" s="2">
        <f t="shared" si="2"/>
        <v>0.57927069362407013</v>
      </c>
      <c r="H57" s="2">
        <f t="shared" si="3"/>
        <v>4.745753652558891</v>
      </c>
      <c r="I57" s="2">
        <f t="shared" si="4"/>
        <v>2.4612086356165134E-2</v>
      </c>
      <c r="J57" s="2">
        <f t="shared" si="5"/>
        <v>1.600623119314248E-2</v>
      </c>
    </row>
    <row r="58" spans="5:10" x14ac:dyDescent="0.25">
      <c r="E58" s="2">
        <f t="shared" si="0"/>
        <v>5.5000000000000042E-2</v>
      </c>
      <c r="F58" s="2">
        <f t="shared" si="1"/>
        <v>0.40511991068447489</v>
      </c>
      <c r="G58" s="2">
        <f t="shared" si="2"/>
        <v>0.5884462176139833</v>
      </c>
      <c r="H58" s="2">
        <f t="shared" si="3"/>
        <v>4.7884890697226332</v>
      </c>
      <c r="I58" s="2">
        <f t="shared" si="4"/>
        <v>2.5019138033835694E-2</v>
      </c>
      <c r="J58" s="2">
        <f t="shared" si="5"/>
        <v>1.6585501886766552E-2</v>
      </c>
    </row>
    <row r="59" spans="5:10" x14ac:dyDescent="0.25">
      <c r="E59" s="2">
        <f t="shared" si="0"/>
        <v>5.6000000000000043E-2</v>
      </c>
      <c r="F59" s="2">
        <f t="shared" si="1"/>
        <v>0.40317999842023527</v>
      </c>
      <c r="G59" s="2">
        <f t="shared" si="2"/>
        <v>0.59755304933281905</v>
      </c>
      <c r="H59" s="2">
        <f t="shared" si="3"/>
        <v>4.8312452195392739</v>
      </c>
      <c r="I59" s="2">
        <f t="shared" si="4"/>
        <v>2.5424257944520169E-2</v>
      </c>
      <c r="J59" s="2">
        <f t="shared" si="5"/>
        <v>1.7173948104380533E-2</v>
      </c>
    </row>
    <row r="60" spans="5:10" x14ac:dyDescent="0.25">
      <c r="E60" s="2">
        <f t="shared" si="0"/>
        <v>5.7000000000000044E-2</v>
      </c>
      <c r="F60" s="2">
        <f t="shared" si="1"/>
        <v>0.40123213698025367</v>
      </c>
      <c r="G60" s="2">
        <f t="shared" si="2"/>
        <v>0.60659072401980874</v>
      </c>
      <c r="H60" s="2">
        <f t="shared" si="3"/>
        <v>4.8740029764306065</v>
      </c>
      <c r="I60" s="2">
        <f t="shared" si="4"/>
        <v>2.5827437942940405E-2</v>
      </c>
      <c r="J60" s="2">
        <f t="shared" si="5"/>
        <v>1.7771501153713353E-2</v>
      </c>
    </row>
    <row r="61" spans="5:10" x14ac:dyDescent="0.25">
      <c r="E61" s="2">
        <f t="shared" si="0"/>
        <v>5.8000000000000045E-2</v>
      </c>
      <c r="F61" s="2">
        <f t="shared" si="1"/>
        <v>0.39927653035037231</v>
      </c>
      <c r="G61" s="2">
        <f t="shared" si="2"/>
        <v>0.61555879902546096</v>
      </c>
      <c r="H61" s="2">
        <f t="shared" si="3"/>
        <v>4.9167440023909688</v>
      </c>
      <c r="I61" s="2">
        <f t="shared" si="4"/>
        <v>2.6228670079920659E-2</v>
      </c>
      <c r="J61" s="2">
        <f t="shared" si="5"/>
        <v>1.8378091877733163E-2</v>
      </c>
    </row>
    <row r="62" spans="5:10" x14ac:dyDescent="0.25">
      <c r="E62" s="2">
        <f t="shared" si="0"/>
        <v>5.9000000000000045E-2</v>
      </c>
      <c r="F62" s="2">
        <f t="shared" si="1"/>
        <v>0.39731338986447662</v>
      </c>
      <c r="G62" s="2">
        <f t="shared" si="2"/>
        <v>0.6244568539922335</v>
      </c>
      <c r="H62" s="2">
        <f t="shared" si="3"/>
        <v>4.9594507224938962</v>
      </c>
      <c r="I62" s="2">
        <f t="shared" si="4"/>
        <v>2.6627946610271031E-2</v>
      </c>
      <c r="J62" s="2">
        <f t="shared" si="5"/>
        <v>1.8993650676758626E-2</v>
      </c>
    </row>
    <row r="63" spans="5:10" x14ac:dyDescent="0.25">
      <c r="E63" s="2">
        <f t="shared" si="0"/>
        <v>6.0000000000000046E-2</v>
      </c>
      <c r="F63" s="2">
        <f t="shared" si="1"/>
        <v>0.39534293368605672</v>
      </c>
      <c r="G63" s="2">
        <f t="shared" si="2"/>
        <v>0.63328449099653539</v>
      </c>
      <c r="H63" s="2">
        <f t="shared" si="3"/>
        <v>5.0021063008420166</v>
      </c>
      <c r="I63" s="2">
        <f t="shared" si="4"/>
        <v>2.7025260000135509E-2</v>
      </c>
      <c r="J63" s="2">
        <f t="shared" si="5"/>
        <v>1.9618107530750859E-2</v>
      </c>
    </row>
    <row r="64" spans="5:10" x14ac:dyDescent="0.25">
      <c r="E64" s="2">
        <f t="shared" si="0"/>
        <v>6.1000000000000047E-2</v>
      </c>
      <c r="F64" s="2">
        <f t="shared" si="1"/>
        <v>0.39336538630647233</v>
      </c>
      <c r="G64" s="2">
        <f t="shared" si="2"/>
        <v>0.64204133465389612</v>
      </c>
      <c r="H64" s="2">
        <f t="shared" si="3"/>
        <v>5.0446946170061393</v>
      </c>
      <c r="I64" s="2">
        <f t="shared" si="4"/>
        <v>2.7420602933821564E-2</v>
      </c>
      <c r="J64" s="2">
        <f t="shared" si="5"/>
        <v>2.0251392021747396E-2</v>
      </c>
    </row>
    <row r="65" spans="5:10" x14ac:dyDescent="0.25">
      <c r="E65" s="2">
        <f t="shared" si="0"/>
        <v>6.2000000000000048E-2</v>
      </c>
      <c r="F65" s="2">
        <f t="shared" si="1"/>
        <v>0.39138097805965549</v>
      </c>
      <c r="G65" s="2">
        <f t="shared" si="2"/>
        <v>0.65072703218907213</v>
      </c>
      <c r="H65" s="2">
        <f t="shared" si="3"/>
        <v>5.0872002429894749</v>
      </c>
      <c r="I65" s="2">
        <f t="shared" si="4"/>
        <v>2.7813968320128037E-2</v>
      </c>
      <c r="J65" s="2">
        <f t="shared" si="5"/>
        <v>2.0893433356401293E-2</v>
      </c>
    </row>
    <row r="66" spans="5:10" x14ac:dyDescent="0.25">
      <c r="E66" s="2">
        <f t="shared" si="0"/>
        <v>6.3000000000000042E-2</v>
      </c>
      <c r="F66" s="2">
        <f t="shared" si="1"/>
        <v>0.38938994465296894</v>
      </c>
      <c r="G66" s="2">
        <f t="shared" si="2"/>
        <v>0.65934125347280004</v>
      </c>
      <c r="H66" s="2">
        <f t="shared" si="3"/>
        <v>5.1296084207443506</v>
      </c>
      <c r="I66" s="2">
        <f t="shared" si="4"/>
        <v>2.8205349298187691E-2</v>
      </c>
      <c r="J66" s="2">
        <f t="shared" si="5"/>
        <v>2.1544160388590364E-2</v>
      </c>
    </row>
    <row r="67" spans="5:10" x14ac:dyDescent="0.25">
      <c r="E67" s="2">
        <f t="shared" si="0"/>
        <v>6.4000000000000043E-2</v>
      </c>
      <c r="F67" s="2">
        <f t="shared" si="1"/>
        <v>0.38739252671392388</v>
      </c>
      <c r="G67" s="2">
        <f t="shared" si="2"/>
        <v>0.66788369102684175</v>
      </c>
      <c r="H67" s="2">
        <f t="shared" si="3"/>
        <v>5.1719050402612599</v>
      </c>
      <c r="I67" s="2">
        <f t="shared" si="4"/>
        <v>2.8594739242840658E-2</v>
      </c>
      <c r="J67" s="2">
        <f t="shared" si="5"/>
        <v>2.2203501642063164E-2</v>
      </c>
    </row>
    <row r="68" spans="5:10" x14ac:dyDescent="0.25">
      <c r="E68" s="2">
        <f t="shared" si="0"/>
        <v>6.5000000000000044E-2</v>
      </c>
      <c r="F68" s="2">
        <f t="shared" si="1"/>
        <v>0.38538896935245259</v>
      </c>
      <c r="G68" s="2">
        <f t="shared" si="2"/>
        <v>0.67635405999891174</v>
      </c>
      <c r="H68" s="2">
        <f t="shared" si="3"/>
        <v>5.2140766182436558</v>
      </c>
      <c r="I68" s="2">
        <f t="shared" si="4"/>
        <v>2.8982131769554581E-2</v>
      </c>
      <c r="J68" s="2">
        <f t="shared" si="5"/>
        <v>2.2871385333090005E-2</v>
      </c>
    </row>
    <row r="69" spans="5:10" x14ac:dyDescent="0.25">
      <c r="E69" s="2">
        <f t="shared" ref="E69:E96" si="6">E68+$A$5</f>
        <v>6.6000000000000045E-2</v>
      </c>
      <c r="F69" s="2">
        <f t="shared" ref="F69:F96" si="7">IF(J68 &lt; 0, 0, (1-H68*$A$5)*F68)</f>
        <v>0.38337952173842293</v>
      </c>
      <c r="G69" s="2">
        <f t="shared" ref="G69:G96" si="8">($A$8/$A$7-1)*9.81*$A$5+(1-H68*$A$5)*G68</f>
        <v>0.68475209810901716</v>
      </c>
      <c r="H69" s="2">
        <f t="shared" ref="H69:H96" si="9">(4.5*$A$9/$A$6+0.15*$A$8*SQRT(F69^2+G69^2))/($A$7*$A$6)</f>
        <v>5.2561102773763704</v>
      </c>
      <c r="I69" s="2">
        <f t="shared" ref="I69:I96" si="10">I68+IF($F69=0,0,F68*$A$5)</f>
        <v>2.9367520738907034E-2</v>
      </c>
      <c r="J69" s="2">
        <f t="shared" ref="J69:J96" si="11">J68+IF($F69=0,0,G68*$A$5)</f>
        <v>2.3547739393088917E-2</v>
      </c>
    </row>
    <row r="70" spans="5:10" x14ac:dyDescent="0.25">
      <c r="E70" s="2">
        <f t="shared" si="6"/>
        <v>6.7000000000000046E-2</v>
      </c>
      <c r="F70" s="2">
        <f t="shared" si="7"/>
        <v>0.38136443669407799</v>
      </c>
      <c r="G70" s="2">
        <f t="shared" si="8"/>
        <v>0.69307756556869127</v>
      </c>
      <c r="H70" s="2">
        <f t="shared" si="9"/>
        <v>5.2979937261908665</v>
      </c>
      <c r="I70" s="2">
        <f t="shared" si="10"/>
        <v>2.9750900260645457E-2</v>
      </c>
      <c r="J70" s="2">
        <f t="shared" si="11"/>
        <v>2.4232491491197935E-2</v>
      </c>
    </row>
    <row r="71" spans="5:10" x14ac:dyDescent="0.25">
      <c r="E71" s="2">
        <f t="shared" si="6"/>
        <v>6.8000000000000047E-2</v>
      </c>
      <c r="F71" s="2">
        <f t="shared" si="7"/>
        <v>0.37934397030108047</v>
      </c>
      <c r="G71" s="2">
        <f t="shared" si="8"/>
        <v>0.70133024497454466</v>
      </c>
      <c r="H71" s="2">
        <f t="shared" si="9"/>
        <v>5.3397152395265142</v>
      </c>
      <c r="I71" s="2">
        <f t="shared" si="10"/>
        <v>3.0132264697339536E-2</v>
      </c>
      <c r="J71" s="2">
        <f t="shared" si="11"/>
        <v>2.4925569056766628E-2</v>
      </c>
    </row>
    <row r="72" spans="5:10" x14ac:dyDescent="0.25">
      <c r="E72" s="2">
        <f t="shared" si="6"/>
        <v>6.9000000000000047E-2</v>
      </c>
      <c r="F72" s="2">
        <f t="shared" si="7"/>
        <v>0.37731838152184133</v>
      </c>
      <c r="G72" s="2">
        <f t="shared" si="8"/>
        <v>0.7095099411775132</v>
      </c>
      <c r="H72" s="2">
        <f t="shared" si="9"/>
        <v>5.3812636395838229</v>
      </c>
      <c r="I72" s="2">
        <f t="shared" si="10"/>
        <v>3.0511608667640615E-2</v>
      </c>
      <c r="J72" s="2">
        <f t="shared" si="11"/>
        <v>2.5626899301741172E-2</v>
      </c>
    </row>
    <row r="73" spans="5:10" x14ac:dyDescent="0.25">
      <c r="E73" s="2">
        <f t="shared" si="6"/>
        <v>7.0000000000000048E-2</v>
      </c>
      <c r="F73" s="2">
        <f t="shared" si="7"/>
        <v>0.37528793183481124</v>
      </c>
      <c r="G73" s="2">
        <f t="shared" si="8"/>
        <v>0.71761648112913135</v>
      </c>
      <c r="H73" s="2">
        <f t="shared" si="9"/>
        <v>5.4226282775627359</v>
      </c>
      <c r="I73" s="2">
        <f t="shared" si="10"/>
        <v>3.0888927049162455E-2</v>
      </c>
      <c r="J73" s="2">
        <f t="shared" si="11"/>
        <v>2.6336409242918683E-2</v>
      </c>
    </row>
    <row r="74" spans="5:10" x14ac:dyDescent="0.25">
      <c r="E74" s="2">
        <f t="shared" si="6"/>
        <v>7.1000000000000049E-2</v>
      </c>
      <c r="F74" s="2">
        <f t="shared" si="7"/>
        <v>0.37325288488341574</v>
      </c>
      <c r="G74" s="2">
        <f t="shared" si="8"/>
        <v>0.72564971370611542</v>
      </c>
      <c r="H74" s="2">
        <f t="shared" si="9"/>
        <v>5.463799015876905</v>
      </c>
      <c r="I74" s="2">
        <f t="shared" si="10"/>
        <v>3.1264214980997268E-2</v>
      </c>
      <c r="J74" s="2">
        <f t="shared" si="11"/>
        <v>2.7054025724047814E-2</v>
      </c>
    </row>
    <row r="75" spans="5:10" x14ac:dyDescent="0.25">
      <c r="E75" s="2">
        <f t="shared" si="6"/>
        <v>7.200000000000005E-2</v>
      </c>
      <c r="F75" s="2">
        <f t="shared" si="7"/>
        <v>0.3712135061383165</v>
      </c>
      <c r="G75" s="2">
        <f t="shared" si="8"/>
        <v>0.73360950951449655</v>
      </c>
      <c r="H75" s="2">
        <f t="shared" si="9"/>
        <v>5.5047662109329707</v>
      </c>
      <c r="I75" s="2">
        <f t="shared" si="10"/>
        <v>3.1637467865880682E-2</v>
      </c>
      <c r="J75" s="2">
        <f t="shared" si="11"/>
        <v>2.7779675437753931E-2</v>
      </c>
    </row>
    <row r="76" spans="5:10" x14ac:dyDescent="0.25">
      <c r="E76" s="2">
        <f t="shared" si="6"/>
        <v>7.3000000000000051E-2</v>
      </c>
      <c r="F76" s="2">
        <f t="shared" si="7"/>
        <v>0.36917006257268431</v>
      </c>
      <c r="G76" s="2">
        <f t="shared" si="8"/>
        <v>0.74149576067450196</v>
      </c>
      <c r="H76" s="2">
        <f t="shared" si="9"/>
        <v>5.5455206964624661</v>
      </c>
      <c r="I76" s="2">
        <f t="shared" si="10"/>
        <v>3.2008681372018996E-2</v>
      </c>
      <c r="J76" s="2">
        <f t="shared" si="11"/>
        <v>2.8513284947268427E-2</v>
      </c>
    </row>
    <row r="77" spans="5:10" x14ac:dyDescent="0.25">
      <c r="E77" s="2">
        <f t="shared" si="6"/>
        <v>7.4000000000000052E-2</v>
      </c>
      <c r="F77" s="2">
        <f t="shared" si="7"/>
        <v>0.36712282235017318</v>
      </c>
      <c r="G77" s="2">
        <f t="shared" si="8"/>
        <v>0.74930838058734228</v>
      </c>
      <c r="H77" s="2">
        <f t="shared" si="9"/>
        <v>5.5860537673928228</v>
      </c>
      <c r="I77" s="2">
        <f t="shared" si="10"/>
        <v>3.2377851434591681E-2</v>
      </c>
      <c r="J77" s="2">
        <f t="shared" si="11"/>
        <v>2.9254780707942928E-2</v>
      </c>
    </row>
    <row r="78" spans="5:10" x14ac:dyDescent="0.25">
      <c r="E78" s="2">
        <f t="shared" si="6"/>
        <v>7.5000000000000053E-2</v>
      </c>
      <c r="F78" s="2">
        <f t="shared" si="7"/>
        <v>0.36507205452528813</v>
      </c>
      <c r="G78" s="2">
        <f t="shared" si="8"/>
        <v>0.75704730368502327</v>
      </c>
      <c r="H78" s="2">
        <f t="shared" si="9"/>
        <v>5.6263571642431067</v>
      </c>
      <c r="I78" s="2">
        <f t="shared" si="10"/>
        <v>3.2744974256941853E-2</v>
      </c>
      <c r="J78" s="2">
        <f t="shared" si="11"/>
        <v>3.0004089088530271E-2</v>
      </c>
    </row>
    <row r="79" spans="5:10" x14ac:dyDescent="0.25">
      <c r="E79" s="2">
        <f t="shared" si="6"/>
        <v>7.6000000000000054E-2</v>
      </c>
      <c r="F79" s="2">
        <f t="shared" si="7"/>
        <v>0.36301802875584482</v>
      </c>
      <c r="G79" s="2">
        <f t="shared" si="8"/>
        <v>0.76471248516426404</v>
      </c>
      <c r="H79" s="2">
        <f t="shared" si="9"/>
        <v>5.6664230580295341</v>
      </c>
      <c r="I79" s="2">
        <f t="shared" si="10"/>
        <v>3.3110046311467141E-2</v>
      </c>
      <c r="J79" s="2">
        <f t="shared" si="11"/>
        <v>3.0761136392215293E-2</v>
      </c>
    </row>
    <row r="80" spans="5:10" x14ac:dyDescent="0.25">
      <c r="E80" s="2">
        <f t="shared" si="6"/>
        <v>7.7000000000000055E-2</v>
      </c>
      <c r="F80" s="2">
        <f t="shared" si="7"/>
        <v>0.36096101502722228</v>
      </c>
      <c r="G80" s="2">
        <f t="shared" si="8"/>
        <v>0.77230390070556609</v>
      </c>
      <c r="H80" s="2">
        <f t="shared" si="9"/>
        <v>5.7062440356653772</v>
      </c>
      <c r="I80" s="2">
        <f t="shared" si="10"/>
        <v>3.3473064340222985E-2</v>
      </c>
      <c r="J80" s="2">
        <f t="shared" si="11"/>
        <v>3.152584887737956E-2</v>
      </c>
    </row>
    <row r="81" spans="5:10" x14ac:dyDescent="0.25">
      <c r="E81" s="2">
        <f t="shared" si="6"/>
        <v>7.8000000000000055E-2</v>
      </c>
      <c r="F81" s="2">
        <f t="shared" si="7"/>
        <v>0.3589012833881155</v>
      </c>
      <c r="G81" s="2">
        <f t="shared" si="8"/>
        <v>0.77982154617844379</v>
      </c>
      <c r="H81" s="2">
        <f t="shared" si="9"/>
        <v>5.7458130858397007</v>
      </c>
      <c r="I81" s="2">
        <f t="shared" si="10"/>
        <v>3.3834025355250208E-2</v>
      </c>
      <c r="J81" s="2">
        <f t="shared" si="11"/>
        <v>3.2298152778085128E-2</v>
      </c>
    </row>
    <row r="82" spans="5:10" x14ac:dyDescent="0.25">
      <c r="E82" s="2">
        <f t="shared" si="6"/>
        <v>7.9000000000000056E-2</v>
      </c>
      <c r="F82" s="2">
        <f t="shared" si="7"/>
        <v>0.35683910369749944</v>
      </c>
      <c r="G82" s="2">
        <f t="shared" si="8"/>
        <v>0.78726543733379195</v>
      </c>
      <c r="H82" s="2">
        <f t="shared" si="9"/>
        <v>5.7851235853592335</v>
      </c>
      <c r="I82" s="2">
        <f t="shared" si="10"/>
        <v>3.4192926638638321E-2</v>
      </c>
      <c r="J82" s="2">
        <f t="shared" si="11"/>
        <v>3.307797432426357E-2</v>
      </c>
    </row>
    <row r="83" spans="5:10" x14ac:dyDescent="0.25">
      <c r="E83" s="2">
        <f t="shared" si="6"/>
        <v>8.0000000000000057E-2</v>
      </c>
      <c r="F83" s="2">
        <f t="shared" si="7"/>
        <v>0.35477474538252057</v>
      </c>
      <c r="G83" s="2">
        <f t="shared" si="8"/>
        <v>0.79463560948433409</v>
      </c>
      <c r="H83" s="2">
        <f t="shared" si="9"/>
        <v>5.8241692859377912</v>
      </c>
      <c r="I83" s="2">
        <f t="shared" si="10"/>
        <v>3.4549765742335821E-2</v>
      </c>
      <c r="J83" s="2">
        <f t="shared" si="11"/>
        <v>3.386523976159736E-2</v>
      </c>
    </row>
    <row r="84" spans="5:10" x14ac:dyDescent="0.25">
      <c r="E84" s="2">
        <f t="shared" si="6"/>
        <v>8.1000000000000058E-2</v>
      </c>
      <c r="F84" s="2">
        <f t="shared" si="7"/>
        <v>0.3527084772070373</v>
      </c>
      <c r="G84" s="2">
        <f t="shared" si="8"/>
        <v>0.80193211717406299</v>
      </c>
      <c r="H84" s="2">
        <f t="shared" si="9"/>
        <v>5.8629443014177491</v>
      </c>
      <c r="I84" s="2">
        <f t="shared" si="10"/>
        <v>3.4904540487718343E-2</v>
      </c>
      <c r="J84" s="2">
        <f t="shared" si="11"/>
        <v>3.4659875371081693E-2</v>
      </c>
    </row>
    <row r="85" spans="5:10" x14ac:dyDescent="0.25">
      <c r="E85" s="2">
        <f t="shared" si="6"/>
        <v>8.2000000000000059E-2</v>
      </c>
      <c r="F85" s="2">
        <f t="shared" si="7"/>
        <v>0.35064056705053454</v>
      </c>
      <c r="G85" s="2">
        <f t="shared" si="8"/>
        <v>0.80915503383755338</v>
      </c>
      <c r="H85" s="2">
        <f t="shared" si="9"/>
        <v>5.9014430954083501</v>
      </c>
      <c r="I85" s="2">
        <f t="shared" si="10"/>
        <v>3.5257248964925381E-2</v>
      </c>
      <c r="J85" s="2">
        <f t="shared" si="11"/>
        <v>3.5461807488255753E-2</v>
      </c>
    </row>
    <row r="86" spans="5:10" x14ac:dyDescent="0.25">
      <c r="E86" s="2">
        <f t="shared" si="6"/>
        <v>8.300000000000006E-2</v>
      </c>
      <c r="F86" s="2">
        <f t="shared" si="7"/>
        <v>0.34857128169714413</v>
      </c>
      <c r="G86" s="2">
        <f t="shared" si="8"/>
        <v>0.81630445144999786</v>
      </c>
      <c r="H86" s="2">
        <f t="shared" si="9"/>
        <v>5.9396604693258901</v>
      </c>
      <c r="I86" s="2">
        <f t="shared" si="10"/>
        <v>3.5607889531975918E-2</v>
      </c>
      <c r="J86" s="2">
        <f t="shared" si="11"/>
        <v>3.627096252209331E-2</v>
      </c>
    </row>
    <row r="87" spans="5:10" x14ac:dyDescent="0.25">
      <c r="E87" s="2">
        <f t="shared" si="6"/>
        <v>8.4000000000000061E-2</v>
      </c>
      <c r="F87" s="2">
        <f t="shared" si="7"/>
        <v>0.34650088663450535</v>
      </c>
      <c r="G87" s="2">
        <f t="shared" si="8"/>
        <v>0.82338048016878551</v>
      </c>
      <c r="H87" s="2">
        <f t="shared" si="9"/>
        <v>5.9775915508212023</v>
      </c>
      <c r="I87" s="2">
        <f t="shared" si="10"/>
        <v>3.5956460813673062E-2</v>
      </c>
      <c r="J87" s="2">
        <f t="shared" si="11"/>
        <v>3.7087266973543309E-2</v>
      </c>
    </row>
    <row r="88" spans="5:10" x14ac:dyDescent="0.25">
      <c r="E88" s="2">
        <f t="shared" si="6"/>
        <v>8.5000000000000062E-2</v>
      </c>
      <c r="F88" s="2">
        <f t="shared" si="7"/>
        <v>0.34442964586220687</v>
      </c>
      <c r="G88" s="2">
        <f t="shared" si="8"/>
        <v>0.83038324796741736</v>
      </c>
      <c r="H88" s="2">
        <f t="shared" si="9"/>
        <v>6.0152317825802486</v>
      </c>
      <c r="I88" s="2">
        <f t="shared" si="10"/>
        <v>3.6302961700307571E-2</v>
      </c>
      <c r="J88" s="2">
        <f t="shared" si="11"/>
        <v>3.7910647453712094E-2</v>
      </c>
    </row>
    <row r="89" spans="5:10" x14ac:dyDescent="0.25">
      <c r="E89" s="2">
        <f t="shared" si="6"/>
        <v>8.6000000000000063E-2</v>
      </c>
      <c r="F89" s="2">
        <f t="shared" si="7"/>
        <v>0.34235782170955364</v>
      </c>
      <c r="G89" s="2">
        <f t="shared" si="8"/>
        <v>0.83731290026252148</v>
      </c>
      <c r="H89" s="2">
        <f t="shared" si="9"/>
        <v>6.0525769114840324</v>
      </c>
      <c r="I89" s="2">
        <f t="shared" si="10"/>
        <v>3.6647391346169775E-2</v>
      </c>
      <c r="J89" s="2">
        <f t="shared" si="11"/>
        <v>3.8741030701679509E-2</v>
      </c>
    </row>
    <row r="90" spans="5:10" x14ac:dyDescent="0.25">
      <c r="E90" s="2">
        <f t="shared" si="6"/>
        <v>8.7000000000000063E-2</v>
      </c>
      <c r="F90" s="2">
        <f t="shared" si="7"/>
        <v>0.34028567466240839</v>
      </c>
      <c r="G90" s="2">
        <f t="shared" si="8"/>
        <v>0.84416959953470472</v>
      </c>
      <c r="H90" s="2">
        <f t="shared" si="9"/>
        <v>6.0896229781145435</v>
      </c>
      <c r="I90" s="2">
        <f t="shared" si="10"/>
        <v>3.6989749167879331E-2</v>
      </c>
      <c r="J90" s="2">
        <f t="shared" si="11"/>
        <v>3.9578343601942033E-2</v>
      </c>
    </row>
    <row r="91" spans="5:10" x14ac:dyDescent="0.25">
      <c r="E91" s="2">
        <f t="shared" si="6"/>
        <v>8.8000000000000064E-2</v>
      </c>
      <c r="F91" s="2">
        <f t="shared" si="7"/>
        <v>0.33821346319886098</v>
      </c>
      <c r="G91" s="2">
        <f t="shared" si="8"/>
        <v>0.85095352494395238</v>
      </c>
      <c r="H91" s="2">
        <f t="shared" si="9"/>
        <v>6.1263663065938472</v>
      </c>
      <c r="I91" s="2">
        <f t="shared" si="10"/>
        <v>3.7330034842541736E-2</v>
      </c>
      <c r="J91" s="2">
        <f t="shared" si="11"/>
        <v>4.0422513201476738E-2</v>
      </c>
    </row>
    <row r="92" spans="5:10" x14ac:dyDescent="0.25">
      <c r="E92" s="2">
        <f t="shared" si="6"/>
        <v>8.9000000000000065E-2</v>
      </c>
      <c r="F92" s="2">
        <f t="shared" si="7"/>
        <v>0.33614144363348308</v>
      </c>
      <c r="G92" s="2">
        <f t="shared" si="8"/>
        <v>0.85766487194025842</v>
      </c>
      <c r="H92" s="2">
        <f t="shared" si="9"/>
        <v>6.1628034947439501</v>
      </c>
      <c r="I92" s="2">
        <f t="shared" si="10"/>
        <v>3.7668248305740594E-2</v>
      </c>
      <c r="J92" s="2">
        <f t="shared" si="11"/>
        <v>4.1273466726420689E-2</v>
      </c>
    </row>
    <row r="93" spans="5:10" x14ac:dyDescent="0.25">
      <c r="E93" s="2">
        <f t="shared" si="6"/>
        <v>9.0000000000000066E-2</v>
      </c>
      <c r="F93" s="2">
        <f t="shared" si="7"/>
        <v>0.33406986996993038</v>
      </c>
      <c r="G93" s="2">
        <f t="shared" si="8"/>
        <v>0.8643038518701458</v>
      </c>
      <c r="H93" s="2">
        <f t="shared" si="9"/>
        <v>6.1989314045555322</v>
      </c>
      <c r="I93" s="2">
        <f t="shared" si="10"/>
        <v>3.8004389749374076E-2</v>
      </c>
      <c r="J93" s="2">
        <f t="shared" si="11"/>
        <v>4.2131131598360946E-2</v>
      </c>
    </row>
    <row r="94" spans="5:10" x14ac:dyDescent="0.25">
      <c r="E94" s="2">
        <f t="shared" si="6"/>
        <v>9.1000000000000067E-2</v>
      </c>
      <c r="F94" s="2">
        <f t="shared" si="7"/>
        <v>0.33199899376165798</v>
      </c>
      <c r="G94" s="2">
        <f t="shared" si="8"/>
        <v>0.87087069157970964</v>
      </c>
      <c r="H94" s="2">
        <f t="shared" si="9"/>
        <v>6.2347471529541227</v>
      </c>
      <c r="I94" s="2">
        <f t="shared" si="10"/>
        <v>3.8338459619344005E-2</v>
      </c>
      <c r="J94" s="2">
        <f t="shared" si="11"/>
        <v>4.2995435450231094E-2</v>
      </c>
    </row>
    <row r="95" spans="5:10" x14ac:dyDescent="0.25">
      <c r="E95" s="2">
        <f t="shared" si="6"/>
        <v>9.2000000000000068E-2</v>
      </c>
      <c r="F95" s="2">
        <f t="shared" si="7"/>
        <v>0.32992906398051886</v>
      </c>
      <c r="G95" s="2">
        <f t="shared" si="8"/>
        <v>0.87736563301479176</v>
      </c>
      <c r="H95" s="2">
        <f t="shared" si="9"/>
        <v>6.270248102852733</v>
      </c>
      <c r="I95" s="2">
        <f t="shared" si="10"/>
        <v>3.8670458613105661E-2</v>
      </c>
      <c r="J95" s="2">
        <f t="shared" si="11"/>
        <v>4.3866306141810807E-2</v>
      </c>
    </row>
    <row r="96" spans="5:10" x14ac:dyDescent="0.25">
      <c r="E96" s="2">
        <f t="shared" si="6"/>
        <v>9.3000000000000069E-2</v>
      </c>
      <c r="F96" s="2">
        <f t="shared" si="7"/>
        <v>0.32786032689301903</v>
      </c>
      <c r="G96" s="2">
        <f t="shared" si="8"/>
        <v>0.8837889328188725</v>
      </c>
      <c r="H96" s="2">
        <f t="shared" si="9"/>
        <v>6.3054318544804886</v>
      </c>
      <c r="I96" s="2">
        <f t="shared" si="10"/>
        <v>3.9000387677086183E-2</v>
      </c>
      <c r="J96" s="2">
        <f t="shared" si="11"/>
        <v>4.4743671774825598E-2</v>
      </c>
    </row>
    <row r="97" spans="5:10" x14ac:dyDescent="0.25">
      <c r="E97" s="2">
        <f>E96+$A$5</f>
        <v>9.400000000000007E-2</v>
      </c>
      <c r="F97" s="2">
        <f>IF(J96 &lt; 0, 0, (1-H96*$A$5)*F96)</f>
        <v>0.32579302594400739</v>
      </c>
      <c r="G97" s="2">
        <f>($A$8/$A$7-1)*9.81*$A$5+(1-H96*$A$5)*G96</f>
        <v>0.89014086192923902</v>
      </c>
      <c r="H97" s="2">
        <f>(4.5*$A$9/$A$6+0.15*$A$8*SQRT(F97^2+G97^2))/($A$7*$A$6)</f>
        <v>6.3402962369771876</v>
      </c>
      <c r="I97" s="2">
        <f>I96+IF($F97=0,0,F96*$A$5)</f>
        <v>3.9328248003979202E-2</v>
      </c>
      <c r="J97" s="2">
        <f>J96+IF($F97=0,0,G96*$A$5)</f>
        <v>4.5627460707644472E-2</v>
      </c>
    </row>
    <row r="98" spans="5:10" x14ac:dyDescent="0.25">
      <c r="E98" s="2">
        <f t="shared" ref="E98:E160" si="12">E97+$A$5</f>
        <v>9.500000000000007E-2</v>
      </c>
      <c r="F98" s="2">
        <f t="shared" ref="F98:F160" si="13">IF(J97 &lt; 0, 0, (1-H97*$A$5)*F97)</f>
        <v>0.32372740164758118</v>
      </c>
      <c r="G98" s="2">
        <f t="shared" ref="G98:G160" si="14">($A$8/$A$7-1)*9.81*$A$5+(1-H97*$A$5)*G97</f>
        <v>0.8964217051719694</v>
      </c>
      <c r="H98" s="2">
        <f t="shared" ref="H98:H160" si="15">(4.5*$A$9/$A$6+0.15*$A$8*SQRT(F98^2+G98^2))/($A$7*$A$6)</f>
        <v>6.374839300244207</v>
      </c>
      <c r="I98" s="2">
        <f t="shared" ref="I98:I160" si="16">I97+IF($F98=0,0,F97*$A$5)</f>
        <v>3.9654041029923211E-2</v>
      </c>
      <c r="J98" s="2">
        <f t="shared" ref="J98:J160" si="17">J97+IF($F98=0,0,G97*$A$5)</f>
        <v>4.6517601569573713E-2</v>
      </c>
    </row>
    <row r="99" spans="5:10" x14ac:dyDescent="0.25">
      <c r="E99" s="2">
        <f t="shared" si="12"/>
        <v>9.6000000000000071E-2</v>
      </c>
      <c r="F99" s="2">
        <f t="shared" si="13"/>
        <v>0.32166369148499224</v>
      </c>
      <c r="G99" s="2">
        <f t="shared" si="14"/>
        <v>0.90263176085624719</v>
      </c>
      <c r="H99" s="2">
        <f t="shared" si="15"/>
        <v>6.4090593070425834</v>
      </c>
      <c r="I99" s="2">
        <f t="shared" si="16"/>
        <v>3.997776843157079E-2</v>
      </c>
      <c r="J99" s="2">
        <f t="shared" si="17"/>
        <v>4.7414023274745684E-2</v>
      </c>
    </row>
    <row r="100" spans="5:10" x14ac:dyDescent="0.25">
      <c r="E100" s="2">
        <f t="shared" si="12"/>
        <v>9.7000000000000072E-2</v>
      </c>
      <c r="F100" s="2">
        <f t="shared" si="13"/>
        <v>0.31960212980934266</v>
      </c>
      <c r="G100" s="2">
        <f t="shared" si="14"/>
        <v>0.90877134036849916</v>
      </c>
      <c r="H100" s="2">
        <f t="shared" si="15"/>
        <v>6.4429547253295052</v>
      </c>
      <c r="I100" s="2">
        <f t="shared" si="16"/>
        <v>4.0299432123055784E-2</v>
      </c>
      <c r="J100" s="2">
        <f t="shared" si="17"/>
        <v>4.8316655035601931E-2</v>
      </c>
    </row>
    <row r="101" spans="5:10" x14ac:dyDescent="0.25">
      <c r="E101" s="2">
        <f t="shared" si="12"/>
        <v>9.8000000000000073E-2</v>
      </c>
      <c r="F101" s="2">
        <f t="shared" si="13"/>
        <v>0.3175429477568622</v>
      </c>
      <c r="G101" s="2">
        <f t="shared" si="14"/>
        <v>0.91484076776682788</v>
      </c>
      <c r="H101" s="2">
        <f t="shared" si="15"/>
        <v>6.4765242208248894</v>
      </c>
      <c r="I101" s="2">
        <f t="shared" si="16"/>
        <v>4.061903425286513E-2</v>
      </c>
      <c r="J101" s="2">
        <f t="shared" si="17"/>
        <v>4.9225426375970431E-2</v>
      </c>
    </row>
    <row r="102" spans="5:10" x14ac:dyDescent="0.25">
      <c r="E102" s="2">
        <f t="shared" si="12"/>
        <v>9.9000000000000074E-2</v>
      </c>
      <c r="F102" s="2">
        <f t="shared" si="13"/>
        <v>0.31548637316456274</v>
      </c>
      <c r="G102" s="2">
        <f t="shared" si="14"/>
        <v>0.9208403793761879</v>
      </c>
      <c r="H102" s="2">
        <f t="shared" si="15"/>
        <v>6.5097666498000484</v>
      </c>
      <c r="I102" s="2">
        <f t="shared" si="16"/>
        <v>4.0936577200621993E-2</v>
      </c>
      <c r="J102" s="2">
        <f t="shared" si="17"/>
        <v>5.014026714373726E-2</v>
      </c>
    </row>
    <row r="103" spans="5:10" x14ac:dyDescent="0.25">
      <c r="E103" s="2">
        <f t="shared" si="12"/>
        <v>0.10000000000000007</v>
      </c>
      <c r="F103" s="2">
        <f t="shared" si="13"/>
        <v>0.31343263049406966</v>
      </c>
      <c r="G103" s="2">
        <f t="shared" si="14"/>
        <v>0.92677052338473553</v>
      </c>
      <c r="H103" s="2">
        <f t="shared" si="15"/>
        <v>6.542681052080872</v>
      </c>
      <c r="I103" s="2">
        <f t="shared" si="16"/>
        <v>4.1252063573786558E-2</v>
      </c>
      <c r="J103" s="2">
        <f t="shared" si="17"/>
        <v>5.106110752311345E-2</v>
      </c>
    </row>
    <row r="104" spans="5:10" x14ac:dyDescent="0.25">
      <c r="E104" s="2">
        <f t="shared" si="12"/>
        <v>0.10100000000000008</v>
      </c>
      <c r="F104" s="2">
        <f t="shared" si="13"/>
        <v>0.31138194076143222</v>
      </c>
      <c r="G104" s="2">
        <f t="shared" si="14"/>
        <v>0.93263155944175913</v>
      </c>
      <c r="H104" s="2">
        <f t="shared" si="15"/>
        <v>6.575266644258253</v>
      </c>
      <c r="I104" s="2">
        <f t="shared" si="16"/>
        <v>4.1565496204280628E-2</v>
      </c>
      <c r="J104" s="2">
        <f t="shared" si="17"/>
        <v>5.1987878046498189E-2</v>
      </c>
    </row>
    <row r="105" spans="5:10" x14ac:dyDescent="0.25">
      <c r="E105" s="2">
        <f t="shared" si="12"/>
        <v>0.10200000000000008</v>
      </c>
      <c r="F105" s="2">
        <f t="shared" si="13"/>
        <v>0.30933452147271917</v>
      </c>
      <c r="G105" s="2">
        <f t="shared" si="14"/>
        <v>0.93842385825757912</v>
      </c>
      <c r="H105" s="2">
        <f t="shared" si="15"/>
        <v>6.6075228130988837</v>
      </c>
      <c r="I105" s="2">
        <f t="shared" si="16"/>
        <v>4.1876878145042061E-2</v>
      </c>
      <c r="J105" s="2">
        <f t="shared" si="17"/>
        <v>5.2920509605939949E-2</v>
      </c>
    </row>
    <row r="106" spans="5:10" x14ac:dyDescent="0.25">
      <c r="E106" s="2">
        <f t="shared" si="12"/>
        <v>0.10300000000000008</v>
      </c>
      <c r="F106" s="2">
        <f t="shared" si="13"/>
        <v>0.30729058656520919</v>
      </c>
      <c r="G106" s="2">
        <f t="shared" si="14"/>
        <v>0.9441478012057859</v>
      </c>
      <c r="H106" s="2">
        <f t="shared" si="15"/>
        <v>6.6394491091497985</v>
      </c>
      <c r="I106" s="2">
        <f t="shared" si="16"/>
        <v>4.2186212666514782E-2</v>
      </c>
      <c r="J106" s="2">
        <f t="shared" si="17"/>
        <v>5.3858933464197525E-2</v>
      </c>
    </row>
    <row r="107" spans="5:10" x14ac:dyDescent="0.25">
      <c r="E107" s="2">
        <f t="shared" si="12"/>
        <v>0.10400000000000008</v>
      </c>
      <c r="F107" s="2">
        <f t="shared" si="13"/>
        <v>0.30525034635398868</v>
      </c>
      <c r="G107" s="2">
        <f t="shared" si="14"/>
        <v>0.94980377992816434</v>
      </c>
      <c r="H107" s="2">
        <f t="shared" si="15"/>
        <v>6.6710452405303915</v>
      </c>
      <c r="I107" s="2">
        <f t="shared" si="16"/>
        <v>4.2493503253079989E-2</v>
      </c>
      <c r="J107" s="2">
        <f t="shared" si="17"/>
        <v>5.4803081265403314E-2</v>
      </c>
    </row>
    <row r="108" spans="5:10" x14ac:dyDescent="0.25">
      <c r="E108" s="2">
        <f t="shared" si="12"/>
        <v>0.10500000000000008</v>
      </c>
      <c r="F108" s="2">
        <f t="shared" si="13"/>
        <v>0.30321400748377364</v>
      </c>
      <c r="G108" s="2">
        <f t="shared" si="14"/>
        <v>0.95539219594263669</v>
      </c>
      <c r="H108" s="2">
        <f t="shared" si="15"/>
        <v>6.7023110669059385</v>
      </c>
      <c r="I108" s="2">
        <f t="shared" si="16"/>
        <v>4.2798753599433977E-2</v>
      </c>
      <c r="J108" s="2">
        <f t="shared" si="17"/>
        <v>5.5752885045331477E-2</v>
      </c>
    </row>
    <row r="109" spans="5:10" x14ac:dyDescent="0.25">
      <c r="E109" s="2">
        <f t="shared" si="12"/>
        <v>0.10600000000000008</v>
      </c>
      <c r="F109" s="2">
        <f t="shared" si="13"/>
        <v>0.30118177288577425</v>
      </c>
      <c r="G109" s="2">
        <f t="shared" si="14"/>
        <v>0.96091346025453483</v>
      </c>
      <c r="H109" s="2">
        <f t="shared" si="15"/>
        <v>6.7332465936368537</v>
      </c>
      <c r="I109" s="2">
        <f t="shared" si="16"/>
        <v>4.310196760691775E-2</v>
      </c>
      <c r="J109" s="2">
        <f t="shared" si="17"/>
        <v>5.6708277241274113E-2</v>
      </c>
    </row>
    <row r="110" spans="5:10" x14ac:dyDescent="0.25">
      <c r="E110" s="2">
        <f t="shared" si="12"/>
        <v>0.10700000000000008</v>
      </c>
      <c r="F110" s="2">
        <f t="shared" si="13"/>
        <v>0.29915384173942561</v>
      </c>
      <c r="G110" s="2">
        <f t="shared" si="14"/>
        <v>0.96636799297149611</v>
      </c>
      <c r="H110" s="2">
        <f t="shared" si="15"/>
        <v>6.7638519660982723</v>
      </c>
      <c r="I110" s="2">
        <f t="shared" si="16"/>
        <v>4.3403149379803524E-2</v>
      </c>
      <c r="J110" s="2">
        <f t="shared" si="17"/>
        <v>5.766919070152865E-2</v>
      </c>
    </row>
    <row r="111" spans="5:10" x14ac:dyDescent="0.25">
      <c r="E111" s="2">
        <f t="shared" si="12"/>
        <v>0.10800000000000008</v>
      </c>
      <c r="F111" s="2">
        <f t="shared" si="13"/>
        <v>0.29713040943881053</v>
      </c>
      <c r="G111" s="2">
        <f t="shared" si="14"/>
        <v>0.97175622292226138</v>
      </c>
      <c r="H111" s="2">
        <f t="shared" si="15"/>
        <v>6.7941274641647071</v>
      </c>
      <c r="I111" s="2">
        <f t="shared" si="16"/>
        <v>4.3702303221542949E-2</v>
      </c>
      <c r="J111" s="2">
        <f t="shared" si="17"/>
        <v>5.8635558694500149E-2</v>
      </c>
    </row>
    <row r="112" spans="5:10" x14ac:dyDescent="0.25">
      <c r="E112" s="2">
        <f t="shared" si="12"/>
        <v>0.10900000000000008</v>
      </c>
      <c r="F112" s="2">
        <f t="shared" si="13"/>
        <v>0.2951116675636038</v>
      </c>
      <c r="G112" s="2">
        <f t="shared" si="14"/>
        <v>0.97707858727963215</v>
      </c>
      <c r="H112" s="2">
        <f t="shared" si="15"/>
        <v>6.8240734968548082</v>
      </c>
      <c r="I112" s="2">
        <f t="shared" si="16"/>
        <v>4.3999433630981757E-2</v>
      </c>
      <c r="J112" s="2">
        <f t="shared" si="17"/>
        <v>5.960731491742241E-2</v>
      </c>
    </row>
    <row r="113" spans="5:10" x14ac:dyDescent="0.25">
      <c r="E113" s="2">
        <f t="shared" si="12"/>
        <v>0.11000000000000008</v>
      </c>
      <c r="F113" s="2">
        <f t="shared" si="13"/>
        <v>0.2930978038543704</v>
      </c>
      <c r="G113" s="2">
        <f t="shared" si="14"/>
        <v>0.9823355311878329</v>
      </c>
      <c r="H113" s="2">
        <f t="shared" si="15"/>
        <v>6.853690597131477</v>
      </c>
      <c r="I113" s="2">
        <f t="shared" si="16"/>
        <v>4.429454529854536E-2</v>
      </c>
      <c r="J113" s="2">
        <f t="shared" si="17"/>
        <v>6.0584393504702044E-2</v>
      </c>
    </row>
    <row r="114" spans="5:10" x14ac:dyDescent="0.25">
      <c r="E114" s="2">
        <f t="shared" si="12"/>
        <v>0.11100000000000008</v>
      </c>
      <c r="F114" s="2">
        <f t="shared" si="13"/>
        <v>0.2910890021920538</v>
      </c>
      <c r="G114" s="2">
        <f t="shared" si="14"/>
        <v>0.98752750739450268</v>
      </c>
      <c r="H114" s="2">
        <f t="shared" si="15"/>
        <v>6.8829794168527449</v>
      </c>
      <c r="I114" s="2">
        <f t="shared" si="16"/>
        <v>4.4587643102399731E-2</v>
      </c>
      <c r="J114" s="2">
        <f t="shared" si="17"/>
        <v>6.1566729035889875E-2</v>
      </c>
    </row>
    <row r="115" spans="5:10" x14ac:dyDescent="0.25">
      <c r="E115" s="2">
        <f t="shared" si="12"/>
        <v>0.11200000000000009</v>
      </c>
      <c r="F115" s="2">
        <f t="shared" si="13"/>
        <v>0.28908544258149366</v>
      </c>
      <c r="G115" s="2">
        <f t="shared" si="14"/>
        <v>0.99265497588753038</v>
      </c>
      <c r="H115" s="2">
        <f t="shared" si="15"/>
        <v>6.9119407218690858</v>
      </c>
      <c r="I115" s="2">
        <f t="shared" si="16"/>
        <v>4.4878732104591784E-2</v>
      </c>
      <c r="J115" s="2">
        <f t="shared" si="17"/>
        <v>6.2554256543284378E-2</v>
      </c>
    </row>
    <row r="116" spans="5:10" x14ac:dyDescent="0.25">
      <c r="E116" s="2">
        <f t="shared" si="12"/>
        <v>0.11300000000000009</v>
      </c>
      <c r="F116" s="2">
        <f t="shared" si="13"/>
        <v>0.28708730113881509</v>
      </c>
      <c r="G116" s="2">
        <f t="shared" si="14"/>
        <v>0.99771840353692731</v>
      </c>
      <c r="H116" s="2">
        <f t="shared" si="15"/>
        <v>6.940575387262963</v>
      </c>
      <c r="I116" s="2">
        <f t="shared" si="16"/>
        <v>4.5167817547173278E-2</v>
      </c>
      <c r="J116" s="2">
        <f t="shared" si="17"/>
        <v>6.3546911519171911E-2</v>
      </c>
    </row>
    <row r="117" spans="5:10" x14ac:dyDescent="0.25">
      <c r="E117" s="2">
        <f t="shared" si="12"/>
        <v>0.11400000000000009</v>
      </c>
      <c r="F117" s="2">
        <f t="shared" si="13"/>
        <v>0.28509475008253526</v>
      </c>
      <c r="G117" s="2">
        <f t="shared" si="14"/>
        <v>1.0027182637419196</v>
      </c>
      <c r="H117" s="2">
        <f t="shared" si="15"/>
        <v>6.9688843927266042</v>
      </c>
      <c r="I117" s="2">
        <f t="shared" si="16"/>
        <v>4.5454904848312092E-2</v>
      </c>
      <c r="J117" s="2">
        <f t="shared" si="17"/>
        <v>6.4544629922708832E-2</v>
      </c>
    </row>
    <row r="118" spans="5:10" x14ac:dyDescent="0.25">
      <c r="E118" s="2">
        <f t="shared" si="12"/>
        <v>0.11500000000000009</v>
      </c>
      <c r="F118" s="2">
        <f t="shared" si="13"/>
        <v>0.28310795772823683</v>
      </c>
      <c r="G118" s="2">
        <f t="shared" si="14"/>
        <v>1.0076550360834267</v>
      </c>
      <c r="H118" s="2">
        <f t="shared" si="15"/>
        <v>6.9968688180741907</v>
      </c>
      <c r="I118" s="2">
        <f t="shared" si="16"/>
        <v>4.5739999598394629E-2</v>
      </c>
      <c r="J118" s="2">
        <f t="shared" si="17"/>
        <v>6.5547348186450749E-2</v>
      </c>
    </row>
    <row r="119" spans="5:10" x14ac:dyDescent="0.25">
      <c r="E119" s="2">
        <f t="shared" si="12"/>
        <v>0.11600000000000009</v>
      </c>
      <c r="F119" s="2">
        <f t="shared" si="13"/>
        <v>0.28112708848665946</v>
      </c>
      <c r="G119" s="2">
        <f t="shared" si="14"/>
        <v>1.0125292059820792</v>
      </c>
      <c r="H119" s="2">
        <f t="shared" si="15"/>
        <v>7.0245298388847122</v>
      </c>
      <c r="I119" s="2">
        <f t="shared" si="16"/>
        <v>4.6023107556122864E-2</v>
      </c>
      <c r="J119" s="2">
        <f t="shared" si="17"/>
        <v>6.6555003222534173E-2</v>
      </c>
    </row>
    <row r="120" spans="5:10" x14ac:dyDescent="0.25">
      <c r="E120" s="2">
        <f t="shared" si="12"/>
        <v>0.11700000000000009</v>
      </c>
      <c r="F120" s="2">
        <f t="shared" si="13"/>
        <v>0.27915230286506615</v>
      </c>
      <c r="G120" s="2">
        <f t="shared" si="14"/>
        <v>1.0173412643619157</v>
      </c>
      <c r="H120" s="2">
        <f t="shared" si="15"/>
        <v>7.0518687222719993</v>
      </c>
      <c r="I120" s="2">
        <f t="shared" si="16"/>
        <v>4.6304234644609525E-2</v>
      </c>
      <c r="J120" s="2">
        <f t="shared" si="17"/>
        <v>6.756753242851625E-2</v>
      </c>
    </row>
    <row r="121" spans="5:10" x14ac:dyDescent="0.25">
      <c r="E121" s="2">
        <f t="shared" si="12"/>
        <v>0.11800000000000009</v>
      </c>
      <c r="F121" s="2">
        <f t="shared" si="13"/>
        <v>0.27718375747174179</v>
      </c>
      <c r="G121" s="2">
        <f t="shared" si="14"/>
        <v>1.0220917073198852</v>
      </c>
      <c r="H121" s="2">
        <f t="shared" si="15"/>
        <v>7.078886822778486</v>
      </c>
      <c r="I121" s="2">
        <f t="shared" si="16"/>
        <v>4.6583386947474589E-2</v>
      </c>
      <c r="J121" s="2">
        <f t="shared" si="17"/>
        <v>6.8584873692878162E-2</v>
      </c>
    </row>
    <row r="122" spans="5:10" x14ac:dyDescent="0.25">
      <c r="E122" s="2">
        <f t="shared" si="12"/>
        <v>0.11900000000000009</v>
      </c>
      <c r="F122" s="2">
        <f t="shared" si="13"/>
        <v>0.27522160502348686</v>
      </c>
      <c r="G122" s="2">
        <f t="shared" si="14"/>
        <v>1.0267810358012672</v>
      </c>
      <c r="H122" s="2">
        <f t="shared" si="15"/>
        <v>7.1055855783894328</v>
      </c>
      <c r="I122" s="2">
        <f t="shared" si="16"/>
        <v>4.6860570704946328E-2</v>
      </c>
      <c r="J122" s="2">
        <f t="shared" si="17"/>
        <v>6.9606965400198048E-2</v>
      </c>
    </row>
    <row r="123" spans="5:10" x14ac:dyDescent="0.25">
      <c r="E123" s="2">
        <f t="shared" si="12"/>
        <v>0.12000000000000009</v>
      </c>
      <c r="F123" s="2">
        <f t="shared" si="13"/>
        <v>0.27326599435597076</v>
      </c>
      <c r="G123" s="2">
        <f t="shared" si="14"/>
        <v>1.0314097552811139</v>
      </c>
      <c r="H123" s="2">
        <f t="shared" si="15"/>
        <v>7.1319665066644244</v>
      </c>
      <c r="I123" s="2">
        <f t="shared" si="16"/>
        <v>4.7135792309969816E-2</v>
      </c>
      <c r="J123" s="2">
        <f t="shared" si="17"/>
        <v>7.0633746435999317E-2</v>
      </c>
    </row>
    <row r="124" spans="5:10" x14ac:dyDescent="0.25">
      <c r="E124" s="2">
        <f t="shared" si="12"/>
        <v>0.12100000000000009</v>
      </c>
      <c r="F124" s="2">
        <f t="shared" si="13"/>
        <v>0.27131707043681363</v>
      </c>
      <c r="G124" s="2">
        <f t="shared" si="14"/>
        <v>1.0359783754518019</v>
      </c>
      <c r="H124" s="2">
        <f t="shared" si="15"/>
        <v>7.1580312009831246</v>
      </c>
      <c r="I124" s="2">
        <f t="shared" si="16"/>
        <v>4.7409058304325791E-2</v>
      </c>
      <c r="J124" s="2">
        <f t="shared" si="17"/>
        <v>7.166515619128043E-2</v>
      </c>
    </row>
    <row r="125" spans="5:10" x14ac:dyDescent="0.25">
      <c r="E125" s="2">
        <f t="shared" si="12"/>
        <v>0.12200000000000009</v>
      </c>
      <c r="F125" s="2">
        <f t="shared" si="13"/>
        <v>0.26937497438126756</v>
      </c>
      <c r="G125" s="2">
        <f t="shared" si="14"/>
        <v>1.040487409916774</v>
      </c>
      <c r="H125" s="2">
        <f t="shared" si="15"/>
        <v>7.1837813269023139</v>
      </c>
      <c r="I125" s="2">
        <f t="shared" si="16"/>
        <v>4.7680375374762607E-2</v>
      </c>
      <c r="J125" s="2">
        <f t="shared" si="17"/>
        <v>7.2701134566732231E-2</v>
      </c>
    </row>
    <row r="126" spans="5:10" x14ac:dyDescent="0.25">
      <c r="E126" s="2">
        <f t="shared" si="12"/>
        <v>0.1230000000000001</v>
      </c>
      <c r="F126" s="2">
        <f t="shared" si="13"/>
        <v>0.26743984347037264</v>
      </c>
      <c r="G126" s="2">
        <f t="shared" si="14"/>
        <v>1.0449373758905369</v>
      </c>
      <c r="H126" s="2">
        <f t="shared" si="15"/>
        <v>7.2092186186213638</v>
      </c>
      <c r="I126" s="2">
        <f t="shared" si="16"/>
        <v>4.7949750349143873E-2</v>
      </c>
      <c r="J126" s="2">
        <f t="shared" si="17"/>
        <v>7.3741621976649005E-2</v>
      </c>
    </row>
    <row r="127" spans="5:10" x14ac:dyDescent="0.25">
      <c r="E127" s="2">
        <f t="shared" si="12"/>
        <v>0.1240000000000001</v>
      </c>
      <c r="F127" s="2">
        <f t="shared" si="13"/>
        <v>0.26551181117146483</v>
      </c>
      <c r="G127" s="2">
        <f t="shared" si="14"/>
        <v>1.0493287939049736</v>
      </c>
      <c r="H127" s="2">
        <f t="shared" si="15"/>
        <v>7.2343448755534103</v>
      </c>
      <c r="I127" s="2">
        <f t="shared" si="16"/>
        <v>4.8217190192614244E-2</v>
      </c>
      <c r="J127" s="2">
        <f t="shared" si="17"/>
        <v>7.4786559352539542E-2</v>
      </c>
    </row>
    <row r="128" spans="5:10" x14ac:dyDescent="0.25">
      <c r="E128" s="2">
        <f t="shared" si="12"/>
        <v>0.12500000000000008</v>
      </c>
      <c r="F128" s="2">
        <f t="shared" si="13"/>
        <v>0.26359100716091766</v>
      </c>
      <c r="G128" s="2">
        <f t="shared" si="14"/>
        <v>1.0536621875220165</v>
      </c>
      <c r="H128" s="2">
        <f t="shared" si="15"/>
        <v>7.2591619589995489</v>
      </c>
      <c r="I128" s="2">
        <f t="shared" si="16"/>
        <v>4.848270200378571E-2</v>
      </c>
      <c r="J128" s="2">
        <f t="shared" si="17"/>
        <v>7.5835888146444513E-2</v>
      </c>
    </row>
    <row r="129" spans="5:10" x14ac:dyDescent="0.25">
      <c r="E129" s="2">
        <f t="shared" si="12"/>
        <v>0.12600000000000008</v>
      </c>
      <c r="F129" s="2">
        <f t="shared" si="13"/>
        <v>0.26167755734900072</v>
      </c>
      <c r="G129" s="2">
        <f t="shared" si="14"/>
        <v>1.0579380830527203</v>
      </c>
      <c r="H129" s="2">
        <f t="shared" si="15"/>
        <v>7.2836717889234652</v>
      </c>
      <c r="I129" s="2">
        <f t="shared" si="16"/>
        <v>4.8746293010946629E-2</v>
      </c>
      <c r="J129" s="2">
        <f t="shared" si="17"/>
        <v>7.6889550333966536E-2</v>
      </c>
    </row>
    <row r="130" spans="5:10" x14ac:dyDescent="0.25">
      <c r="E130" s="2">
        <f t="shared" si="12"/>
        <v>0.12700000000000009</v>
      </c>
      <c r="F130" s="2">
        <f t="shared" si="13"/>
        <v>0.25977158390674343</v>
      </c>
      <c r="G130" s="2">
        <f t="shared" si="14"/>
        <v>1.0621570092827615</v>
      </c>
      <c r="H130" s="2">
        <f t="shared" si="15"/>
        <v>7.3078763408240306</v>
      </c>
      <c r="I130" s="2">
        <f t="shared" si="16"/>
        <v>4.9007970568295631E-2</v>
      </c>
      <c r="J130" s="2">
        <f t="shared" si="17"/>
        <v>7.7947488417019262E-2</v>
      </c>
    </row>
    <row r="131" spans="5:10" x14ac:dyDescent="0.25">
      <c r="E131" s="2">
        <f t="shared" si="12"/>
        <v>0.12800000000000009</v>
      </c>
      <c r="F131" s="2">
        <f t="shared" si="13"/>
        <v>0.25787320529469293</v>
      </c>
      <c r="G131" s="2">
        <f t="shared" si="14"/>
        <v>1.0663194972043835</v>
      </c>
      <c r="H131" s="2">
        <f t="shared" si="15"/>
        <v>7.3317776427033703</v>
      </c>
      <c r="I131" s="2">
        <f t="shared" si="16"/>
        <v>4.9267742152202372E-2</v>
      </c>
      <c r="J131" s="2">
        <f t="shared" si="17"/>
        <v>7.9009645426302025E-2</v>
      </c>
    </row>
    <row r="132" spans="5:10" x14ac:dyDescent="0.25">
      <c r="E132" s="2">
        <f t="shared" si="12"/>
        <v>0.12900000000000009</v>
      </c>
      <c r="F132" s="2">
        <f t="shared" si="13"/>
        <v>0.25598253629346107</v>
      </c>
      <c r="G132" s="2">
        <f t="shared" si="14"/>
        <v>1.0704260797548018</v>
      </c>
      <c r="H132" s="2">
        <f t="shared" si="15"/>
        <v>7.3553777721281159</v>
      </c>
      <c r="I132" s="2">
        <f t="shared" si="16"/>
        <v>4.9525615357497062E-2</v>
      </c>
      <c r="J132" s="2">
        <f t="shared" si="17"/>
        <v>8.007596492350641E-2</v>
      </c>
    </row>
    <row r="133" spans="5:10" x14ac:dyDescent="0.25">
      <c r="E133" s="2">
        <f t="shared" si="12"/>
        <v>0.13000000000000009</v>
      </c>
      <c r="F133" s="2">
        <f t="shared" si="13"/>
        <v>0.25409968803595517</v>
      </c>
      <c r="G133" s="2">
        <f t="shared" si="14"/>
        <v>1.074477291561067</v>
      </c>
      <c r="H133" s="2">
        <f t="shared" si="15"/>
        <v>7.3786788533814969</v>
      </c>
      <c r="I133" s="2">
        <f t="shared" si="16"/>
        <v>4.9781597893790525E-2</v>
      </c>
      <c r="J133" s="2">
        <f t="shared" si="17"/>
        <v>8.1146391003261209E-2</v>
      </c>
    </row>
    <row r="134" spans="5:10" x14ac:dyDescent="0.25">
      <c r="E134" s="2">
        <f t="shared" si="12"/>
        <v>0.13100000000000009</v>
      </c>
      <c r="F134" s="2">
        <f t="shared" si="13"/>
        <v>0.25222476804119343</v>
      </c>
      <c r="G134" s="2">
        <f t="shared" si="14"/>
        <v>1.0784736686913867</v>
      </c>
      <c r="H134" s="2">
        <f t="shared" si="15"/>
        <v>7.4016830547040806</v>
      </c>
      <c r="I134" s="2">
        <f t="shared" si="16"/>
        <v>5.003569758182648E-2</v>
      </c>
      <c r="J134" s="2">
        <f t="shared" si="17"/>
        <v>8.222086829482228E-2</v>
      </c>
    </row>
    <row r="135" spans="5:10" x14ac:dyDescent="0.25">
      <c r="E135" s="2">
        <f t="shared" si="12"/>
        <v>0.13200000000000009</v>
      </c>
      <c r="F135" s="2">
        <f t="shared" si="13"/>
        <v>0.25035788024960626</v>
      </c>
      <c r="G135" s="2">
        <f t="shared" si="14"/>
        <v>1.0824157484128891</v>
      </c>
      <c r="H135" s="2">
        <f t="shared" si="15"/>
        <v>7.4243925856209421</v>
      </c>
      <c r="I135" s="2">
        <f t="shared" si="16"/>
        <v>5.0287922349867675E-2</v>
      </c>
      <c r="J135" s="2">
        <f t="shared" si="17"/>
        <v>8.3299341963513671E-2</v>
      </c>
    </row>
    <row r="136" spans="5:10" x14ac:dyDescent="0.25">
      <c r="E136" s="2">
        <f t="shared" si="12"/>
        <v>0.13300000000000009</v>
      </c>
      <c r="F136" s="2">
        <f t="shared" si="13"/>
        <v>0.24849912505972929</v>
      </c>
      <c r="G136" s="2">
        <f t="shared" si="14"/>
        <v>1.086304068955813</v>
      </c>
      <c r="H136" s="2">
        <f t="shared" si="15"/>
        <v>7.4468096943532007</v>
      </c>
      <c r="I136" s="2">
        <f t="shared" si="16"/>
        <v>5.0538280230117284E-2</v>
      </c>
      <c r="J136" s="2">
        <f t="shared" si="17"/>
        <v>8.4381757711926561E-2</v>
      </c>
    </row>
    <row r="137" spans="5:10" x14ac:dyDescent="0.25">
      <c r="E137" s="2">
        <f t="shared" si="12"/>
        <v>0.13400000000000009</v>
      </c>
      <c r="F137" s="2">
        <f t="shared" si="13"/>
        <v>0.24664859936619621</v>
      </c>
      <c r="G137" s="2">
        <f t="shared" si="14"/>
        <v>1.0901391692840976</v>
      </c>
      <c r="H137" s="2">
        <f t="shared" si="15"/>
        <v>7.4689366653118379</v>
      </c>
      <c r="I137" s="2">
        <f t="shared" si="16"/>
        <v>5.0786779355177017E-2</v>
      </c>
      <c r="J137" s="2">
        <f t="shared" si="17"/>
        <v>8.5468061780882371E-2</v>
      </c>
    </row>
    <row r="138" spans="5:10" x14ac:dyDescent="0.25">
      <c r="E138" s="2">
        <f t="shared" si="12"/>
        <v>0.13500000000000009</v>
      </c>
      <c r="F138" s="2">
        <f t="shared" si="13"/>
        <v>0.24480639659894224</v>
      </c>
      <c r="G138" s="2">
        <f t="shared" si="14"/>
        <v>1.093921588872339</v>
      </c>
      <c r="H138" s="2">
        <f t="shared" si="15"/>
        <v>7.4907758166717713</v>
      </c>
      <c r="I138" s="2">
        <f t="shared" si="16"/>
        <v>5.1033427954543215E-2</v>
      </c>
      <c r="J138" s="2">
        <f t="shared" si="17"/>
        <v>8.6558200950166475E-2</v>
      </c>
    </row>
    <row r="139" spans="5:10" x14ac:dyDescent="0.25">
      <c r="E139" s="2">
        <f t="shared" si="12"/>
        <v>0.13600000000000009</v>
      </c>
      <c r="F139" s="2">
        <f t="shared" si="13"/>
        <v>0.24297260676353233</v>
      </c>
      <c r="G139" s="2">
        <f t="shared" si="14"/>
        <v>1.0976518674890789</v>
      </c>
      <c r="H139" s="2">
        <f t="shared" si="15"/>
        <v>7.5123294980242603</v>
      </c>
      <c r="I139" s="2">
        <f t="shared" si="16"/>
        <v>5.1278234351142156E-2</v>
      </c>
      <c r="J139" s="2">
        <f t="shared" si="17"/>
        <v>8.7652122539038813E-2</v>
      </c>
    </row>
    <row r="140" spans="5:10" x14ac:dyDescent="0.25">
      <c r="E140" s="2">
        <f t="shared" si="12"/>
        <v>0.13700000000000009</v>
      </c>
      <c r="F140" s="2">
        <f t="shared" si="13"/>
        <v>0.24114731648253079</v>
      </c>
      <c r="G140" s="2">
        <f t="shared" si="14"/>
        <v>1.1013305449863793</v>
      </c>
      <c r="H140" s="2">
        <f t="shared" si="15"/>
        <v>7.5336000881056977</v>
      </c>
      <c r="I140" s="2">
        <f t="shared" si="16"/>
        <v>5.1521206957905685E-2</v>
      </c>
      <c r="J140" s="2">
        <f t="shared" si="17"/>
        <v>8.8749774406527898E-2</v>
      </c>
    </row>
    <row r="141" spans="5:10" x14ac:dyDescent="0.25">
      <c r="E141" s="2">
        <f t="shared" si="12"/>
        <v>0.13800000000000009</v>
      </c>
      <c r="F141" s="2">
        <f t="shared" si="13"/>
        <v>0.23933060903783154</v>
      </c>
      <c r="G141" s="2">
        <f t="shared" si="14"/>
        <v>1.1049581610956365</v>
      </c>
      <c r="H141" s="2">
        <f t="shared" si="15"/>
        <v>7.5545899926009348</v>
      </c>
      <c r="I141" s="2">
        <f t="shared" si="16"/>
        <v>5.1762354274388217E-2</v>
      </c>
      <c r="J141" s="2">
        <f t="shared" si="17"/>
        <v>8.9851104951514271E-2</v>
      </c>
    </row>
    <row r="142" spans="5:10" x14ac:dyDescent="0.25">
      <c r="E142" s="2">
        <f t="shared" si="12"/>
        <v>0.1390000000000001</v>
      </c>
      <c r="F142" s="2">
        <f t="shared" si="13"/>
        <v>0.23752256441387126</v>
      </c>
      <c r="G142" s="2">
        <f t="shared" si="14"/>
        <v>1.1085352552295806</v>
      </c>
      <c r="H142" s="2">
        <f t="shared" si="15"/>
        <v>7.5753016420193031</v>
      </c>
      <c r="I142" s="2">
        <f t="shared" si="16"/>
        <v>5.2001684883426047E-2</v>
      </c>
      <c r="J142" s="2">
        <f t="shared" si="17"/>
        <v>9.0956063112609911E-2</v>
      </c>
    </row>
    <row r="143" spans="5:10" x14ac:dyDescent="0.25">
      <c r="E143" s="2">
        <f t="shared" si="12"/>
        <v>0.1400000000000001</v>
      </c>
      <c r="F143" s="2">
        <f t="shared" si="13"/>
        <v>0.23572325934165023</v>
      </c>
      <c r="G143" s="2">
        <f t="shared" si="14"/>
        <v>1.1120623662904037</v>
      </c>
      <c r="H143" s="2">
        <f t="shared" si="15"/>
        <v>7.5957374896415466</v>
      </c>
      <c r="I143" s="2">
        <f t="shared" si="16"/>
        <v>5.2239207447839921E-2</v>
      </c>
      <c r="J143" s="2">
        <f t="shared" si="17"/>
        <v>9.2064598367839492E-2</v>
      </c>
    </row>
    <row r="144" spans="5:10" x14ac:dyDescent="0.25">
      <c r="E144" s="2">
        <f t="shared" si="12"/>
        <v>0.1410000000000001</v>
      </c>
      <c r="F144" s="2">
        <f t="shared" si="13"/>
        <v>0.23393276734348833</v>
      </c>
      <c r="G144" s="2">
        <f t="shared" si="14"/>
        <v>1.1155400324839519</v>
      </c>
      <c r="H144" s="2">
        <f t="shared" si="15"/>
        <v>7.6159000095359257</v>
      </c>
      <c r="I144" s="2">
        <f t="shared" si="16"/>
        <v>5.2474930707181573E-2</v>
      </c>
      <c r="J144" s="2">
        <f t="shared" si="17"/>
        <v>9.317666073412989E-2</v>
      </c>
    </row>
    <row r="145" spans="5:10" x14ac:dyDescent="0.25">
      <c r="E145" s="2">
        <f t="shared" si="12"/>
        <v>0.1420000000000001</v>
      </c>
      <c r="F145" s="2">
        <f t="shared" si="13"/>
        <v>0.2321511587784463</v>
      </c>
      <c r="G145" s="2">
        <f t="shared" si="14"/>
        <v>1.1189687911399198</v>
      </c>
      <c r="H145" s="2">
        <f t="shared" si="15"/>
        <v>7.6357916946417683</v>
      </c>
      <c r="I145" s="2">
        <f t="shared" si="16"/>
        <v>5.270886347452506E-2</v>
      </c>
      <c r="J145" s="2">
        <f t="shared" si="17"/>
        <v>9.4292200766613848E-2</v>
      </c>
    </row>
    <row r="146" spans="5:10" x14ac:dyDescent="0.25">
      <c r="E146" s="2">
        <f t="shared" si="12"/>
        <v>0.1430000000000001</v>
      </c>
      <c r="F146" s="2">
        <f t="shared" si="13"/>
        <v>0.23037850088834438</v>
      </c>
      <c r="G146" s="2">
        <f t="shared" si="14"/>
        <v>1.1223491785379702</v>
      </c>
      <c r="H146" s="2">
        <f t="shared" si="15"/>
        <v>7.6554150549188034</v>
      </c>
      <c r="I146" s="2">
        <f t="shared" si="16"/>
        <v>5.2941014633303508E-2</v>
      </c>
      <c r="J146" s="2">
        <f t="shared" si="17"/>
        <v>9.5411169557753764E-2</v>
      </c>
    </row>
    <row r="147" spans="5:10" x14ac:dyDescent="0.25">
      <c r="E147" s="2">
        <f t="shared" si="12"/>
        <v>0.1440000000000001</v>
      </c>
      <c r="F147" s="2">
        <f t="shared" si="13"/>
        <v>0.22861485784431412</v>
      </c>
      <c r="G147" s="2">
        <f t="shared" si="14"/>
        <v>1.1256817297397148</v>
      </c>
      <c r="H147" s="2">
        <f t="shared" si="15"/>
        <v>7.6747726155606388</v>
      </c>
      <c r="I147" s="2">
        <f t="shared" si="16"/>
        <v>5.3171393134191849E-2</v>
      </c>
      <c r="J147" s="2">
        <f t="shared" si="17"/>
        <v>9.6533518736291735E-2</v>
      </c>
    </row>
    <row r="148" spans="5:10" x14ac:dyDescent="0.25">
      <c r="E148" s="2">
        <f t="shared" si="12"/>
        <v>0.1450000000000001</v>
      </c>
      <c r="F148" s="2">
        <f t="shared" si="13"/>
        <v>0.22686029079382031</v>
      </c>
      <c r="G148" s="2">
        <f t="shared" si="14"/>
        <v>1.1289669784264715</v>
      </c>
      <c r="H148" s="2">
        <f t="shared" si="15"/>
        <v>7.693866915270779</v>
      </c>
      <c r="I148" s="2">
        <f t="shared" si="16"/>
        <v>5.3400007992036161E-2</v>
      </c>
      <c r="J148" s="2">
        <f t="shared" si="17"/>
        <v>9.7659200466031451E-2</v>
      </c>
    </row>
    <row r="149" spans="5:10" x14ac:dyDescent="0.25">
      <c r="E149" s="2">
        <f t="shared" si="12"/>
        <v>0.1460000000000001</v>
      </c>
      <c r="F149" s="2">
        <f t="shared" si="13"/>
        <v>0.22511485790809305</v>
      </c>
      <c r="G149" s="2">
        <f t="shared" si="14"/>
        <v>1.1322054567427229</v>
      </c>
      <c r="H149" s="2">
        <f t="shared" si="15"/>
        <v>7.7127005045995931</v>
      </c>
      <c r="I149" s="2">
        <f t="shared" si="16"/>
        <v>5.3626868282829983E-2</v>
      </c>
      <c r="J149" s="2">
        <f t="shared" si="17"/>
        <v>9.8788167444457925E-2</v>
      </c>
    </row>
    <row r="150" spans="5:10" x14ac:dyDescent="0.25">
      <c r="E150" s="2">
        <f t="shared" si="12"/>
        <v>0.1470000000000001</v>
      </c>
      <c r="F150" s="2">
        <f t="shared" si="13"/>
        <v>0.22337861442991244</v>
      </c>
      <c r="G150" s="2">
        <f t="shared" si="14"/>
        <v>1.1353976951451927</v>
      </c>
      <c r="H150" s="2">
        <f t="shared" si="15"/>
        <v>7.7312759443407284</v>
      </c>
      <c r="I150" s="2">
        <f t="shared" si="16"/>
        <v>5.3851983140738073E-2</v>
      </c>
      <c r="J150" s="2">
        <f t="shared" si="17"/>
        <v>9.9920372901200649E-2</v>
      </c>
    </row>
    <row r="151" spans="5:10" x14ac:dyDescent="0.25">
      <c r="E151" s="2">
        <f t="shared" si="12"/>
        <v>0.1480000000000001</v>
      </c>
      <c r="F151" s="2">
        <f t="shared" si="13"/>
        <v>0.22165161272169029</v>
      </c>
      <c r="G151" s="2">
        <f t="shared" si="14"/>
        <v>1.1385442222574567</v>
      </c>
      <c r="H151" s="2">
        <f t="shared" si="15"/>
        <v>7.7495958039854225</v>
      </c>
      <c r="I151" s="2">
        <f t="shared" si="16"/>
        <v>5.4075361755167986E-2</v>
      </c>
      <c r="J151" s="2">
        <f t="shared" si="17"/>
        <v>0.10105577059634584</v>
      </c>
    </row>
    <row r="152" spans="5:10" x14ac:dyDescent="0.25">
      <c r="E152" s="2">
        <f t="shared" si="12"/>
        <v>0.1490000000000001</v>
      </c>
      <c r="F152" s="2">
        <f t="shared" si="13"/>
        <v>0.2199339023137957</v>
      </c>
      <c r="G152" s="2">
        <f t="shared" si="14"/>
        <v>1.1416455647299983</v>
      </c>
      <c r="H152" s="2">
        <f t="shared" si="15"/>
        <v>7.7676626602332561</v>
      </c>
      <c r="I152" s="2">
        <f t="shared" si="16"/>
        <v>5.4297013367889675E-2</v>
      </c>
      <c r="J152" s="2">
        <f t="shared" si="17"/>
        <v>0.10219431481860329</v>
      </c>
    </row>
    <row r="153" spans="5:10" x14ac:dyDescent="0.25">
      <c r="E153" s="2">
        <f t="shared" si="12"/>
        <v>0.15000000000000011</v>
      </c>
      <c r="F153" s="2">
        <f t="shared" si="13"/>
        <v>0.21822552995307345</v>
      </c>
      <c r="G153" s="2">
        <f t="shared" si="14"/>
        <v>1.1447022471056243</v>
      </c>
      <c r="H153" s="2">
        <f t="shared" si="15"/>
        <v>7.7854790955579052</v>
      </c>
      <c r="I153" s="2">
        <f t="shared" si="16"/>
        <v>5.4516947270203474E-2</v>
      </c>
      <c r="J153" s="2">
        <f t="shared" si="17"/>
        <v>0.10333596038333329</v>
      </c>
    </row>
    <row r="154" spans="5:10" x14ac:dyDescent="0.25">
      <c r="E154" s="2">
        <f t="shared" si="12"/>
        <v>0.15100000000000011</v>
      </c>
      <c r="F154" s="2">
        <f t="shared" si="13"/>
        <v>0.21652653965150676</v>
      </c>
      <c r="G154" s="2">
        <f t="shared" si="14"/>
        <v>1.1477147916901451</v>
      </c>
      <c r="H154" s="2">
        <f t="shared" si="15"/>
        <v>7.8030476968264377</v>
      </c>
      <c r="I154" s="2">
        <f t="shared" si="16"/>
        <v>5.4735172800156551E-2</v>
      </c>
      <c r="J154" s="2">
        <f t="shared" si="17"/>
        <v>0.10448066263043891</v>
      </c>
    </row>
    <row r="155" spans="5:10" x14ac:dyDescent="0.25">
      <c r="E155" s="2">
        <f t="shared" si="12"/>
        <v>0.15200000000000011</v>
      </c>
      <c r="F155" s="2">
        <f t="shared" si="13"/>
        <v>0.21483697273497726</v>
      </c>
      <c r="G155" s="2">
        <f t="shared" si="14"/>
        <v>1.1506837184282337</v>
      </c>
      <c r="H155" s="2">
        <f t="shared" si="15"/>
        <v>7.8203710539707973</v>
      </c>
      <c r="I155" s="2">
        <f t="shared" si="16"/>
        <v>5.4951699339808056E-2</v>
      </c>
      <c r="J155" s="2">
        <f t="shared" si="17"/>
        <v>0.10562837742212905</v>
      </c>
    </row>
    <row r="156" spans="5:10" x14ac:dyDescent="0.25">
      <c r="E156" s="2">
        <f t="shared" si="12"/>
        <v>0.15300000000000011</v>
      </c>
      <c r="F156" s="2">
        <f t="shared" si="13"/>
        <v>0.21315686789207794</v>
      </c>
      <c r="G156" s="2">
        <f t="shared" si="14"/>
        <v>1.153609544784362</v>
      </c>
      <c r="H156" s="2">
        <f t="shared" si="15"/>
        <v>7.83745175871009</v>
      </c>
      <c r="I156" s="2">
        <f t="shared" si="16"/>
        <v>5.5166536312543035E-2</v>
      </c>
      <c r="J156" s="2">
        <f t="shared" si="17"/>
        <v>0.10677906114055728</v>
      </c>
    </row>
    <row r="157" spans="5:10" x14ac:dyDescent="0.25">
      <c r="E157" s="2">
        <f t="shared" si="12"/>
        <v>0.15400000000000011</v>
      </c>
      <c r="F157" s="2">
        <f t="shared" si="13"/>
        <v>0.21148626122293604</v>
      </c>
      <c r="G157" s="2">
        <f t="shared" si="14"/>
        <v>1.156492785628727</v>
      </c>
      <c r="H157" s="2">
        <f t="shared" si="15"/>
        <v>7.8542924033223498</v>
      </c>
      <c r="I157" s="2">
        <f t="shared" si="16"/>
        <v>5.5379693180435112E-2</v>
      </c>
      <c r="J157" s="2">
        <f t="shared" si="17"/>
        <v>0.10793267068534164</v>
      </c>
    </row>
    <row r="158" spans="5:10" x14ac:dyDescent="0.25">
      <c r="E158" s="2">
        <f t="shared" si="12"/>
        <v>0.15500000000000011</v>
      </c>
      <c r="F158" s="2">
        <f t="shared" si="13"/>
        <v>0.20982518628800567</v>
      </c>
      <c r="G158" s="2">
        <f t="shared" si="14"/>
        <v>1.1593339531280662</v>
      </c>
      <c r="H158" s="2">
        <f t="shared" si="15"/>
        <v>7.8708955794644311</v>
      </c>
      <c r="I158" s="2">
        <f t="shared" si="16"/>
        <v>5.5591179441658048E-2</v>
      </c>
      <c r="J158" s="2">
        <f t="shared" si="17"/>
        <v>0.10908916347097036</v>
      </c>
    </row>
    <row r="159" spans="5:10" x14ac:dyDescent="0.25">
      <c r="E159" s="2">
        <f t="shared" si="12"/>
        <v>0.15600000000000011</v>
      </c>
      <c r="F159" s="2">
        <f t="shared" si="13"/>
        <v>0.20817367415679111</v>
      </c>
      <c r="G159" s="2">
        <f t="shared" si="14"/>
        <v>1.1621335566412674</v>
      </c>
      <c r="H159" s="2">
        <f t="shared" si="15"/>
        <v>7.8872638770388033</v>
      </c>
      <c r="I159" s="2">
        <f t="shared" si="16"/>
        <v>5.5801004627946051E-2</v>
      </c>
      <c r="J159" s="2">
        <f t="shared" si="17"/>
        <v>0.11024849742409842</v>
      </c>
    </row>
    <row r="160" spans="5:10" x14ac:dyDescent="0.25">
      <c r="E160" s="2">
        <f t="shared" si="12"/>
        <v>0.15700000000000011</v>
      </c>
      <c r="F160" s="2">
        <f t="shared" si="13"/>
        <v>0.20653175345646382</v>
      </c>
      <c r="G160" s="2">
        <f t="shared" si="14"/>
        <v>1.1648921026196761</v>
      </c>
      <c r="H160" s="2">
        <f t="shared" si="15"/>
        <v>7.9033998831059371</v>
      </c>
      <c r="I160" s="2">
        <f t="shared" si="16"/>
        <v>5.6009178302102842E-2</v>
      </c>
      <c r="J160" s="2">
        <f t="shared" si="17"/>
        <v>0.11141063098073969</v>
      </c>
    </row>
    <row r="161" spans="5:10" x14ac:dyDescent="0.25">
      <c r="E161" s="2">
        <f t="shared" ref="E161:E224" si="18">E160+$A$5</f>
        <v>0.15800000000000011</v>
      </c>
      <c r="F161" s="2">
        <f t="shared" ref="F161:F224" si="19">IF(J160 &lt; 0, 0, (1-H160*$A$5)*F160)</f>
        <v>0.20489945042033833</v>
      </c>
      <c r="G161" s="2">
        <f t="shared" ref="G161:G224" si="20">($A$8/$A$7-1)*9.81*$A$5+(1-H160*$A$5)*G160</f>
        <v>1.1676100945120007</v>
      </c>
      <c r="H161" s="2">
        <f t="shared" ref="H161:H224" si="21">(4.5*$A$9/$A$6+0.15*$A$8*SQRT(F161^2+G161^2))/($A$7*$A$6)</f>
        <v>7.9193061808410654</v>
      </c>
      <c r="I161" s="2">
        <f t="shared" ref="I161:I224" si="22">I160+IF($F161=0,0,F160*$A$5)</f>
        <v>5.6215710055559309E-2</v>
      </c>
      <c r="J161" s="2">
        <f t="shared" ref="J161:J224" si="23">J160+IF($F161=0,0,G160*$A$5)</f>
        <v>0.11257552308335937</v>
      </c>
    </row>
    <row r="162" spans="5:10" x14ac:dyDescent="0.25">
      <c r="E162" s="2">
        <f t="shared" si="18"/>
        <v>0.15900000000000011</v>
      </c>
      <c r="F162" s="2">
        <f t="shared" si="19"/>
        <v>0.20327678893617362</v>
      </c>
      <c r="G162" s="2">
        <f t="shared" si="20"/>
        <v>1.1702880326737195</v>
      </c>
      <c r="H162" s="2">
        <f t="shared" si="21"/>
        <v>7.9349853485340933</v>
      </c>
      <c r="I162" s="2">
        <f t="shared" si="22"/>
        <v>5.6420609505979651E-2</v>
      </c>
      <c r="J162" s="2">
        <f t="shared" si="23"/>
        <v>0.11374313317787137</v>
      </c>
    </row>
    <row r="163" spans="5:10" x14ac:dyDescent="0.25">
      <c r="E163" s="2">
        <f t="shared" si="18"/>
        <v>0.16000000000000011</v>
      </c>
      <c r="F163" s="2">
        <f t="shared" si="19"/>
        <v>0.20166379059426803</v>
      </c>
      <c r="G163" s="2">
        <f t="shared" si="20"/>
        <v>1.1729264142808886</v>
      </c>
      <c r="H163" s="2">
        <f t="shared" si="21"/>
        <v>7.9504399586314989</v>
      </c>
      <c r="I163" s="2">
        <f t="shared" si="22"/>
        <v>5.6623886294915826E-2</v>
      </c>
      <c r="J163" s="2">
        <f t="shared" si="23"/>
        <v>0.11491342121054508</v>
      </c>
    </row>
    <row r="164" spans="5:10" x14ac:dyDescent="0.25">
      <c r="E164" s="2">
        <f t="shared" si="18"/>
        <v>0.16100000000000012</v>
      </c>
      <c r="F164" s="2">
        <f t="shared" si="19"/>
        <v>0.20006047473531827</v>
      </c>
      <c r="G164" s="2">
        <f t="shared" si="20"/>
        <v>1.1755257332482554</v>
      </c>
      <c r="H164" s="2">
        <f t="shared" si="21"/>
        <v>7.9656725768190277</v>
      </c>
      <c r="I164" s="2">
        <f t="shared" si="22"/>
        <v>5.6825550085510095E-2</v>
      </c>
      <c r="J164" s="2">
        <f t="shared" si="23"/>
        <v>0.11608634762482598</v>
      </c>
    </row>
    <row r="165" spans="5:10" x14ac:dyDescent="0.25">
      <c r="E165" s="2">
        <f t="shared" si="18"/>
        <v>0.16200000000000012</v>
      </c>
      <c r="F165" s="2">
        <f t="shared" si="19"/>
        <v>0.19846685849801374</v>
      </c>
      <c r="G165" s="2">
        <f t="shared" si="20"/>
        <v>1.1780864801515747</v>
      </c>
      <c r="H165" s="2">
        <f t="shared" si="21"/>
        <v>7.9806857611440503</v>
      </c>
      <c r="I165" s="2">
        <f t="shared" si="22"/>
        <v>5.702561056024541E-2</v>
      </c>
      <c r="J165" s="2">
        <f t="shared" si="23"/>
        <v>0.11726187335807423</v>
      </c>
    </row>
    <row r="166" spans="5:10" x14ac:dyDescent="0.25">
      <c r="E166" s="2">
        <f t="shared" si="18"/>
        <v>0.16300000000000012</v>
      </c>
      <c r="F166" s="2">
        <f t="shared" si="19"/>
        <v>0.19688295686633964</v>
      </c>
      <c r="G166" s="2">
        <f t="shared" si="20"/>
        <v>1.1806091421540326</v>
      </c>
      <c r="H166" s="2">
        <f t="shared" si="21"/>
        <v>7.9954820611764816</v>
      </c>
      <c r="I166" s="2">
        <f t="shared" si="22"/>
        <v>5.7224077418743427E-2</v>
      </c>
      <c r="J166" s="2">
        <f t="shared" si="23"/>
        <v>0.11843995983822581</v>
      </c>
    </row>
    <row r="167" spans="5:10" x14ac:dyDescent="0.25">
      <c r="E167" s="2">
        <f t="shared" si="18"/>
        <v>0.16400000000000012</v>
      </c>
      <c r="F167" s="2">
        <f t="shared" si="19"/>
        <v>0.19530878271656343</v>
      </c>
      <c r="G167" s="2">
        <f t="shared" si="20"/>
        <v>1.1830942029366789</v>
      </c>
      <c r="H167" s="2">
        <f t="shared" si="21"/>
        <v>8.010064017207144</v>
      </c>
      <c r="I167" s="2">
        <f t="shared" si="22"/>
        <v>5.7420960375609766E-2</v>
      </c>
      <c r="J167" s="2">
        <f t="shared" si="23"/>
        <v>0.11962056898037984</v>
      </c>
    </row>
    <row r="168" spans="5:10" x14ac:dyDescent="0.25">
      <c r="E168" s="2">
        <f t="shared" si="18"/>
        <v>0.16500000000000012</v>
      </c>
      <c r="F168" s="2">
        <f t="shared" si="19"/>
        <v>0.19374434686388095</v>
      </c>
      <c r="G168" s="2">
        <f t="shared" si="20"/>
        <v>1.1855421426327692</v>
      </c>
      <c r="H168" s="2">
        <f t="shared" si="21"/>
        <v>8.0244341594825173</v>
      </c>
      <c r="I168" s="2">
        <f t="shared" si="22"/>
        <v>5.7616269158326329E-2</v>
      </c>
      <c r="J168" s="2">
        <f t="shared" si="23"/>
        <v>0.12080366318331652</v>
      </c>
    </row>
    <row r="169" spans="5:10" x14ac:dyDescent="0.25">
      <c r="E169" s="2">
        <f t="shared" si="18"/>
        <v>0.16600000000000012</v>
      </c>
      <c r="F169" s="2">
        <f t="shared" si="19"/>
        <v>0.19218965810869978</v>
      </c>
      <c r="G169" s="2">
        <f t="shared" si="20"/>
        <v>1.1879534377659207</v>
      </c>
      <c r="H169" s="2">
        <f t="shared" si="21"/>
        <v>8.0385950074748056</v>
      </c>
      <c r="I169" s="2">
        <f t="shared" si="22"/>
        <v>5.7810013505190209E-2</v>
      </c>
      <c r="J169" s="2">
        <f t="shared" si="23"/>
        <v>0.12198920532594928</v>
      </c>
    </row>
    <row r="170" spans="5:10" x14ac:dyDescent="0.25">
      <c r="E170" s="2">
        <f t="shared" si="18"/>
        <v>0.16700000000000012</v>
      </c>
      <c r="F170" s="2">
        <f t="shared" si="19"/>
        <v>0.1906447232825389</v>
      </c>
      <c r="G170" s="2">
        <f t="shared" si="20"/>
        <v>1.1903285611919829</v>
      </c>
      <c r="H170" s="2">
        <f t="shared" si="21"/>
        <v>8.0525490691863251</v>
      </c>
      <c r="I170" s="2">
        <f t="shared" si="22"/>
        <v>5.8002203163298911E-2</v>
      </c>
      <c r="J170" s="2">
        <f t="shared" si="23"/>
        <v>0.12317715876371521</v>
      </c>
    </row>
    <row r="171" spans="5:10" x14ac:dyDescent="0.25">
      <c r="E171" s="2">
        <f t="shared" si="18"/>
        <v>0.16800000000000012</v>
      </c>
      <c r="F171" s="2">
        <f t="shared" si="19"/>
        <v>0.1891095472935248</v>
      </c>
      <c r="G171" s="2">
        <f t="shared" si="20"/>
        <v>1.1926679820445305</v>
      </c>
      <c r="H171" s="2">
        <f t="shared" si="21"/>
        <v>8.0662988404871765</v>
      </c>
      <c r="I171" s="2">
        <f t="shared" si="22"/>
        <v>5.8192847886581453E-2</v>
      </c>
      <c r="J171" s="2">
        <f t="shared" si="23"/>
        <v>0.1243674873249072</v>
      </c>
    </row>
    <row r="172" spans="5:10" x14ac:dyDescent="0.25">
      <c r="E172" s="2">
        <f t="shared" si="18"/>
        <v>0.16900000000000012</v>
      </c>
      <c r="F172" s="2">
        <f t="shared" si="19"/>
        <v>0.18758413317146599</v>
      </c>
      <c r="G172" s="2">
        <f t="shared" si="20"/>
        <v>1.1949721656838785</v>
      </c>
      <c r="H172" s="2">
        <f t="shared" si="21"/>
        <v>8.0798468044852179</v>
      </c>
      <c r="I172" s="2">
        <f t="shared" si="22"/>
        <v>5.8381957433874976E-2</v>
      </c>
      <c r="J172" s="2">
        <f t="shared" si="23"/>
        <v>0.12556015530695172</v>
      </c>
    </row>
    <row r="173" spans="5:10" x14ac:dyDescent="0.25">
      <c r="E173" s="2">
        <f t="shared" si="18"/>
        <v>0.17000000000000012</v>
      </c>
      <c r="F173" s="2">
        <f t="shared" si="19"/>
        <v>0.18606848211248839</v>
      </c>
      <c r="G173" s="2">
        <f t="shared" si="20"/>
        <v>1.1972415736495288</v>
      </c>
      <c r="H173" s="2">
        <f t="shared" si="21"/>
        <v>8.0931954309274001</v>
      </c>
      <c r="I173" s="2">
        <f t="shared" si="22"/>
        <v>5.856954156704644E-2</v>
      </c>
      <c r="J173" s="2">
        <f t="shared" si="23"/>
        <v>0.12675512747263559</v>
      </c>
    </row>
    <row r="174" spans="5:10" x14ac:dyDescent="0.25">
      <c r="E174" s="2">
        <f t="shared" si="18"/>
        <v>0.17100000000000012</v>
      </c>
      <c r="F174" s="2">
        <f t="shared" si="19"/>
        <v>0.18456259352321602</v>
      </c>
      <c r="G174" s="2">
        <f t="shared" si="20"/>
        <v>1.1994766636159522</v>
      </c>
      <c r="H174" s="2">
        <f t="shared" si="21"/>
        <v>8.106347175631484</v>
      </c>
      <c r="I174" s="2">
        <f t="shared" si="22"/>
        <v>5.8755610049158927E-2</v>
      </c>
      <c r="J174" s="2">
        <f t="shared" si="23"/>
        <v>0.12795236904628512</v>
      </c>
    </row>
    <row r="175" spans="5:10" x14ac:dyDescent="0.25">
      <c r="E175" s="2">
        <f t="shared" si="18"/>
        <v>0.17200000000000013</v>
      </c>
      <c r="F175" s="2">
        <f t="shared" si="19"/>
        <v>0.18306646506448188</v>
      </c>
      <c r="G175" s="2">
        <f t="shared" si="20"/>
        <v>1.2016778893516131</v>
      </c>
      <c r="H175" s="2">
        <f t="shared" si="21"/>
        <v>8.1193044799472389</v>
      </c>
      <c r="I175" s="2">
        <f t="shared" si="22"/>
        <v>5.8940172642682143E-2</v>
      </c>
      <c r="J175" s="2">
        <f t="shared" si="23"/>
        <v>0.12915184570990107</v>
      </c>
    </row>
    <row r="176" spans="5:10" x14ac:dyDescent="0.25">
      <c r="E176" s="2">
        <f t="shared" si="18"/>
        <v>0.17300000000000013</v>
      </c>
      <c r="F176" s="2">
        <f t="shared" si="19"/>
        <v>0.18158009269455572</v>
      </c>
      <c r="G176" s="2">
        <f t="shared" si="20"/>
        <v>1.2038457006811469</v>
      </c>
      <c r="H176" s="2">
        <f t="shared" si="21"/>
        <v>8.1320697702462219</v>
      </c>
      <c r="I176" s="2">
        <f t="shared" si="22"/>
        <v>5.9123239107746625E-2</v>
      </c>
      <c r="J176" s="2">
        <f t="shared" si="23"/>
        <v>0.13035352359925267</v>
      </c>
    </row>
    <row r="177" spans="5:10" x14ac:dyDescent="0.25">
      <c r="E177" s="2">
        <f t="shared" si="18"/>
        <v>0.17400000000000013</v>
      </c>
      <c r="F177" s="2">
        <f t="shared" si="19"/>
        <v>0.1801034707118758</v>
      </c>
      <c r="G177" s="2">
        <f t="shared" si="20"/>
        <v>1.2059805434505968</v>
      </c>
      <c r="H177" s="2">
        <f t="shared" si="21"/>
        <v>8.1446454574392195</v>
      </c>
      <c r="I177" s="2">
        <f t="shared" si="22"/>
        <v>5.9304819200441179E-2</v>
      </c>
      <c r="J177" s="2">
        <f t="shared" si="23"/>
        <v>0.13155736929993384</v>
      </c>
    </row>
    <row r="178" spans="5:10" x14ac:dyDescent="0.25">
      <c r="E178" s="2">
        <f t="shared" si="18"/>
        <v>0.17500000000000013</v>
      </c>
      <c r="F178" s="2">
        <f t="shared" si="19"/>
        <v>0.17863659179727329</v>
      </c>
      <c r="G178" s="2">
        <f t="shared" si="20"/>
        <v>1.2080828594956219</v>
      </c>
      <c r="H178" s="2">
        <f t="shared" si="21"/>
        <v>8.1570339365205555</v>
      </c>
      <c r="I178" s="2">
        <f t="shared" si="22"/>
        <v>5.9484922671153052E-2</v>
      </c>
      <c r="J178" s="2">
        <f t="shared" si="23"/>
        <v>0.13276334984338442</v>
      </c>
    </row>
    <row r="179" spans="5:10" x14ac:dyDescent="0.25">
      <c r="E179" s="2">
        <f t="shared" si="18"/>
        <v>0.17600000000000013</v>
      </c>
      <c r="F179" s="2">
        <f t="shared" si="19"/>
        <v>0.17717944705567856</v>
      </c>
      <c r="G179" s="2">
        <f t="shared" si="20"/>
        <v>1.2101530866125871</v>
      </c>
      <c r="H179" s="2">
        <f t="shared" si="21"/>
        <v>8.1692375861383244</v>
      </c>
      <c r="I179" s="2">
        <f t="shared" si="22"/>
        <v>5.9663559262950326E-2</v>
      </c>
      <c r="J179" s="2">
        <f t="shared" si="23"/>
        <v>0.13397143270288003</v>
      </c>
    </row>
    <row r="180" spans="5:10" x14ac:dyDescent="0.25">
      <c r="E180" s="2">
        <f t="shared" si="18"/>
        <v>0.17700000000000013</v>
      </c>
      <c r="F180" s="2">
        <f t="shared" si="19"/>
        <v>0.17573202605730012</v>
      </c>
      <c r="G180" s="2">
        <f t="shared" si="20"/>
        <v>1.2121916585324504</v>
      </c>
      <c r="H180" s="2">
        <f t="shared" si="21"/>
        <v>8.181258768189835</v>
      </c>
      <c r="I180" s="2">
        <f t="shared" si="22"/>
        <v>5.9840738710006003E-2</v>
      </c>
      <c r="J180" s="2">
        <f t="shared" si="23"/>
        <v>0.13518158578949263</v>
      </c>
    </row>
    <row r="181" spans="5:10" x14ac:dyDescent="0.25">
      <c r="E181" s="2">
        <f t="shared" si="18"/>
        <v>0.17800000000000013</v>
      </c>
      <c r="F181" s="2">
        <f t="shared" si="19"/>
        <v>0.17429431687826707</v>
      </c>
      <c r="G181" s="2">
        <f t="shared" si="20"/>
        <v>1.214199004897355</v>
      </c>
      <c r="H181" s="2">
        <f t="shared" si="21"/>
        <v>8.1930998274413422</v>
      </c>
      <c r="I181" s="2">
        <f t="shared" si="22"/>
        <v>6.0016470736063303E-2</v>
      </c>
      <c r="J181" s="2">
        <f t="shared" si="23"/>
        <v>0.13639377744802508</v>
      </c>
    </row>
    <row r="182" spans="5:10" x14ac:dyDescent="0.25">
      <c r="E182" s="2">
        <f t="shared" si="18"/>
        <v>0.17900000000000013</v>
      </c>
      <c r="F182" s="2">
        <f t="shared" si="19"/>
        <v>0.17286630614072773</v>
      </c>
      <c r="G182" s="2">
        <f t="shared" si="20"/>
        <v>1.2161755512398511</v>
      </c>
      <c r="H182" s="2">
        <f t="shared" si="21"/>
        <v>8.2047630911714027</v>
      </c>
      <c r="I182" s="2">
        <f t="shared" si="22"/>
        <v>6.0190765052941568E-2</v>
      </c>
      <c r="J182" s="2">
        <f t="shared" si="23"/>
        <v>0.13760797645292244</v>
      </c>
    </row>
    <row r="183" spans="5:10" x14ac:dyDescent="0.25">
      <c r="E183" s="2">
        <f t="shared" si="18"/>
        <v>0.18000000000000013</v>
      </c>
      <c r="F183" s="2">
        <f t="shared" si="19"/>
        <v>0.17144797905239717</v>
      </c>
      <c r="G183" s="2">
        <f t="shared" si="20"/>
        <v>1.2181217189646534</v>
      </c>
      <c r="H183" s="2">
        <f t="shared" si="21"/>
        <v>8.2162508688369478</v>
      </c>
      <c r="I183" s="2">
        <f t="shared" si="22"/>
        <v>6.0363631359082293E-2</v>
      </c>
      <c r="J183" s="2">
        <f t="shared" si="23"/>
        <v>0.13882415200416229</v>
      </c>
    </row>
    <row r="184" spans="5:10" x14ac:dyDescent="0.25">
      <c r="E184" s="2">
        <f t="shared" si="18"/>
        <v>0.18100000000000013</v>
      </c>
      <c r="F184" s="2">
        <f t="shared" si="19"/>
        <v>0.17003931944554757</v>
      </c>
      <c r="G184" s="2">
        <f t="shared" si="20"/>
        <v>1.2200379253328608</v>
      </c>
      <c r="H184" s="2">
        <f t="shared" si="21"/>
        <v>8.2275654517614623</v>
      </c>
      <c r="I184" s="2">
        <f t="shared" si="22"/>
        <v>6.0535079338134692E-2</v>
      </c>
      <c r="J184" s="2">
        <f t="shared" si="23"/>
        <v>0.14004227372312694</v>
      </c>
    </row>
    <row r="185" spans="5:10" x14ac:dyDescent="0.25">
      <c r="E185" s="2">
        <f t="shared" si="18"/>
        <v>0.18200000000000013</v>
      </c>
      <c r="F185" s="2">
        <f t="shared" si="19"/>
        <v>0.16864030981543635</v>
      </c>
      <c r="G185" s="2">
        <f t="shared" si="20"/>
        <v>1.2219245834485533</v>
      </c>
      <c r="H185" s="2">
        <f t="shared" si="21"/>
        <v>8.2387091128444201</v>
      </c>
      <c r="I185" s="2">
        <f t="shared" si="22"/>
        <v>6.0705118657580243E-2</v>
      </c>
      <c r="J185" s="2">
        <f t="shared" si="23"/>
        <v>0.14126231164845982</v>
      </c>
    </row>
    <row r="186" spans="5:10" x14ac:dyDescent="0.25">
      <c r="E186" s="2">
        <f t="shared" si="18"/>
        <v>0.18300000000000013</v>
      </c>
      <c r="F186" s="2">
        <f t="shared" si="19"/>
        <v>0.16725093135816702</v>
      </c>
      <c r="G186" s="2">
        <f t="shared" si="20"/>
        <v>1.2237821022476869</v>
      </c>
      <c r="H186" s="2">
        <f t="shared" si="21"/>
        <v>8.2496841062913298</v>
      </c>
      <c r="I186" s="2">
        <f t="shared" si="22"/>
        <v>6.0873758967395677E-2</v>
      </c>
      <c r="J186" s="2">
        <f t="shared" si="23"/>
        <v>0.14248423623190837</v>
      </c>
    </row>
    <row r="187" spans="5:10" x14ac:dyDescent="0.25">
      <c r="E187" s="2">
        <f t="shared" si="18"/>
        <v>0.18400000000000014</v>
      </c>
      <c r="F187" s="2">
        <f t="shared" si="19"/>
        <v>0.16587116400797913</v>
      </c>
      <c r="G187" s="2">
        <f t="shared" si="20"/>
        <v>1.2256108864892103</v>
      </c>
      <c r="H187" s="2">
        <f t="shared" si="21"/>
        <v>8.2604926673636552</v>
      </c>
      <c r="I187" s="2">
        <f t="shared" si="22"/>
        <v>6.1041009898753842E-2</v>
      </c>
      <c r="J187" s="2">
        <f t="shared" si="23"/>
        <v>0.14370801833415606</v>
      </c>
    </row>
    <row r="188" spans="5:10" x14ac:dyDescent="0.25">
      <c r="E188" s="2">
        <f t="shared" si="18"/>
        <v>0.18500000000000014</v>
      </c>
      <c r="F188" s="2">
        <f t="shared" si="19"/>
        <v>0.16450098647396416</v>
      </c>
      <c r="G188" s="2">
        <f t="shared" si="20"/>
        <v>1.2274113367483253</v>
      </c>
      <c r="H188" s="2">
        <f t="shared" si="21"/>
        <v>8.2711370121479568</v>
      </c>
      <c r="I188" s="2">
        <f t="shared" si="22"/>
        <v>6.1206881062761821E-2</v>
      </c>
      <c r="J188" s="2">
        <f t="shared" si="23"/>
        <v>0.14493362922064526</v>
      </c>
    </row>
    <row r="189" spans="5:10" x14ac:dyDescent="0.25">
      <c r="E189" s="2">
        <f t="shared" si="18"/>
        <v>0.18600000000000014</v>
      </c>
      <c r="F189" s="2">
        <f t="shared" si="19"/>
        <v>0.16314037627620451</v>
      </c>
      <c r="G189" s="2">
        <f t="shared" si="20"/>
        <v>1.2291838494118161</v>
      </c>
      <c r="H189" s="2">
        <f t="shared" si="21"/>
        <v>8.2816193373435638</v>
      </c>
      <c r="I189" s="2">
        <f t="shared" si="22"/>
        <v>6.1371382049235784E-2</v>
      </c>
      <c r="J189" s="2">
        <f t="shared" si="23"/>
        <v>0.1461610405573936</v>
      </c>
    </row>
    <row r="190" spans="5:10" x14ac:dyDescent="0.25">
      <c r="E190" s="2">
        <f t="shared" si="18"/>
        <v>0.18700000000000014</v>
      </c>
      <c r="F190" s="2">
        <f t="shared" si="19"/>
        <v>0.16178930978133399</v>
      </c>
      <c r="G190" s="2">
        <f t="shared" si="20"/>
        <v>1.2309288166753767</v>
      </c>
      <c r="H190" s="2">
        <f t="shared" si="21"/>
        <v>8.2919418200681516</v>
      </c>
      <c r="I190" s="2">
        <f t="shared" si="22"/>
        <v>6.1534522425511988E-2</v>
      </c>
      <c r="J190" s="2">
        <f t="shared" si="23"/>
        <v>0.14739022440680541</v>
      </c>
    </row>
    <row r="191" spans="5:10" x14ac:dyDescent="0.25">
      <c r="E191" s="2">
        <f t="shared" si="18"/>
        <v>0.18800000000000014</v>
      </c>
      <c r="F191" s="2">
        <f t="shared" si="19"/>
        <v>0.16044776223751817</v>
      </c>
      <c r="G191" s="2">
        <f t="shared" si="20"/>
        <v>1.2326466265428591</v>
      </c>
      <c r="H191" s="2">
        <f t="shared" si="21"/>
        <v>8.3021066176805682</v>
      </c>
      <c r="I191" s="2">
        <f t="shared" si="22"/>
        <v>6.1696311735293323E-2</v>
      </c>
      <c r="J191" s="2">
        <f t="shared" si="23"/>
        <v>0.1486211532234808</v>
      </c>
    </row>
    <row r="192" spans="5:10" x14ac:dyDescent="0.25">
      <c r="E192" s="2">
        <f t="shared" si="18"/>
        <v>0.18900000000000014</v>
      </c>
      <c r="F192" s="2">
        <f t="shared" si="19"/>
        <v>0.15911570780885403</v>
      </c>
      <c r="G192" s="2">
        <f t="shared" si="20"/>
        <v>1.2343376628273759</v>
      </c>
      <c r="H192" s="2">
        <f t="shared" si="21"/>
        <v>8.3121158676203173</v>
      </c>
      <c r="I192" s="2">
        <f t="shared" si="22"/>
        <v>6.185675949753084E-2</v>
      </c>
      <c r="J192" s="2">
        <f t="shared" si="23"/>
        <v>0.14985379985002364</v>
      </c>
    </row>
    <row r="193" spans="5:10" x14ac:dyDescent="0.25">
      <c r="E193" s="2">
        <f t="shared" si="18"/>
        <v>0.19000000000000014</v>
      </c>
      <c r="F193" s="2">
        <f t="shared" si="19"/>
        <v>0.15779311960918843</v>
      </c>
      <c r="G193" s="2">
        <f t="shared" si="20"/>
        <v>1.2360023051541871</v>
      </c>
      <c r="H193" s="2">
        <f t="shared" si="21"/>
        <v>8.3219716872630727</v>
      </c>
      <c r="I193" s="2">
        <f t="shared" si="22"/>
        <v>6.2015875205339695E-2</v>
      </c>
      <c r="J193" s="2">
        <f t="shared" si="23"/>
        <v>0.15108813751285102</v>
      </c>
    </row>
    <row r="194" spans="5:10" x14ac:dyDescent="0.25">
      <c r="E194" s="2">
        <f t="shared" si="18"/>
        <v>0.19100000000000014</v>
      </c>
      <c r="F194" s="2">
        <f t="shared" si="19"/>
        <v>0.15647996973535586</v>
      </c>
      <c r="G194" s="2">
        <f t="shared" si="20"/>
        <v>1.2376409289653019</v>
      </c>
      <c r="H194" s="2">
        <f t="shared" si="21"/>
        <v>8.3316761737916742</v>
      </c>
      <c r="I194" s="2">
        <f t="shared" si="22"/>
        <v>6.2173668324948882E-2</v>
      </c>
      <c r="J194" s="2">
        <f t="shared" si="23"/>
        <v>0.15232413981800522</v>
      </c>
    </row>
    <row r="195" spans="5:10" x14ac:dyDescent="0.25">
      <c r="E195" s="2">
        <f t="shared" si="18"/>
        <v>0.19200000000000014</v>
      </c>
      <c r="F195" s="2">
        <f t="shared" si="19"/>
        <v>0.15517622929983615</v>
      </c>
      <c r="G195" s="2">
        <f t="shared" si="20"/>
        <v>1.2392539055257321</v>
      </c>
      <c r="H195" s="2">
        <f t="shared" si="21"/>
        <v>8.3412314040819879</v>
      </c>
      <c r="I195" s="2">
        <f t="shared" si="22"/>
        <v>6.2330148294684237E-2</v>
      </c>
      <c r="J195" s="2">
        <f t="shared" si="23"/>
        <v>0.15356178074697052</v>
      </c>
    </row>
    <row r="196" spans="5:10" x14ac:dyDescent="0.25">
      <c r="E196" s="2">
        <f t="shared" si="18"/>
        <v>0.19300000000000014</v>
      </c>
      <c r="F196" s="2">
        <f t="shared" si="19"/>
        <v>0.15388186846283333</v>
      </c>
      <c r="G196" s="2">
        <f t="shared" si="20"/>
        <v>1.2408416019313295</v>
      </c>
      <c r="H196" s="2">
        <f t="shared" si="21"/>
        <v>8.3506394346031314</v>
      </c>
      <c r="I196" s="2">
        <f t="shared" si="22"/>
        <v>6.2485324523984073E-2</v>
      </c>
      <c r="J196" s="2">
        <f t="shared" si="23"/>
        <v>0.15480103465249626</v>
      </c>
    </row>
    <row r="197" spans="5:10" x14ac:dyDescent="0.25">
      <c r="E197" s="2">
        <f t="shared" si="18"/>
        <v>0.19400000000000014</v>
      </c>
      <c r="F197" s="2">
        <f t="shared" si="19"/>
        <v>0.15259685646377719</v>
      </c>
      <c r="G197" s="2">
        <f t="shared" si="20"/>
        <v>1.2424043811181456</v>
      </c>
      <c r="H197" s="2">
        <f t="shared" si="21"/>
        <v>8.3599023013314682</v>
      </c>
      <c r="I197" s="2">
        <f t="shared" si="22"/>
        <v>6.2639206392446911E-2</v>
      </c>
      <c r="J197" s="2">
        <f t="shared" si="23"/>
        <v>0.15604187625442759</v>
      </c>
    </row>
    <row r="198" spans="5:10" x14ac:dyDescent="0.25">
      <c r="E198" s="2">
        <f t="shared" si="18"/>
        <v>0.19500000000000015</v>
      </c>
      <c r="F198" s="2">
        <f t="shared" si="19"/>
        <v>0.15132116165224971</v>
      </c>
      <c r="G198" s="2">
        <f t="shared" si="20"/>
        <v>1.2439426018732516</v>
      </c>
      <c r="H198" s="2">
        <f t="shared" si="21"/>
        <v>8.3690220196778977</v>
      </c>
      <c r="I198" s="2">
        <f t="shared" si="22"/>
        <v>6.2791803248910691E-2</v>
      </c>
      <c r="J198" s="2">
        <f t="shared" si="23"/>
        <v>0.15728428063554573</v>
      </c>
    </row>
    <row r="199" spans="5:10" x14ac:dyDescent="0.25">
      <c r="E199" s="2">
        <f t="shared" si="18"/>
        <v>0.19600000000000015</v>
      </c>
      <c r="F199" s="2">
        <f t="shared" si="19"/>
        <v>0.15005475151833877</v>
      </c>
      <c r="G199" s="2">
        <f t="shared" si="20"/>
        <v>1.2454566188469589</v>
      </c>
      <c r="H199" s="2">
        <f t="shared" si="21"/>
        <v>8.3780005844278804</v>
      </c>
      <c r="I199" s="2">
        <f t="shared" si="22"/>
        <v>6.2943124410562934E-2</v>
      </c>
      <c r="J199" s="2">
        <f t="shared" si="23"/>
        <v>0.15852822323741897</v>
      </c>
    </row>
    <row r="200" spans="5:10" x14ac:dyDescent="0.25">
      <c r="E200" s="2">
        <f t="shared" si="18"/>
        <v>0.19700000000000015</v>
      </c>
      <c r="F200" s="2">
        <f t="shared" si="19"/>
        <v>0.14879759272242196</v>
      </c>
      <c r="G200" s="2">
        <f t="shared" si="20"/>
        <v>1.2469467825663796</v>
      </c>
      <c r="H200" s="2">
        <f t="shared" si="21"/>
        <v>8.3868399696937512</v>
      </c>
      <c r="I200" s="2">
        <f t="shared" si="22"/>
        <v>6.3093179162081278E-2</v>
      </c>
      <c r="J200" s="2">
        <f t="shared" si="23"/>
        <v>0.15977367985626592</v>
      </c>
    </row>
    <row r="201" spans="5:10" x14ac:dyDescent="0.25">
      <c r="E201" s="2">
        <f t="shared" si="18"/>
        <v>0.19800000000000015</v>
      </c>
      <c r="F201" s="2">
        <f t="shared" si="19"/>
        <v>0.14754965112438334</v>
      </c>
      <c r="G201" s="2">
        <f t="shared" si="20"/>
        <v>1.2484134394502708</v>
      </c>
      <c r="H201" s="2">
        <f t="shared" si="21"/>
        <v>8.3955421288787946</v>
      </c>
      <c r="I201" s="2">
        <f t="shared" si="22"/>
        <v>6.3241976754803697E-2</v>
      </c>
      <c r="J201" s="2">
        <f t="shared" si="23"/>
        <v>0.16102062663883229</v>
      </c>
    </row>
    <row r="202" spans="5:10" x14ac:dyDescent="0.25">
      <c r="E202" s="2">
        <f t="shared" si="18"/>
        <v>0.19900000000000015</v>
      </c>
      <c r="F202" s="2">
        <f t="shared" si="19"/>
        <v>0.1463108918122672</v>
      </c>
      <c r="G202" s="2">
        <f t="shared" si="20"/>
        <v>1.2498569318251076</v>
      </c>
      <c r="H202" s="2">
        <f t="shared" si="21"/>
        <v>8.4041089946526242</v>
      </c>
      <c r="I202" s="2">
        <f t="shared" si="22"/>
        <v>6.3389526405928084E-2</v>
      </c>
      <c r="J202" s="2">
        <f t="shared" si="23"/>
        <v>0.16226904007828255</v>
      </c>
    </row>
    <row r="203" spans="5:10" x14ac:dyDescent="0.25">
      <c r="E203" s="2">
        <f t="shared" si="18"/>
        <v>0.20000000000000015</v>
      </c>
      <c r="F203" s="2">
        <f t="shared" si="19"/>
        <v>0.14508127913037208</v>
      </c>
      <c r="G203" s="2">
        <f t="shared" si="20"/>
        <v>1.2512775979423272</v>
      </c>
      <c r="H203" s="2">
        <f t="shared" si="21"/>
        <v>8.412542478937441</v>
      </c>
      <c r="I203" s="2">
        <f t="shared" si="22"/>
        <v>6.3535837297740358E-2</v>
      </c>
      <c r="J203" s="2">
        <f t="shared" si="23"/>
        <v>0.16351889701010766</v>
      </c>
    </row>
    <row r="204" spans="5:10" x14ac:dyDescent="0.25">
      <c r="E204" s="2">
        <f t="shared" si="18"/>
        <v>0.20100000000000015</v>
      </c>
      <c r="F204" s="2">
        <f t="shared" si="19"/>
        <v>0.14386077670678926</v>
      </c>
      <c r="G204" s="2">
        <f t="shared" si="20"/>
        <v>1.2526757719966946</v>
      </c>
      <c r="H204" s="2">
        <f t="shared" si="21"/>
        <v>8.4208444729046708</v>
      </c>
      <c r="I204" s="2">
        <f t="shared" si="22"/>
        <v>6.3680918576870735E-2</v>
      </c>
      <c r="J204" s="2">
        <f t="shared" si="23"/>
        <v>0.16477017460804999</v>
      </c>
    </row>
    <row r="205" spans="5:10" x14ac:dyDescent="0.25">
      <c r="E205" s="2">
        <f t="shared" si="18"/>
        <v>0.20200000000000015</v>
      </c>
      <c r="F205" s="2">
        <f t="shared" si="19"/>
        <v>0.14264934748039013</v>
      </c>
      <c r="G205" s="2">
        <f t="shared" si="20"/>
        <v>1.2540517841457346</v>
      </c>
      <c r="H205" s="2">
        <f t="shared" si="21"/>
        <v>8.429016846981586</v>
      </c>
      <c r="I205" s="2">
        <f t="shared" si="22"/>
        <v>6.3824779353577527E-2</v>
      </c>
      <c r="J205" s="2">
        <f t="shared" si="23"/>
        <v>0.16602285038004669</v>
      </c>
    </row>
    <row r="206" spans="5:10" x14ac:dyDescent="0.25">
      <c r="E206" s="2">
        <f t="shared" si="18"/>
        <v>0.20300000000000015</v>
      </c>
      <c r="F206" s="2">
        <f t="shared" si="19"/>
        <v>0.14144695372726698</v>
      </c>
      <c r="G206" s="2">
        <f t="shared" si="20"/>
        <v>1.2554059605301828</v>
      </c>
      <c r="H206" s="2">
        <f t="shared" si="21"/>
        <v>8.4370614508674979</v>
      </c>
      <c r="I206" s="2">
        <f t="shared" si="22"/>
        <v>6.3967428701057913E-2</v>
      </c>
      <c r="J206" s="2">
        <f t="shared" si="23"/>
        <v>0.16727690216419241</v>
      </c>
    </row>
    <row r="207" spans="5:10" x14ac:dyDescent="0.25">
      <c r="E207" s="2">
        <f t="shared" si="18"/>
        <v>0.20400000000000015</v>
      </c>
      <c r="F207" s="2">
        <f t="shared" si="19"/>
        <v>0.14025355708663201</v>
      </c>
      <c r="G207" s="2">
        <f t="shared" si="20"/>
        <v>1.2567386232954043</v>
      </c>
      <c r="H207" s="2">
        <f t="shared" si="21"/>
        <v>8.4449801135590814</v>
      </c>
      <c r="I207" s="2">
        <f t="shared" si="22"/>
        <v>6.410887565478518E-2</v>
      </c>
      <c r="J207" s="2">
        <f t="shared" si="23"/>
        <v>0.16853230812472259</v>
      </c>
    </row>
    <row r="208" spans="5:10" x14ac:dyDescent="0.25">
      <c r="E208" s="2">
        <f t="shared" si="18"/>
        <v>0.20500000000000015</v>
      </c>
      <c r="F208" s="2">
        <f t="shared" si="19"/>
        <v>0.13906911858617949</v>
      </c>
      <c r="G208" s="2">
        <f t="shared" si="20"/>
        <v>1.2580500906137329</v>
      </c>
      <c r="H208" s="2">
        <f t="shared" si="21"/>
        <v>8.4527746433844673</v>
      </c>
      <c r="I208" s="2">
        <f t="shared" si="22"/>
        <v>6.4249129211871814E-2</v>
      </c>
      <c r="J208" s="2">
        <f t="shared" si="23"/>
        <v>0.16978904674801798</v>
      </c>
    </row>
    <row r="209" spans="5:10" x14ac:dyDescent="0.25">
      <c r="E209" s="2">
        <f t="shared" si="18"/>
        <v>0.20600000000000016</v>
      </c>
      <c r="F209" s="2">
        <f t="shared" si="19"/>
        <v>0.13789359866691639</v>
      </c>
      <c r="G209" s="2">
        <f t="shared" si="20"/>
        <v>1.2593406767076856</v>
      </c>
      <c r="H209" s="2">
        <f t="shared" si="21"/>
        <v>8.4604468280457041</v>
      </c>
      <c r="I209" s="2">
        <f t="shared" si="22"/>
        <v>6.4388198330457988E-2</v>
      </c>
      <c r="J209" s="2">
        <f t="shared" si="23"/>
        <v>0.1710470968386317</v>
      </c>
    </row>
    <row r="210" spans="5:10" x14ac:dyDescent="0.25">
      <c r="E210" s="2">
        <f t="shared" si="18"/>
        <v>0.20700000000000016</v>
      </c>
      <c r="F210" s="2">
        <f t="shared" si="19"/>
        <v>0.13672695720746708</v>
      </c>
      <c r="G210" s="2">
        <f t="shared" si="20"/>
        <v>1.260610691874005</v>
      </c>
      <c r="H210" s="2">
        <f t="shared" si="21"/>
        <v>8.4679984346692105</v>
      </c>
      <c r="I210" s="2">
        <f t="shared" si="22"/>
        <v>6.452609192912491E-2</v>
      </c>
      <c r="J210" s="2">
        <f t="shared" si="23"/>
        <v>0.17230643751533939</v>
      </c>
    </row>
    <row r="211" spans="5:10" x14ac:dyDescent="0.25">
      <c r="E211" s="2">
        <f t="shared" si="18"/>
        <v>0.20800000000000016</v>
      </c>
      <c r="F211" s="2">
        <f t="shared" si="19"/>
        <v>0.13556915354785717</v>
      </c>
      <c r="G211" s="2">
        <f t="shared" si="20"/>
        <v>1.2618604425084887</v>
      </c>
      <c r="H211" s="2">
        <f t="shared" si="21"/>
        <v>8.4754312098638867</v>
      </c>
      <c r="I211" s="2">
        <f t="shared" si="22"/>
        <v>6.4662818886332379E-2</v>
      </c>
      <c r="J211" s="2">
        <f t="shared" si="23"/>
        <v>0.17356704820721339</v>
      </c>
    </row>
    <row r="212" spans="5:10" x14ac:dyDescent="0.25">
      <c r="E212" s="2">
        <f t="shared" si="18"/>
        <v>0.20900000000000016</v>
      </c>
      <c r="F212" s="2">
        <f t="shared" si="19"/>
        <v>0.13442014651278283</v>
      </c>
      <c r="G212" s="2">
        <f t="shared" si="20"/>
        <v>1.2630902311315595</v>
      </c>
      <c r="H212" s="2">
        <f t="shared" si="21"/>
        <v>8.4827468797864949</v>
      </c>
      <c r="I212" s="2">
        <f t="shared" si="22"/>
        <v>6.4798388039880236E-2</v>
      </c>
      <c r="J212" s="2">
        <f t="shared" si="23"/>
        <v>0.17482890864972186</v>
      </c>
    </row>
    <row r="213" spans="5:10" x14ac:dyDescent="0.25">
      <c r="E213" s="2">
        <f t="shared" si="18"/>
        <v>0.21000000000000016</v>
      </c>
      <c r="F213" s="2">
        <f t="shared" si="19"/>
        <v>0.13327989443437108</v>
      </c>
      <c r="G213" s="2">
        <f t="shared" si="20"/>
        <v>1.2643003564145394</v>
      </c>
      <c r="H213" s="2">
        <f t="shared" si="21"/>
        <v>8.489947150214002</v>
      </c>
      <c r="I213" s="2">
        <f t="shared" si="22"/>
        <v>6.4932808186393021E-2</v>
      </c>
      <c r="J213" s="2">
        <f t="shared" si="23"/>
        <v>0.17609199888085342</v>
      </c>
    </row>
    <row r="214" spans="5:10" x14ac:dyDescent="0.25">
      <c r="E214" s="2">
        <f t="shared" si="18"/>
        <v>0.21100000000000016</v>
      </c>
      <c r="F214" s="2">
        <f t="shared" si="19"/>
        <v>0.13214835517443715</v>
      </c>
      <c r="G214" s="2">
        <f t="shared" si="20"/>
        <v>1.2654911132065831</v>
      </c>
      <c r="H214" s="2">
        <f t="shared" si="21"/>
        <v>8.497033706622549</v>
      </c>
      <c r="I214" s="2">
        <f t="shared" si="22"/>
        <v>6.5066088080827394E-2</v>
      </c>
      <c r="J214" s="2">
        <f t="shared" si="23"/>
        <v>0.17735629923726795</v>
      </c>
    </row>
    <row r="215" spans="5:10" x14ac:dyDescent="0.25">
      <c r="E215" s="2">
        <f t="shared" si="18"/>
        <v>0.21200000000000016</v>
      </c>
      <c r="F215" s="2">
        <f t="shared" si="19"/>
        <v>0.13102548614624523</v>
      </c>
      <c r="G215" s="2">
        <f t="shared" si="20"/>
        <v>1.2666627925622354</v>
      </c>
      <c r="H215" s="2">
        <f t="shared" si="21"/>
        <v>8.5040082142726998</v>
      </c>
      <c r="I215" s="2">
        <f t="shared" si="22"/>
        <v>6.5198236436001838E-2</v>
      </c>
      <c r="J215" s="2">
        <f t="shared" si="23"/>
        <v>0.17862179035047454</v>
      </c>
    </row>
    <row r="216" spans="5:10" x14ac:dyDescent="0.25">
      <c r="E216" s="2">
        <f t="shared" si="18"/>
        <v>0.21300000000000016</v>
      </c>
      <c r="F216" s="2">
        <f t="shared" si="19"/>
        <v>0.1299112443357785</v>
      </c>
      <c r="G216" s="2">
        <f t="shared" si="20"/>
        <v>1.2678156817695725</v>
      </c>
      <c r="H216" s="2">
        <f t="shared" si="21"/>
        <v>8.5108723183007182</v>
      </c>
      <c r="I216" s="2">
        <f t="shared" si="22"/>
        <v>6.532926192214808E-2</v>
      </c>
      <c r="J216" s="2">
        <f t="shared" si="23"/>
        <v>0.17988845314303678</v>
      </c>
    </row>
    <row r="217" spans="5:10" x14ac:dyDescent="0.25">
      <c r="E217" s="2">
        <f t="shared" si="18"/>
        <v>0.21400000000000016</v>
      </c>
      <c r="F217" s="2">
        <f t="shared" si="19"/>
        <v>0.12880558632252512</v>
      </c>
      <c r="G217" s="2">
        <f t="shared" si="20"/>
        <v>1.2689500643788922</v>
      </c>
      <c r="H217" s="2">
        <f t="shared" si="21"/>
        <v>8.5176276438155032</v>
      </c>
      <c r="I217" s="2">
        <f t="shared" si="22"/>
        <v>6.5459173166483864E-2</v>
      </c>
      <c r="J217" s="2">
        <f t="shared" si="23"/>
        <v>0.18115626882480634</v>
      </c>
    </row>
    <row r="218" spans="5:10" x14ac:dyDescent="0.25">
      <c r="E218" s="2">
        <f t="shared" si="18"/>
        <v>0.21500000000000016</v>
      </c>
      <c r="F218" s="2">
        <f t="shared" si="19"/>
        <v>0.12770846829978652</v>
      </c>
      <c r="G218" s="2">
        <f t="shared" si="20"/>
        <v>1.2700662202319171</v>
      </c>
      <c r="H218" s="2">
        <f t="shared" si="21"/>
        <v>8.5242757960009694</v>
      </c>
      <c r="I218" s="2">
        <f t="shared" si="22"/>
        <v>6.5587978752806392E-2</v>
      </c>
      <c r="J218" s="2">
        <f t="shared" si="23"/>
        <v>0.18242521888918523</v>
      </c>
    </row>
    <row r="219" spans="5:10" x14ac:dyDescent="0.25">
      <c r="E219" s="2">
        <f t="shared" si="18"/>
        <v>0.21600000000000016</v>
      </c>
      <c r="F219" s="2">
        <f t="shared" si="19"/>
        <v>0.12661984609451429</v>
      </c>
      <c r="G219" s="2">
        <f t="shared" si="20"/>
        <v>1.2711644254914756</v>
      </c>
      <c r="H219" s="2">
        <f t="shared" si="21"/>
        <v>8.5308183602235221</v>
      </c>
      <c r="I219" s="2">
        <f t="shared" si="22"/>
        <v>6.5715687221106184E-2</v>
      </c>
      <c r="J219" s="2">
        <f t="shared" si="23"/>
        <v>0.18369528510941716</v>
      </c>
    </row>
    <row r="220" spans="5:10" x14ac:dyDescent="0.25">
      <c r="E220" s="2">
        <f t="shared" si="18"/>
        <v>0.21700000000000016</v>
      </c>
      <c r="F220" s="2">
        <f t="shared" si="19"/>
        <v>0.12553967518668255</v>
      </c>
      <c r="G220" s="2">
        <f t="shared" si="20"/>
        <v>1.27224495267163</v>
      </c>
      <c r="H220" s="2">
        <f t="shared" si="21"/>
        <v>8.5372569021444047</v>
      </c>
      <c r="I220" s="2">
        <f t="shared" si="22"/>
        <v>6.5842307067200692E-2</v>
      </c>
      <c r="J220" s="2">
        <f t="shared" si="23"/>
        <v>0.18496644953490862</v>
      </c>
    </row>
    <row r="221" spans="5:10" x14ac:dyDescent="0.25">
      <c r="E221" s="2">
        <f t="shared" si="18"/>
        <v>0.21800000000000017</v>
      </c>
      <c r="F221" s="2">
        <f t="shared" si="19"/>
        <v>0.12446791072820208</v>
      </c>
      <c r="G221" s="2">
        <f t="shared" si="20"/>
        <v>1.2733080706682158</v>
      </c>
      <c r="H221" s="2">
        <f t="shared" si="21"/>
        <v>8.5435929678366236</v>
      </c>
      <c r="I221" s="2">
        <f t="shared" si="22"/>
        <v>6.596784674238737E-2</v>
      </c>
      <c r="J221" s="2">
        <f t="shared" si="23"/>
        <v>0.18623869448758026</v>
      </c>
    </row>
    <row r="222" spans="5:10" x14ac:dyDescent="0.25">
      <c r="E222" s="2">
        <f t="shared" si="18"/>
        <v>0.21900000000000017</v>
      </c>
      <c r="F222" s="2">
        <f t="shared" si="19"/>
        <v>0.12340450756138331</v>
      </c>
      <c r="G222" s="2">
        <f t="shared" si="20"/>
        <v>1.2743540447897652</v>
      </c>
      <c r="H222" s="2">
        <f t="shared" si="21"/>
        <v>8.5498280839062453</v>
      </c>
      <c r="I222" s="2">
        <f t="shared" si="22"/>
        <v>6.6092314653115575E-2</v>
      </c>
      <c r="J222" s="2">
        <f t="shared" si="23"/>
        <v>0.18751200255824849</v>
      </c>
    </row>
    <row r="223" spans="5:10" x14ac:dyDescent="0.25">
      <c r="E223" s="2">
        <f t="shared" si="18"/>
        <v>0.22000000000000017</v>
      </c>
      <c r="F223" s="2">
        <f t="shared" si="19"/>
        <v>0.12234942023695437</v>
      </c>
      <c r="G223" s="2">
        <f t="shared" si="20"/>
        <v>1.275383136788782</v>
      </c>
      <c r="H223" s="2">
        <f t="shared" si="21"/>
        <v>8.5559637576177359</v>
      </c>
      <c r="I223" s="2">
        <f t="shared" si="22"/>
        <v>6.6215719160676964E-2</v>
      </c>
      <c r="J223" s="2">
        <f t="shared" si="23"/>
        <v>0.18878635660303825</v>
      </c>
    </row>
    <row r="224" spans="5:10" x14ac:dyDescent="0.25">
      <c r="E224" s="2">
        <f t="shared" si="18"/>
        <v>0.22100000000000017</v>
      </c>
      <c r="F224" s="2">
        <f t="shared" si="19"/>
        <v>0.12130260303164145</v>
      </c>
      <c r="G224" s="2">
        <f t="shared" si="20"/>
        <v>1.2763956048933405</v>
      </c>
      <c r="H224" s="2">
        <f t="shared" si="21"/>
        <v>8.5620014770232196</v>
      </c>
      <c r="I224" s="2">
        <f t="shared" si="22"/>
        <v>6.6338068580913914E-2</v>
      </c>
      <c r="J224" s="2">
        <f t="shared" si="23"/>
        <v>0.19006173973982704</v>
      </c>
    </row>
    <row r="225" spans="5:10" x14ac:dyDescent="0.25">
      <c r="E225" s="2">
        <f t="shared" ref="E225:E288" si="24">E224+$A$5</f>
        <v>0.22200000000000017</v>
      </c>
      <c r="F225" s="2">
        <f t="shared" ref="F225:F288" si="25">IF(J224 &lt; 0, 0, (1-H224*$A$5)*F224)</f>
        <v>0.12026400996531778</v>
      </c>
      <c r="G225" s="2">
        <f t="shared" ref="G225:G288" si="26">($A$8/$A$7-1)*9.81*$A$5+(1-H224*$A$5)*G224</f>
        <v>1.2773917038389777</v>
      </c>
      <c r="H225" s="2">
        <f t="shared" ref="H225:H288" si="27">(4.5*$A$9/$A$6+0.15*$A$8*SQRT(F225^2+G225^2))/($A$7*$A$6)</f>
        <v>8.5679427110953092</v>
      </c>
      <c r="I225" s="2">
        <f t="shared" ref="I225:I288" si="28">I224+IF($F225=0,0,F224*$A$5)</f>
        <v>6.6459371183945556E-2</v>
      </c>
      <c r="J225" s="2">
        <f t="shared" ref="J225:J288" si="29">J224+IF($F225=0,0,G224*$A$5)</f>
        <v>0.19133813534472038</v>
      </c>
    </row>
    <row r="226" spans="5:10" x14ac:dyDescent="0.25">
      <c r="E226" s="2">
        <f t="shared" si="24"/>
        <v>0.22300000000000017</v>
      </c>
      <c r="F226" s="2">
        <f t="shared" si="25"/>
        <v>0.11923359481772834</v>
      </c>
      <c r="G226" s="2">
        <f t="shared" si="26"/>
        <v>1.2783716849008568</v>
      </c>
      <c r="H226" s="2">
        <f t="shared" si="27"/>
        <v>8.5737889098633779</v>
      </c>
      <c r="I226" s="2">
        <f t="shared" si="28"/>
        <v>6.6579635193910872E-2</v>
      </c>
      <c r="J226" s="2">
        <f t="shared" si="29"/>
        <v>0.19261552704855936</v>
      </c>
    </row>
    <row r="227" spans="5:10" x14ac:dyDescent="0.25">
      <c r="E227" s="2">
        <f t="shared" si="24"/>
        <v>0.22400000000000017</v>
      </c>
      <c r="F227" s="2">
        <f t="shared" si="25"/>
        <v>0.11821131114479697</v>
      </c>
      <c r="G227" s="2">
        <f t="shared" si="26"/>
        <v>1.2793357959261704</v>
      </c>
      <c r="H227" s="2">
        <f t="shared" si="27"/>
        <v>8.579541504553017</v>
      </c>
      <c r="I227" s="2">
        <f t="shared" si="28"/>
        <v>6.6698868788728605E-2</v>
      </c>
      <c r="J227" s="2">
        <f t="shared" si="29"/>
        <v>0.19389389873346022</v>
      </c>
    </row>
    <row r="228" spans="5:10" x14ac:dyDescent="0.25">
      <c r="E228" s="2">
        <f t="shared" si="24"/>
        <v>0.22500000000000017</v>
      </c>
      <c r="F228" s="2">
        <f t="shared" si="25"/>
        <v>0.11719711229452255</v>
      </c>
      <c r="G228" s="2">
        <f t="shared" si="26"/>
        <v>1.2802842813667614</v>
      </c>
      <c r="H228" s="2">
        <f t="shared" si="27"/>
        <v>8.5852019077284876</v>
      </c>
      <c r="I228" s="2">
        <f t="shared" si="28"/>
        <v>6.6817080099873402E-2</v>
      </c>
      <c r="J228" s="2">
        <f t="shared" si="29"/>
        <v>0.1951732345293864</v>
      </c>
    </row>
    <row r="229" spans="5:10" x14ac:dyDescent="0.25">
      <c r="E229" s="2">
        <f t="shared" si="24"/>
        <v>0.22600000000000017</v>
      </c>
      <c r="F229" s="2">
        <f t="shared" si="25"/>
        <v>0.11619095142247135</v>
      </c>
      <c r="G229" s="2">
        <f t="shared" si="26"/>
        <v>1.2812173823119366</v>
      </c>
      <c r="H229" s="2">
        <f t="shared" si="27"/>
        <v>8.5907715134379341</v>
      </c>
      <c r="I229" s="2">
        <f t="shared" si="28"/>
        <v>6.6934277212167922E-2</v>
      </c>
      <c r="J229" s="2">
        <f t="shared" si="29"/>
        <v>0.19645351881075315</v>
      </c>
    </row>
    <row r="230" spans="5:10" x14ac:dyDescent="0.25">
      <c r="E230" s="2">
        <f t="shared" si="24"/>
        <v>0.22700000000000017</v>
      </c>
      <c r="F230" s="2">
        <f t="shared" si="25"/>
        <v>0.11519278150687194</v>
      </c>
      <c r="G230" s="2">
        <f t="shared" si="26"/>
        <v>1.2821353365214496</v>
      </c>
      <c r="H230" s="2">
        <f t="shared" si="27"/>
        <v>8.5962516973612377</v>
      </c>
      <c r="I230" s="2">
        <f t="shared" si="28"/>
        <v>6.7050468163590393E-2</v>
      </c>
      <c r="J230" s="2">
        <f t="shared" si="29"/>
        <v>0.19773473619306509</v>
      </c>
    </row>
    <row r="231" spans="5:10" x14ac:dyDescent="0.25">
      <c r="E231" s="2">
        <f t="shared" si="24"/>
        <v>0.22800000000000017</v>
      </c>
      <c r="F231" s="2">
        <f t="shared" si="25"/>
        <v>0.11420255536331973</v>
      </c>
      <c r="G231" s="2">
        <f t="shared" si="26"/>
        <v>1.2830383784586303</v>
      </c>
      <c r="H231" s="2">
        <f t="shared" si="27"/>
        <v>8.6016438169602445</v>
      </c>
      <c r="I231" s="2">
        <f t="shared" si="28"/>
        <v>6.7165660945097266E-2</v>
      </c>
      <c r="J231" s="2">
        <f t="shared" si="29"/>
        <v>0.19901687152958653</v>
      </c>
    </row>
    <row r="232" spans="5:10" x14ac:dyDescent="0.25">
      <c r="E232" s="2">
        <f t="shared" si="24"/>
        <v>0.22900000000000018</v>
      </c>
      <c r="F232" s="2">
        <f t="shared" si="25"/>
        <v>0.11322022565909777</v>
      </c>
      <c r="G232" s="2">
        <f t="shared" si="26"/>
        <v>1.2839267393236389</v>
      </c>
      <c r="H232" s="2">
        <f t="shared" si="27"/>
        <v>8.6069492116312514</v>
      </c>
      <c r="I232" s="2">
        <f t="shared" si="28"/>
        <v>6.7279863500460585E-2</v>
      </c>
      <c r="J232" s="2">
        <f t="shared" si="29"/>
        <v>0.20029990990804517</v>
      </c>
    </row>
    <row r="233" spans="5:10" x14ac:dyDescent="0.25">
      <c r="E233" s="2">
        <f t="shared" si="24"/>
        <v>0.23000000000000018</v>
      </c>
      <c r="F233" s="2">
        <f t="shared" si="25"/>
        <v>0.11224574492712049</v>
      </c>
      <c r="G233" s="2">
        <f t="shared" si="26"/>
        <v>1.284800647086825</v>
      </c>
      <c r="H233" s="2">
        <f t="shared" si="27"/>
        <v>8.6121692028595369</v>
      </c>
      <c r="I233" s="2">
        <f t="shared" si="28"/>
        <v>6.7393083726119685E-2</v>
      </c>
      <c r="J233" s="2">
        <f t="shared" si="29"/>
        <v>0.20158383664736881</v>
      </c>
    </row>
    <row r="234" spans="5:10" x14ac:dyDescent="0.25">
      <c r="E234" s="2">
        <f t="shared" si="24"/>
        <v>0.23100000000000018</v>
      </c>
      <c r="F234" s="2">
        <f t="shared" si="25"/>
        <v>0.11127906557950711</v>
      </c>
      <c r="G234" s="2">
        <f t="shared" si="26"/>
        <v>1.2856603265221698</v>
      </c>
      <c r="H234" s="2">
        <f t="shared" si="27"/>
        <v>8.6173050943758032</v>
      </c>
      <c r="I234" s="2">
        <f t="shared" si="28"/>
        <v>6.7505329471046802E-2</v>
      </c>
      <c r="J234" s="2">
        <f t="shared" si="29"/>
        <v>0.20286863729445564</v>
      </c>
    </row>
    <row r="235" spans="5:10" x14ac:dyDescent="0.25">
      <c r="E235" s="2">
        <f t="shared" si="24"/>
        <v>0.23200000000000018</v>
      </c>
      <c r="F235" s="2">
        <f t="shared" si="25"/>
        <v>0.11032013992079144</v>
      </c>
      <c r="G235" s="2">
        <f t="shared" si="26"/>
        <v>1.2865059992407935</v>
      </c>
      <c r="H235" s="2">
        <f t="shared" si="27"/>
        <v>8.622358172314339</v>
      </c>
      <c r="I235" s="2">
        <f t="shared" si="28"/>
        <v>6.7616608536626308E-2</v>
      </c>
      <c r="J235" s="2">
        <f t="shared" si="29"/>
        <v>0.20415429762097781</v>
      </c>
    </row>
    <row r="236" spans="5:10" x14ac:dyDescent="0.25">
      <c r="E236" s="2">
        <f t="shared" si="24"/>
        <v>0.23300000000000018</v>
      </c>
      <c r="F236" s="2">
        <f t="shared" si="25"/>
        <v>0.10936892016077454</v>
      </c>
      <c r="G236" s="2">
        <f t="shared" si="26"/>
        <v>1.287337883724508</v>
      </c>
      <c r="H236" s="2">
        <f t="shared" si="27"/>
        <v>8.6273297053727802</v>
      </c>
      <c r="I236" s="2">
        <f t="shared" si="28"/>
        <v>6.7726928676547102E-2</v>
      </c>
      <c r="J236" s="2">
        <f t="shared" si="29"/>
        <v>0.2054408036202186</v>
      </c>
    </row>
    <row r="237" spans="5:10" x14ac:dyDescent="0.25">
      <c r="E237" s="2">
        <f t="shared" si="24"/>
        <v>0.23400000000000018</v>
      </c>
      <c r="F237" s="2">
        <f t="shared" si="25"/>
        <v>0.10842535842702694</v>
      </c>
      <c r="G237" s="2">
        <f t="shared" si="26"/>
        <v>1.2881561953593996</v>
      </c>
      <c r="H237" s="2">
        <f t="shared" si="27"/>
        <v>8.6322209449733052</v>
      </c>
      <c r="I237" s="2">
        <f t="shared" si="28"/>
        <v>6.7836297596707881E-2</v>
      </c>
      <c r="J237" s="2">
        <f t="shared" si="29"/>
        <v>0.20672814150394311</v>
      </c>
    </row>
    <row r="238" spans="5:10" x14ac:dyDescent="0.25">
      <c r="E238" s="2">
        <f t="shared" si="24"/>
        <v>0.23500000000000018</v>
      </c>
      <c r="F238" s="2">
        <f t="shared" si="25"/>
        <v>0.10748940677704692</v>
      </c>
      <c r="G238" s="2">
        <f t="shared" si="26"/>
        <v>1.2889611464694211</v>
      </c>
      <c r="H238" s="2">
        <f t="shared" si="27"/>
        <v>8.6370331254250985</v>
      </c>
      <c r="I238" s="2">
        <f t="shared" si="28"/>
        <v>6.7944722955134915E-2</v>
      </c>
      <c r="J238" s="2">
        <f t="shared" si="29"/>
        <v>0.20801629769930252</v>
      </c>
    </row>
    <row r="239" spans="5:10" x14ac:dyDescent="0.25">
      <c r="E239" s="2">
        <f t="shared" si="24"/>
        <v>0.23600000000000018</v>
      </c>
      <c r="F239" s="2">
        <f t="shared" si="25"/>
        <v>0.10656101721008128</v>
      </c>
      <c r="G239" s="2">
        <f t="shared" si="26"/>
        <v>1.2897529463499788</v>
      </c>
      <c r="H239" s="2">
        <f t="shared" si="27"/>
        <v>8.6417674640880158</v>
      </c>
      <c r="I239" s="2">
        <f t="shared" si="28"/>
        <v>6.805221236191196E-2</v>
      </c>
      <c r="J239" s="2">
        <f t="shared" si="29"/>
        <v>0.20930525884577195</v>
      </c>
    </row>
    <row r="240" spans="5:10" x14ac:dyDescent="0.25">
      <c r="E240" s="2">
        <f t="shared" si="24"/>
        <v>0.23700000000000018</v>
      </c>
      <c r="F240" s="2">
        <f t="shared" si="25"/>
        <v>0.10564014167861507</v>
      </c>
      <c r="G240" s="2">
        <f t="shared" si="26"/>
        <v>1.2905318013014999</v>
      </c>
      <c r="H240" s="2">
        <f t="shared" si="27"/>
        <v>8.6464251615372234</v>
      </c>
      <c r="I240" s="2">
        <f t="shared" si="28"/>
        <v>6.8158773379122045E-2</v>
      </c>
      <c r="J240" s="2">
        <f t="shared" si="29"/>
        <v>0.21059501179212192</v>
      </c>
    </row>
    <row r="241" spans="5:10" x14ac:dyDescent="0.25">
      <c r="E241" s="2">
        <f t="shared" si="24"/>
        <v>0.23800000000000018</v>
      </c>
      <c r="F241" s="2">
        <f t="shared" si="25"/>
        <v>0.10472673209953674</v>
      </c>
      <c r="G241" s="2">
        <f t="shared" si="26"/>
        <v>1.2912979146629626</v>
      </c>
      <c r="H241" s="2">
        <f t="shared" si="27"/>
        <v>8.6510074017287746</v>
      </c>
      <c r="I241" s="2">
        <f t="shared" si="28"/>
        <v>6.8264413520800662E-2</v>
      </c>
      <c r="J241" s="2">
        <f t="shared" si="29"/>
        <v>0.21188554359342343</v>
      </c>
    </row>
    <row r="242" spans="5:10" x14ac:dyDescent="0.25">
      <c r="E242" s="2">
        <f t="shared" si="24"/>
        <v>0.23900000000000018</v>
      </c>
      <c r="F242" s="2">
        <f t="shared" si="25"/>
        <v>0.10382074036498479</v>
      </c>
      <c r="G242" s="2">
        <f t="shared" si="26"/>
        <v>1.2920514868453763</v>
      </c>
      <c r="H242" s="2">
        <f t="shared" si="27"/>
        <v>8.6555153521659527</v>
      </c>
      <c r="I242" s="2">
        <f t="shared" si="28"/>
        <v>6.8369140252900196E-2</v>
      </c>
      <c r="J242" s="2">
        <f t="shared" si="29"/>
        <v>0.21317684150808638</v>
      </c>
    </row>
    <row r="243" spans="5:10" x14ac:dyDescent="0.25">
      <c r="E243" s="2">
        <f t="shared" si="24"/>
        <v>0.24000000000000019</v>
      </c>
      <c r="F243" s="2">
        <f t="shared" si="25"/>
        <v>0.10292211835288242</v>
      </c>
      <c r="G243" s="2">
        <f t="shared" si="26"/>
        <v>1.2927927153651972</v>
      </c>
      <c r="H243" s="2">
        <f t="shared" si="27"/>
        <v>8.6599501640662631</v>
      </c>
      <c r="I243" s="2">
        <f t="shared" si="28"/>
        <v>6.8472960993265178E-2</v>
      </c>
      <c r="J243" s="2">
        <f t="shared" si="29"/>
        <v>0.21446889299493177</v>
      </c>
    </row>
    <row r="244" spans="5:10" x14ac:dyDescent="0.25">
      <c r="E244" s="2">
        <f t="shared" si="24"/>
        <v>0.24100000000000019</v>
      </c>
      <c r="F244" s="2">
        <f t="shared" si="25"/>
        <v>0.10203081793716633</v>
      </c>
      <c r="G244" s="2">
        <f t="shared" si="26"/>
        <v>1.2935217948776667</v>
      </c>
      <c r="H244" s="2">
        <f t="shared" si="27"/>
        <v>8.6643129725289931</v>
      </c>
      <c r="I244" s="2">
        <f t="shared" si="28"/>
        <v>6.8575883111618066E-2</v>
      </c>
      <c r="J244" s="2">
        <f t="shared" si="29"/>
        <v>0.21576168571029697</v>
      </c>
    </row>
    <row r="245" spans="5:10" x14ac:dyDescent="0.25">
      <c r="E245" s="2">
        <f t="shared" si="24"/>
        <v>0.24200000000000019</v>
      </c>
      <c r="F245" s="2">
        <f t="shared" si="25"/>
        <v>0.10114679099771559</v>
      </c>
      <c r="G245" s="2">
        <f t="shared" si="26"/>
        <v>1.294238917210059</v>
      </c>
      <c r="H245" s="2">
        <f t="shared" si="27"/>
        <v>8.6686048967031972</v>
      </c>
      <c r="I245" s="2">
        <f t="shared" si="28"/>
        <v>6.8677913929555232E-2</v>
      </c>
      <c r="J245" s="2">
        <f t="shared" si="29"/>
        <v>0.21705520750517462</v>
      </c>
    </row>
    <row r="246" spans="5:10" x14ac:dyDescent="0.25">
      <c r="E246" s="2">
        <f t="shared" si="24"/>
        <v>0.24300000000000019</v>
      </c>
      <c r="F246" s="2">
        <f t="shared" si="25"/>
        <v>0.10026998942998698</v>
      </c>
      <c r="G246" s="2">
        <f t="shared" si="26"/>
        <v>1.294944271394828</v>
      </c>
      <c r="H246" s="2">
        <f t="shared" si="27"/>
        <v>8.672827039956033</v>
      </c>
      <c r="I246" s="2">
        <f t="shared" si="28"/>
        <v>6.8779060720552954E-2</v>
      </c>
      <c r="J246" s="2">
        <f t="shared" si="29"/>
        <v>0.21834944642238469</v>
      </c>
    </row>
    <row r="247" spans="5:10" x14ac:dyDescent="0.25">
      <c r="E247" s="2">
        <f t="shared" si="24"/>
        <v>0.24400000000000019</v>
      </c>
      <c r="F247" s="2">
        <f t="shared" si="25"/>
        <v>9.9400365154362472E-2</v>
      </c>
      <c r="G247" s="2">
        <f t="shared" si="26"/>
        <v>1.2956380437026387</v>
      </c>
      <c r="H247" s="2">
        <f t="shared" si="27"/>
        <v>8.6769804900413412</v>
      </c>
      <c r="I247" s="2">
        <f t="shared" si="28"/>
        <v>6.8879330709982936E-2</v>
      </c>
      <c r="J247" s="2">
        <f t="shared" si="29"/>
        <v>0.2196443906937795</v>
      </c>
    </row>
    <row r="248" spans="5:10" x14ac:dyDescent="0.25">
      <c r="E248" s="2">
        <f t="shared" si="24"/>
        <v>0.24500000000000019</v>
      </c>
      <c r="F248" s="2">
        <f t="shared" si="25"/>
        <v>9.8537870125215088E-2</v>
      </c>
      <c r="G248" s="2">
        <f t="shared" si="26"/>
        <v>1.2963204176752756</v>
      </c>
      <c r="H248" s="2">
        <f t="shared" si="27"/>
        <v>8.681066319268357</v>
      </c>
      <c r="I248" s="2">
        <f t="shared" si="28"/>
        <v>6.8978731075137301E-2</v>
      </c>
      <c r="J248" s="2">
        <f t="shared" si="29"/>
        <v>0.22094002873748214</v>
      </c>
    </row>
    <row r="249" spans="5:10" x14ac:dyDescent="0.25">
      <c r="E249" s="2">
        <f t="shared" si="24"/>
        <v>0.24600000000000019</v>
      </c>
      <c r="F249" s="2">
        <f t="shared" si="25"/>
        <v>9.7682456339698645E-2</v>
      </c>
      <c r="G249" s="2">
        <f t="shared" si="26"/>
        <v>1.2969915741584148</v>
      </c>
      <c r="H249" s="2">
        <f t="shared" si="27"/>
        <v>8.6850855846704906</v>
      </c>
      <c r="I249" s="2">
        <f t="shared" si="28"/>
        <v>6.9077268945262518E-2</v>
      </c>
      <c r="J249" s="2">
        <f t="shared" si="29"/>
        <v>0.22223634915515741</v>
      </c>
    </row>
    <row r="250" spans="5:10" x14ac:dyDescent="0.25">
      <c r="E250" s="2">
        <f t="shared" si="24"/>
        <v>0.24700000000000019</v>
      </c>
      <c r="F250" s="2">
        <f t="shared" si="25"/>
        <v>9.683407584626752E-2</v>
      </c>
      <c r="G250" s="2">
        <f t="shared" si="26"/>
        <v>1.2976516913342524</v>
      </c>
      <c r="H250" s="2">
        <f t="shared" si="27"/>
        <v>8.6890393281740792</v>
      </c>
      <c r="I250" s="2">
        <f t="shared" si="28"/>
        <v>6.9174951401602222E-2</v>
      </c>
      <c r="J250" s="2">
        <f t="shared" si="29"/>
        <v>0.22353334072931583</v>
      </c>
    </row>
    <row r="251" spans="5:10" x14ac:dyDescent="0.25">
      <c r="E251" s="2">
        <f t="shared" si="24"/>
        <v>0.24800000000000019</v>
      </c>
      <c r="F251" s="2">
        <f t="shared" si="25"/>
        <v>9.5992680752931908E-2</v>
      </c>
      <c r="G251" s="2">
        <f t="shared" si="26"/>
        <v>1.2983009447539773</v>
      </c>
      <c r="H251" s="2">
        <f t="shared" si="27"/>
        <v>8.692928576767013</v>
      </c>
      <c r="I251" s="2">
        <f t="shared" si="28"/>
        <v>6.9271785477448486E-2</v>
      </c>
      <c r="J251" s="2">
        <f t="shared" si="29"/>
        <v>0.22483099242065008</v>
      </c>
    </row>
    <row r="252" spans="5:10" x14ac:dyDescent="0.25">
      <c r="E252" s="2">
        <f t="shared" si="24"/>
        <v>0.24900000000000019</v>
      </c>
      <c r="F252" s="2">
        <f t="shared" si="25"/>
        <v>9.5158223235254275E-2</v>
      </c>
      <c r="G252" s="2">
        <f t="shared" si="26"/>
        <v>1.2989395073700818</v>
      </c>
      <c r="H252" s="2">
        <f t="shared" si="27"/>
        <v>8.6967543426671963</v>
      </c>
      <c r="I252" s="2">
        <f t="shared" si="28"/>
        <v>6.9367778158201415E-2</v>
      </c>
      <c r="J252" s="2">
        <f t="shared" si="29"/>
        <v>0.22612929336540405</v>
      </c>
    </row>
    <row r="253" spans="5:10" x14ac:dyDescent="0.25">
      <c r="E253" s="2">
        <f t="shared" si="24"/>
        <v>0.25000000000000017</v>
      </c>
      <c r="F253" s="2">
        <f t="shared" si="25"/>
        <v>9.433065554409259E-2</v>
      </c>
      <c r="G253" s="2">
        <f t="shared" si="26"/>
        <v>1.2995675495684991</v>
      </c>
      <c r="H253" s="2">
        <f t="shared" si="27"/>
        <v>8.7005176234907093</v>
      </c>
      <c r="I253" s="2">
        <f t="shared" si="28"/>
        <v>6.9462936381436663E-2</v>
      </c>
      <c r="J253" s="2">
        <f t="shared" si="29"/>
        <v>0.22742823287277414</v>
      </c>
    </row>
    <row r="254" spans="5:10" x14ac:dyDescent="0.25">
      <c r="E254" s="2">
        <f t="shared" si="24"/>
        <v>0.25100000000000017</v>
      </c>
      <c r="F254" s="2">
        <f t="shared" si="25"/>
        <v>9.3509930013095779E-2</v>
      </c>
      <c r="G254" s="2">
        <f t="shared" si="26"/>
        <v>1.3001852392005617</v>
      </c>
      <c r="H254" s="2">
        <f t="shared" si="27"/>
        <v>8.7042194024196586</v>
      </c>
      <c r="I254" s="2">
        <f t="shared" si="28"/>
        <v>6.9557267036980758E-2</v>
      </c>
      <c r="J254" s="2">
        <f t="shared" si="29"/>
        <v>0.22872780042234264</v>
      </c>
    </row>
    <row r="255" spans="5:10" x14ac:dyDescent="0.25">
      <c r="E255" s="2">
        <f t="shared" si="24"/>
        <v>0.25200000000000017</v>
      </c>
      <c r="F255" s="2">
        <f t="shared" si="25"/>
        <v>9.2695999065956894E-2</v>
      </c>
      <c r="G255" s="2">
        <f t="shared" si="26"/>
        <v>1.3007927416147727</v>
      </c>
      <c r="H255" s="2">
        <f t="shared" si="27"/>
        <v>8.7078606483696053</v>
      </c>
      <c r="I255" s="2">
        <f t="shared" si="28"/>
        <v>6.9650776966993858E-2</v>
      </c>
      <c r="J255" s="2">
        <f t="shared" si="29"/>
        <v>0.2300279856615432</v>
      </c>
    </row>
    <row r="256" spans="5:10" x14ac:dyDescent="0.25">
      <c r="E256" s="2">
        <f t="shared" si="24"/>
        <v>0.25300000000000017</v>
      </c>
      <c r="F256" s="2">
        <f t="shared" si="25"/>
        <v>9.1888815223429149E-2</v>
      </c>
      <c r="G256" s="2">
        <f t="shared" si="26"/>
        <v>1.3013902196883804</v>
      </c>
      <c r="H256" s="2">
        <f t="shared" si="27"/>
        <v>8.7114423161565302</v>
      </c>
      <c r="I256" s="2">
        <f t="shared" si="28"/>
        <v>6.9743472966059816E-2</v>
      </c>
      <c r="J256" s="2">
        <f t="shared" si="29"/>
        <v>0.23132877840315796</v>
      </c>
    </row>
    <row r="257" spans="5:10" x14ac:dyDescent="0.25">
      <c r="E257" s="2">
        <f t="shared" si="24"/>
        <v>0.25400000000000017</v>
      </c>
      <c r="F257" s="2">
        <f t="shared" si="25"/>
        <v>9.1088331110110277E-2</v>
      </c>
      <c r="G257" s="2">
        <f t="shared" si="26"/>
        <v>1.3019778338587549</v>
      </c>
      <c r="H257" s="2">
        <f t="shared" si="27"/>
        <v>8.7149653466632664</v>
      </c>
      <c r="I257" s="2">
        <f t="shared" si="28"/>
        <v>6.9835361781283245E-2</v>
      </c>
      <c r="J257" s="2">
        <f t="shared" si="29"/>
        <v>0.23263016862284636</v>
      </c>
    </row>
    <row r="258" spans="5:10" x14ac:dyDescent="0.25">
      <c r="E258" s="2">
        <f t="shared" si="24"/>
        <v>0.25500000000000017</v>
      </c>
      <c r="F258" s="2">
        <f t="shared" si="25"/>
        <v>9.029449946100028E-2</v>
      </c>
      <c r="G258" s="2">
        <f t="shared" si="26"/>
        <v>1.3025557421545522</v>
      </c>
      <c r="H258" s="2">
        <f t="shared" si="27"/>
        <v>8.7184306670053218</v>
      </c>
      <c r="I258" s="2">
        <f t="shared" si="28"/>
        <v>6.992645011239336E-2</v>
      </c>
      <c r="J258" s="2">
        <f t="shared" si="29"/>
        <v>0.2339321464567051</v>
      </c>
    </row>
    <row r="259" spans="5:10" x14ac:dyDescent="0.25">
      <c r="E259" s="2">
        <f t="shared" si="24"/>
        <v>0.25600000000000017</v>
      </c>
      <c r="F259" s="2">
        <f t="shared" si="25"/>
        <v>8.95072731278376E-2</v>
      </c>
      <c r="G259" s="2">
        <f t="shared" si="26"/>
        <v>1.303124100226668</v>
      </c>
      <c r="H259" s="2">
        <f t="shared" si="27"/>
        <v>8.7218391906960733</v>
      </c>
      <c r="I259" s="2">
        <f t="shared" si="28"/>
        <v>7.0016744611854365E-2</v>
      </c>
      <c r="J259" s="2">
        <f t="shared" si="29"/>
        <v>0.23523470219885964</v>
      </c>
    </row>
    <row r="260" spans="5:10" x14ac:dyDescent="0.25">
      <c r="E260" s="2">
        <f t="shared" si="24"/>
        <v>0.25700000000000017</v>
      </c>
      <c r="F260" s="2">
        <f t="shared" si="25"/>
        <v>8.8726605085218888E-2</v>
      </c>
      <c r="G260" s="2">
        <f t="shared" si="26"/>
        <v>1.3036830613789705</v>
      </c>
      <c r="H260" s="2">
        <f t="shared" si="27"/>
        <v>8.7251918178112522</v>
      </c>
      <c r="I260" s="2">
        <f t="shared" si="28"/>
        <v>7.0106251884982207E-2</v>
      </c>
      <c r="J260" s="2">
        <f t="shared" si="29"/>
        <v>0.23653782629908632</v>
      </c>
    </row>
    <row r="261" spans="5:10" x14ac:dyDescent="0.25">
      <c r="E261" s="2">
        <f t="shared" si="24"/>
        <v>0.25800000000000017</v>
      </c>
      <c r="F261" s="2">
        <f t="shared" si="25"/>
        <v>8.7952448436507166E-2</v>
      </c>
      <c r="G261" s="2">
        <f t="shared" si="26"/>
        <v>1.3042327765988075</v>
      </c>
      <c r="H261" s="2">
        <f t="shared" si="27"/>
        <v>8.7284894351526603</v>
      </c>
      <c r="I261" s="2">
        <f t="shared" si="28"/>
        <v>7.0194978490067422E-2</v>
      </c>
      <c r="J261" s="2">
        <f t="shared" si="29"/>
        <v>0.23784150936046528</v>
      </c>
    </row>
    <row r="262" spans="5:10" x14ac:dyDescent="0.25">
      <c r="E262" s="2">
        <f t="shared" si="24"/>
        <v>0.25900000000000017</v>
      </c>
      <c r="F262" s="2">
        <f t="shared" si="25"/>
        <v>8.7184756419533299E-2</v>
      </c>
      <c r="G262" s="2">
        <f t="shared" si="26"/>
        <v>1.304773394587285</v>
      </c>
      <c r="H262" s="2">
        <f t="shared" si="27"/>
        <v>8.7317329164111097</v>
      </c>
      <c r="I262" s="2">
        <f t="shared" si="28"/>
        <v>7.0282930938503935E-2</v>
      </c>
      <c r="J262" s="2">
        <f t="shared" si="29"/>
        <v>0.23914574213706408</v>
      </c>
    </row>
    <row r="263" spans="5:10" x14ac:dyDescent="0.25">
      <c r="E263" s="2">
        <f t="shared" si="24"/>
        <v>0.26000000000000018</v>
      </c>
      <c r="F263" s="2">
        <f t="shared" si="25"/>
        <v>8.6423482412095576E-2</v>
      </c>
      <c r="G263" s="2">
        <f t="shared" si="26"/>
        <v>1.3053050617893096</v>
      </c>
      <c r="H263" s="2">
        <f t="shared" si="27"/>
        <v>8.7349231223284942</v>
      </c>
      <c r="I263" s="2">
        <f t="shared" si="28"/>
        <v>7.0370115694923463E-2</v>
      </c>
      <c r="J263" s="2">
        <f t="shared" si="29"/>
        <v>0.24045051553165137</v>
      </c>
    </row>
    <row r="264" spans="5:10" x14ac:dyDescent="0.25">
      <c r="E264" s="2">
        <f t="shared" si="24"/>
        <v>0.26100000000000018</v>
      </c>
      <c r="F264" s="2">
        <f t="shared" si="25"/>
        <v>8.5668579937262013E-2</v>
      </c>
      <c r="G264" s="2">
        <f t="shared" si="26"/>
        <v>1.3058279224233937</v>
      </c>
      <c r="H264" s="2">
        <f t="shared" si="27"/>
        <v>8.7380609008589865</v>
      </c>
      <c r="I264" s="2">
        <f t="shared" si="28"/>
        <v>7.0456539177335561E-2</v>
      </c>
      <c r="J264" s="2">
        <f t="shared" si="29"/>
        <v>0.24175582059344067</v>
      </c>
    </row>
    <row r="265" spans="5:10" x14ac:dyDescent="0.25">
      <c r="E265" s="2">
        <f t="shared" si="24"/>
        <v>0.26200000000000018</v>
      </c>
      <c r="F265" s="2">
        <f t="shared" si="25"/>
        <v>8.4920002668480113E-2</v>
      </c>
      <c r="G265" s="2">
        <f t="shared" si="26"/>
        <v>1.3063421185112161</v>
      </c>
      <c r="H265" s="2">
        <f t="shared" si="27"/>
        <v>8.7411470873292867</v>
      </c>
      <c r="I265" s="2">
        <f t="shared" si="28"/>
        <v>7.0542207757272823E-2</v>
      </c>
      <c r="J265" s="2">
        <f t="shared" si="29"/>
        <v>0.24306164851586406</v>
      </c>
    </row>
    <row r="266" spans="5:10" x14ac:dyDescent="0.25">
      <c r="E266" s="2">
        <f t="shared" si="24"/>
        <v>0.26300000000000018</v>
      </c>
      <c r="F266" s="2">
        <f t="shared" si="25"/>
        <v>8.4177704434498526E-2</v>
      </c>
      <c r="G266" s="2">
        <f t="shared" si="26"/>
        <v>1.3068477899069362</v>
      </c>
      <c r="H266" s="2">
        <f t="shared" si="27"/>
        <v>8.7441825045979176</v>
      </c>
      <c r="I266" s="2">
        <f t="shared" si="28"/>
        <v>7.0627127759941302E-2</v>
      </c>
      <c r="J266" s="2">
        <f t="shared" si="29"/>
        <v>0.24436799063437528</v>
      </c>
    </row>
    <row r="267" spans="5:10" x14ac:dyDescent="0.25">
      <c r="E267" s="2">
        <f t="shared" si="24"/>
        <v>0.26400000000000018</v>
      </c>
      <c r="F267" s="2">
        <f t="shared" si="25"/>
        <v>8.3441639224105163E-2</v>
      </c>
      <c r="G267" s="2">
        <f t="shared" si="26"/>
        <v>1.3073450743262593</v>
      </c>
      <c r="H267" s="2">
        <f t="shared" si="27"/>
        <v>8.74716796321351</v>
      </c>
      <c r="I267" s="2">
        <f t="shared" si="28"/>
        <v>7.0711305464375804E-2</v>
      </c>
      <c r="J267" s="2">
        <f t="shared" si="29"/>
        <v>0.24567483842428223</v>
      </c>
    </row>
    <row r="268" spans="5:10" x14ac:dyDescent="0.25">
      <c r="E268" s="2">
        <f t="shared" si="24"/>
        <v>0.26500000000000018</v>
      </c>
      <c r="F268" s="2">
        <f t="shared" si="25"/>
        <v>8.2711761190686045E-2</v>
      </c>
      <c r="G268" s="2">
        <f t="shared" si="26"/>
        <v>1.3078341073752477</v>
      </c>
      <c r="H268" s="2">
        <f t="shared" si="27"/>
        <v>8.7501042615720408</v>
      </c>
      <c r="I268" s="2">
        <f t="shared" si="28"/>
        <v>7.0794747103599912E-2</v>
      </c>
      <c r="J268" s="2">
        <f t="shared" si="29"/>
        <v>0.24698218349860848</v>
      </c>
    </row>
    <row r="269" spans="5:10" x14ac:dyDescent="0.25">
      <c r="E269" s="2">
        <f t="shared" si="24"/>
        <v>0.26600000000000018</v>
      </c>
      <c r="F269" s="2">
        <f t="shared" si="25"/>
        <v>8.1988024656609287E-2</v>
      </c>
      <c r="G269" s="2">
        <f t="shared" si="26"/>
        <v>1.3083150225788742</v>
      </c>
      <c r="H269" s="2">
        <f t="shared" si="27"/>
        <v>8.7529921860730031</v>
      </c>
      <c r="I269" s="2">
        <f t="shared" si="28"/>
        <v>7.0877458864790591E-2</v>
      </c>
      <c r="J269" s="2">
        <f t="shared" si="29"/>
        <v>0.24829001760598374</v>
      </c>
    </row>
    <row r="270" spans="5:10" x14ac:dyDescent="0.25">
      <c r="E270" s="2">
        <f t="shared" si="24"/>
        <v>0.26700000000000018</v>
      </c>
      <c r="F270" s="2">
        <f t="shared" si="25"/>
        <v>8.1270384117438435E-2</v>
      </c>
      <c r="G270" s="2">
        <f t="shared" si="26"/>
        <v>1.3087879514093195</v>
      </c>
      <c r="H270" s="2">
        <f t="shared" si="27"/>
        <v>8.7558325112744857</v>
      </c>
      <c r="I270" s="2">
        <f t="shared" si="28"/>
        <v>7.0959446889447206E-2</v>
      </c>
      <c r="J270" s="2">
        <f t="shared" si="29"/>
        <v>0.24959833262856262</v>
      </c>
    </row>
    <row r="271" spans="5:10" x14ac:dyDescent="0.25">
      <c r="E271" s="2">
        <f t="shared" si="24"/>
        <v>0.26800000000000018</v>
      </c>
      <c r="F271" s="2">
        <f t="shared" si="25"/>
        <v>8.0558794245979212E-2</v>
      </c>
      <c r="G271" s="2">
        <f t="shared" si="26"/>
        <v>1.3092530233140054</v>
      </c>
      <c r="H271" s="2">
        <f t="shared" si="27"/>
        <v>8.758626000047105</v>
      </c>
      <c r="I271" s="2">
        <f t="shared" si="28"/>
        <v>7.1040717273564646E-2</v>
      </c>
      <c r="J271" s="2">
        <f t="shared" si="29"/>
        <v>0.25090712057997194</v>
      </c>
    </row>
    <row r="272" spans="5:10" x14ac:dyDescent="0.25">
      <c r="E272" s="2">
        <f t="shared" si="24"/>
        <v>0.26900000000000018</v>
      </c>
      <c r="F272" s="2">
        <f t="shared" si="25"/>
        <v>7.9853209896163943E-2</v>
      </c>
      <c r="G272" s="2">
        <f t="shared" si="26"/>
        <v>1.3097103657433671</v>
      </c>
      <c r="H272" s="2">
        <f t="shared" si="27"/>
        <v>8.7613734037267879</v>
      </c>
      <c r="I272" s="2">
        <f t="shared" si="28"/>
        <v>7.1121276067810629E-2</v>
      </c>
      <c r="J272" s="2">
        <f t="shared" si="29"/>
        <v>0.25221637360328597</v>
      </c>
    </row>
    <row r="273" spans="5:10" x14ac:dyDescent="0.25">
      <c r="E273" s="2">
        <f t="shared" si="24"/>
        <v>0.27000000000000018</v>
      </c>
      <c r="F273" s="2">
        <f t="shared" si="25"/>
        <v>7.9153586106777488E-2</v>
      </c>
      <c r="G273" s="2">
        <f t="shared" si="26"/>
        <v>1.3101601041783579</v>
      </c>
      <c r="H273" s="2">
        <f t="shared" si="27"/>
        <v>8.7640754622663781</v>
      </c>
      <c r="I273" s="2">
        <f t="shared" si="28"/>
        <v>7.120112927770679E-2</v>
      </c>
      <c r="J273" s="2">
        <f t="shared" si="29"/>
        <v>0.25352608396902931</v>
      </c>
    </row>
    <row r="274" spans="5:10" x14ac:dyDescent="0.25">
      <c r="E274" s="2">
        <f t="shared" si="24"/>
        <v>0.27100000000000019</v>
      </c>
      <c r="F274" s="2">
        <f t="shared" si="25"/>
        <v>7.8459878105028691E-2</v>
      </c>
      <c r="G274" s="2">
        <f t="shared" si="26"/>
        <v>1.3106023621576879</v>
      </c>
      <c r="H274" s="2">
        <f t="shared" si="27"/>
        <v>8.7667329043860303</v>
      </c>
      <c r="I274" s="2">
        <f t="shared" si="28"/>
        <v>7.1280282863813563E-2</v>
      </c>
      <c r="J274" s="2">
        <f t="shared" si="29"/>
        <v>0.25483624407320765</v>
      </c>
    </row>
    <row r="275" spans="5:10" x14ac:dyDescent="0.25">
      <c r="E275" s="2">
        <f t="shared" si="24"/>
        <v>0.27200000000000019</v>
      </c>
      <c r="F275" s="2">
        <f t="shared" si="25"/>
        <v>7.7772041309971215E-2</v>
      </c>
      <c r="G275" s="2">
        <f t="shared" si="26"/>
        <v>1.311037261304794</v>
      </c>
      <c r="H275" s="2">
        <f t="shared" si="27"/>
        <v>8.7693464477223877</v>
      </c>
      <c r="I275" s="2">
        <f t="shared" si="28"/>
        <v>7.1358742741918585E-2</v>
      </c>
      <c r="J275" s="2">
        <f t="shared" si="29"/>
        <v>0.25614684643536534</v>
      </c>
    </row>
    <row r="276" spans="5:10" x14ac:dyDescent="0.25">
      <c r="E276" s="2">
        <f t="shared" si="24"/>
        <v>0.27300000000000019</v>
      </c>
      <c r="F276" s="2">
        <f t="shared" si="25"/>
        <v>7.7090031335777492E-2</v>
      </c>
      <c r="G276" s="2">
        <f t="shared" si="26"/>
        <v>1.3114649213545391</v>
      </c>
      <c r="H276" s="2">
        <f t="shared" si="27"/>
        <v>8.7719167989765126</v>
      </c>
      <c r="I276" s="2">
        <f t="shared" si="28"/>
        <v>7.1436514783228558E-2</v>
      </c>
      <c r="J276" s="2">
        <f t="shared" si="29"/>
        <v>0.25745788369667011</v>
      </c>
    </row>
    <row r="277" spans="5:10" x14ac:dyDescent="0.25">
      <c r="E277" s="2">
        <f t="shared" si="24"/>
        <v>0.27400000000000019</v>
      </c>
      <c r="F277" s="2">
        <f t="shared" si="25"/>
        <v>7.6413803994869564E-2</v>
      </c>
      <c r="G277" s="2">
        <f t="shared" si="26"/>
        <v>1.3118854601796408</v>
      </c>
      <c r="H277" s="2">
        <f t="shared" si="27"/>
        <v>8.7744446540605452</v>
      </c>
      <c r="I277" s="2">
        <f t="shared" si="28"/>
        <v>7.1513604814564341E-2</v>
      </c>
      <c r="J277" s="2">
        <f t="shared" si="29"/>
        <v>0.25876934861802464</v>
      </c>
    </row>
    <row r="278" spans="5:10" x14ac:dyDescent="0.25">
      <c r="E278" s="2">
        <f t="shared" si="24"/>
        <v>0.27500000000000019</v>
      </c>
      <c r="F278" s="2">
        <f t="shared" si="25"/>
        <v>7.5743315300910358E-2</v>
      </c>
      <c r="G278" s="2">
        <f t="shared" si="26"/>
        <v>1.3122989938168277</v>
      </c>
      <c r="H278" s="2">
        <f t="shared" si="27"/>
        <v>8.776930698243099</v>
      </c>
      <c r="I278" s="2">
        <f t="shared" si="28"/>
        <v>7.1590018618559209E-2</v>
      </c>
      <c r="J278" s="2">
        <f t="shared" si="29"/>
        <v>0.26008123407820427</v>
      </c>
    </row>
    <row r="279" spans="5:10" x14ac:dyDescent="0.25">
      <c r="E279" s="2">
        <f t="shared" si="24"/>
        <v>0.27600000000000019</v>
      </c>
      <c r="F279" s="2">
        <f t="shared" si="25"/>
        <v>7.5078521471659082E-2</v>
      </c>
      <c r="G279" s="2">
        <f t="shared" si="26"/>
        <v>1.3127056364927232</v>
      </c>
      <c r="H279" s="2">
        <f t="shared" si="27"/>
        <v>8.7793756062933443</v>
      </c>
      <c r="I279" s="2">
        <f t="shared" si="28"/>
        <v>7.1665761933860123E-2</v>
      </c>
      <c r="J279" s="2">
        <f t="shared" si="29"/>
        <v>0.26139353307202112</v>
      </c>
    </row>
    <row r="280" spans="5:10" x14ac:dyDescent="0.25">
      <c r="E280" s="2">
        <f t="shared" si="24"/>
        <v>0.27700000000000019</v>
      </c>
      <c r="F280" s="2">
        <f t="shared" si="25"/>
        <v>7.441937893169423E-2</v>
      </c>
      <c r="G280" s="2">
        <f t="shared" si="26"/>
        <v>1.3131055006494552</v>
      </c>
      <c r="H280" s="2">
        <f t="shared" si="27"/>
        <v>8.7817800426237991</v>
      </c>
      <c r="I280" s="2">
        <f t="shared" si="28"/>
        <v>7.1740840455331786E-2</v>
      </c>
      <c r="J280" s="2">
        <f t="shared" si="29"/>
        <v>0.26270623870851384</v>
      </c>
    </row>
    <row r="281" spans="5:10" x14ac:dyDescent="0.25">
      <c r="E281" s="2">
        <f t="shared" si="24"/>
        <v>0.27800000000000019</v>
      </c>
      <c r="F281" s="2">
        <f t="shared" si="25"/>
        <v>7.376584431500742E-2</v>
      </c>
      <c r="G281" s="2">
        <f t="shared" si="26"/>
        <v>1.3134986969699922</v>
      </c>
      <c r="H281" s="2">
        <f t="shared" si="27"/>
        <v>8.7841446614317924</v>
      </c>
      <c r="I281" s="2">
        <f t="shared" si="28"/>
        <v>7.1815259834263484E-2</v>
      </c>
      <c r="J281" s="2">
        <f t="shared" si="29"/>
        <v>0.26401934420916329</v>
      </c>
    </row>
    <row r="282" spans="5:10" x14ac:dyDescent="0.25">
      <c r="E282" s="2">
        <f t="shared" si="24"/>
        <v>0.27900000000000019</v>
      </c>
      <c r="F282" s="2">
        <f t="shared" si="25"/>
        <v>7.3117874467471741E-2</v>
      </c>
      <c r="G282" s="2">
        <f t="shared" si="26"/>
        <v>1.3138853344032055</v>
      </c>
      <c r="H282" s="2">
        <f t="shared" si="27"/>
        <v>8.7864701068395838</v>
      </c>
      <c r="I282" s="2">
        <f t="shared" si="28"/>
        <v>7.1889025678578494E-2</v>
      </c>
      <c r="J282" s="2">
        <f t="shared" si="29"/>
        <v>0.26533284290613329</v>
      </c>
    </row>
    <row r="283" spans="5:10" x14ac:dyDescent="0.25">
      <c r="E283" s="2">
        <f t="shared" si="24"/>
        <v>0.28000000000000019</v>
      </c>
      <c r="F283" s="2">
        <f t="shared" si="25"/>
        <v>7.2475426449187641E-2</v>
      </c>
      <c r="G283" s="2">
        <f t="shared" si="26"/>
        <v>1.3142655201886568</v>
      </c>
      <c r="H283" s="2">
        <f t="shared" si="27"/>
        <v>8.788757013033166</v>
      </c>
      <c r="I283" s="2">
        <f t="shared" si="28"/>
        <v>7.1962143553045962E-2</v>
      </c>
      <c r="J283" s="2">
        <f t="shared" si="29"/>
        <v>0.26664672824053648</v>
      </c>
    </row>
    <row r="284" spans="5:10" x14ac:dyDescent="0.25">
      <c r="E284" s="2">
        <f t="shared" si="24"/>
        <v>0.28100000000000019</v>
      </c>
      <c r="F284" s="2">
        <f t="shared" si="25"/>
        <v>7.1838457536709768E-2</v>
      </c>
      <c r="G284" s="2">
        <f t="shared" si="26"/>
        <v>1.314639359881111</v>
      </c>
      <c r="H284" s="2">
        <f t="shared" si="27"/>
        <v>8.7910060043996872</v>
      </c>
      <c r="I284" s="2">
        <f t="shared" si="28"/>
        <v>7.2034618979495146E-2</v>
      </c>
      <c r="J284" s="2">
        <f t="shared" si="29"/>
        <v>0.26796099376072513</v>
      </c>
    </row>
    <row r="285" spans="5:10" x14ac:dyDescent="0.25">
      <c r="E285" s="2">
        <f t="shared" si="24"/>
        <v>0.28200000000000019</v>
      </c>
      <c r="F285" s="2">
        <f t="shared" si="25"/>
        <v>7.1206925225157744E-2</v>
      </c>
      <c r="G285" s="2">
        <f t="shared" si="26"/>
        <v>1.315006957374776</v>
      </c>
      <c r="H285" s="2">
        <f t="shared" si="27"/>
        <v>8.7932176956635395</v>
      </c>
      <c r="I285" s="2">
        <f t="shared" si="28"/>
        <v>7.2106457437031854E-2</v>
      </c>
      <c r="J285" s="2">
        <f t="shared" si="29"/>
        <v>0.26927563312060626</v>
      </c>
    </row>
    <row r="286" spans="5:10" x14ac:dyDescent="0.25">
      <c r="E286" s="2">
        <f t="shared" si="24"/>
        <v>0.2830000000000002</v>
      </c>
      <c r="F286" s="2">
        <f t="shared" si="25"/>
        <v>7.058078723021409E-2</v>
      </c>
      <c r="G286" s="2">
        <f t="shared" si="26"/>
        <v>1.3153684149272673</v>
      </c>
      <c r="H286" s="2">
        <f t="shared" si="27"/>
        <v>8.7953926920210552</v>
      </c>
      <c r="I286" s="2">
        <f t="shared" si="28"/>
        <v>7.2177664362257019E-2</v>
      </c>
      <c r="J286" s="2">
        <f t="shared" si="29"/>
        <v>0.27059064007798106</v>
      </c>
    </row>
    <row r="287" spans="5:10" x14ac:dyDescent="0.25">
      <c r="E287" s="2">
        <f t="shared" si="24"/>
        <v>0.2840000000000002</v>
      </c>
      <c r="F287" s="2">
        <f t="shared" si="25"/>
        <v>6.9960001490012372E-2</v>
      </c>
      <c r="G287" s="2">
        <f t="shared" si="26"/>
        <v>1.3157238331833008</v>
      </c>
      <c r="H287" s="2">
        <f t="shared" si="27"/>
        <v>8.7975315892738557</v>
      </c>
      <c r="I287" s="2">
        <f t="shared" si="28"/>
        <v>7.2248245149487231E-2</v>
      </c>
      <c r="J287" s="2">
        <f t="shared" si="29"/>
        <v>0.2719060084929083</v>
      </c>
    </row>
    <row r="288" spans="5:10" x14ac:dyDescent="0.25">
      <c r="E288" s="2">
        <f t="shared" si="24"/>
        <v>0.2850000000000002</v>
      </c>
      <c r="F288" s="2">
        <f t="shared" si="25"/>
        <v>6.9344526166918344E-2</v>
      </c>
      <c r="G288" s="2">
        <f t="shared" si="26"/>
        <v>1.3160733111981102</v>
      </c>
      <c r="H288" s="2">
        <f t="shared" si="27"/>
        <v>8.7996349739608117</v>
      </c>
      <c r="I288" s="2">
        <f t="shared" si="28"/>
        <v>7.2318205150977241E-2</v>
      </c>
      <c r="J288" s="2">
        <f t="shared" si="29"/>
        <v>0.27322173232609159</v>
      </c>
    </row>
    <row r="289" spans="5:10" x14ac:dyDescent="0.25">
      <c r="E289" s="2">
        <f t="shared" ref="E289:E334" si="30">E288+$A$5</f>
        <v>0.2860000000000002</v>
      </c>
      <c r="F289" s="2">
        <f t="shared" ref="F289:F320" si="31">IF(J288 &lt; 0, 0, (1-H288*$A$5)*F288)</f>
        <v>6.873431964920719E-2</v>
      </c>
      <c r="G289" s="2">
        <f t="shared" ref="G289:G320" si="32">($A$8/$A$7-1)*9.81*$A$5+(1-H288*$A$5)*G288</f>
        <v>1.3164169464605948</v>
      </c>
      <c r="H289" s="2">
        <f t="shared" ref="H289:H320" si="33">(4.5*$A$9/$A$6+0.15*$A$8*SQRT(F289^2+G289^2))/($A$7*$A$6)</f>
        <v>8.8017034234886093</v>
      </c>
      <c r="I289" s="2">
        <f t="shared" ref="I289:I320" si="34">I288+IF($F289=0,0,F288*$A$5)</f>
        <v>7.2387549677144156E-2</v>
      </c>
      <c r="J289" s="2">
        <f t="shared" ref="J289:J320" si="35">J288+IF($F289=0,0,G288*$A$5)</f>
        <v>0.27453780563728969</v>
      </c>
    </row>
    <row r="290" spans="5:10" x14ac:dyDescent="0.25">
      <c r="E290" s="2">
        <f t="shared" si="30"/>
        <v>0.2870000000000002</v>
      </c>
      <c r="F290" s="2">
        <f t="shared" si="31"/>
        <v>6.8129340552639597E-2</v>
      </c>
      <c r="G290" s="2">
        <f t="shared" si="32"/>
        <v>1.3167548349161942</v>
      </c>
      <c r="H290" s="2">
        <f t="shared" si="33"/>
        <v>8.8037375062609655</v>
      </c>
      <c r="I290" s="2">
        <f t="shared" si="34"/>
        <v>7.2456283996793366E-2</v>
      </c>
      <c r="J290" s="2">
        <f t="shared" si="35"/>
        <v>0.27585422258375031</v>
      </c>
    </row>
    <row r="291" spans="5:10" x14ac:dyDescent="0.25">
      <c r="E291" s="2">
        <f t="shared" si="30"/>
        <v>0.2880000000000002</v>
      </c>
      <c r="F291" s="2">
        <f t="shared" si="31"/>
        <v>6.7529547721939504E-2</v>
      </c>
      <c r="G291" s="2">
        <f t="shared" si="32"/>
        <v>1.317087070989492</v>
      </c>
      <c r="H291" s="2">
        <f t="shared" si="33"/>
        <v>8.8057377818064175</v>
      </c>
      <c r="I291" s="2">
        <f t="shared" si="34"/>
        <v>7.2524413337346008E-2</v>
      </c>
      <c r="J291" s="2">
        <f t="shared" si="35"/>
        <v>0.27717097741866648</v>
      </c>
    </row>
    <row r="292" spans="5:10" x14ac:dyDescent="0.25">
      <c r="E292" s="2">
        <f t="shared" si="30"/>
        <v>0.2890000000000002</v>
      </c>
      <c r="F292" s="2">
        <f t="shared" si="31"/>
        <v>6.6934900232176117E-2</v>
      </c>
      <c r="G292" s="2">
        <f t="shared" si="32"/>
        <v>1.3174137476065511</v>
      </c>
      <c r="H292" s="2">
        <f t="shared" si="33"/>
        <v>8.8077048009047552</v>
      </c>
      <c r="I292" s="2">
        <f t="shared" si="34"/>
        <v>7.2591942885067942E-2</v>
      </c>
      <c r="J292" s="2">
        <f t="shared" si="35"/>
        <v>0.27848806448965596</v>
      </c>
    </row>
    <row r="293" spans="5:10" x14ac:dyDescent="0.25">
      <c r="E293" s="2">
        <f t="shared" si="30"/>
        <v>0.2900000000000002</v>
      </c>
      <c r="F293" s="2">
        <f t="shared" si="31"/>
        <v>6.6345357390053095E-2</v>
      </c>
      <c r="G293" s="2">
        <f t="shared" si="32"/>
        <v>1.3177349562169789</v>
      </c>
      <c r="H293" s="2">
        <f t="shared" si="33"/>
        <v>8.8096391057120549</v>
      </c>
      <c r="I293" s="2">
        <f t="shared" si="34"/>
        <v>7.2658877785300113E-2</v>
      </c>
      <c r="J293" s="2">
        <f t="shared" si="35"/>
        <v>0.27980547823726254</v>
      </c>
    </row>
    <row r="294" spans="5:10" x14ac:dyDescent="0.25">
      <c r="E294" s="2">
        <f t="shared" si="30"/>
        <v>0.2910000000000002</v>
      </c>
      <c r="F294" s="2">
        <f t="shared" si="31"/>
        <v>6.5760878735107234E-2</v>
      </c>
      <c r="G294" s="2">
        <f t="shared" si="32"/>
        <v>1.3180507868157258</v>
      </c>
      <c r="H294" s="2">
        <f t="shared" si="33"/>
        <v>8.8115412298843143</v>
      </c>
      <c r="I294" s="2">
        <f t="shared" si="34"/>
        <v>7.2725223142690171E-2</v>
      </c>
      <c r="J294" s="2">
        <f t="shared" si="35"/>
        <v>0.28112321319347949</v>
      </c>
    </row>
    <row r="295" spans="5:10" x14ac:dyDescent="0.25">
      <c r="E295" s="2">
        <f t="shared" si="30"/>
        <v>0.2920000000000002</v>
      </c>
      <c r="F295" s="2">
        <f t="shared" si="31"/>
        <v>6.5181424040819405E-2</v>
      </c>
      <c r="G295" s="2">
        <f t="shared" si="32"/>
        <v>1.3183613279646176</v>
      </c>
      <c r="H295" s="2">
        <f t="shared" si="33"/>
        <v>8.8134116986997224</v>
      </c>
      <c r="I295" s="2">
        <f t="shared" si="34"/>
        <v>7.2790984021425281E-2</v>
      </c>
      <c r="J295" s="2">
        <f t="shared" si="35"/>
        <v>0.28244126398029523</v>
      </c>
    </row>
    <row r="296" spans="5:10" x14ac:dyDescent="0.25">
      <c r="E296" s="2">
        <f t="shared" si="30"/>
        <v>0.2930000000000002</v>
      </c>
      <c r="F296" s="2">
        <f t="shared" si="31"/>
        <v>6.4606953315640134E-2</v>
      </c>
      <c r="G296" s="2">
        <f t="shared" si="32"/>
        <v>1.3186666668136209</v>
      </c>
      <c r="H296" s="2">
        <f t="shared" si="33"/>
        <v>8.8152510291795103</v>
      </c>
      <c r="I296" s="2">
        <f t="shared" si="34"/>
        <v>7.2856165445466095E-2</v>
      </c>
      <c r="J296" s="2">
        <f t="shared" si="35"/>
        <v>0.28375962530825982</v>
      </c>
    </row>
    <row r="297" spans="5:10" x14ac:dyDescent="0.25">
      <c r="E297" s="2">
        <f t="shared" si="30"/>
        <v>0.29400000000000021</v>
      </c>
      <c r="F297" s="2">
        <f t="shared" si="31"/>
        <v>6.403742680393229E-2</v>
      </c>
      <c r="G297" s="2">
        <f t="shared" si="32"/>
        <v>1.3189668891218473</v>
      </c>
      <c r="H297" s="2">
        <f t="shared" si="33"/>
        <v>8.8170597302074629</v>
      </c>
      <c r="I297" s="2">
        <f t="shared" si="34"/>
        <v>7.2920772398781739E-2</v>
      </c>
      <c r="J297" s="2">
        <f t="shared" si="35"/>
        <v>0.28507829197507345</v>
      </c>
    </row>
    <row r="298" spans="5:10" x14ac:dyDescent="0.25">
      <c r="E298" s="2">
        <f t="shared" si="30"/>
        <v>0.29500000000000021</v>
      </c>
      <c r="F298" s="2">
        <f t="shared" si="31"/>
        <v>6.3472804986833234E-2</v>
      </c>
      <c r="G298" s="2">
        <f t="shared" si="32"/>
        <v>1.3192620792782941</v>
      </c>
      <c r="H298" s="2">
        <f t="shared" si="33"/>
        <v>8.8188383026480075</v>
      </c>
      <c r="I298" s="2">
        <f t="shared" si="34"/>
        <v>7.2984809825585667E-2</v>
      </c>
      <c r="J298" s="2">
        <f t="shared" si="35"/>
        <v>0.28639725886419531</v>
      </c>
    </row>
    <row r="299" spans="5:10" x14ac:dyDescent="0.25">
      <c r="E299" s="2">
        <f t="shared" si="30"/>
        <v>0.29600000000000021</v>
      </c>
      <c r="F299" s="2">
        <f t="shared" si="31"/>
        <v>6.2913048583038839E-2</v>
      </c>
      <c r="G299" s="2">
        <f t="shared" si="32"/>
        <v>1.3195523203223236</v>
      </c>
      <c r="H299" s="2">
        <f t="shared" si="33"/>
        <v>8.8205872394629452</v>
      </c>
      <c r="I299" s="2">
        <f t="shared" si="34"/>
        <v>7.3048282630572503E-2</v>
      </c>
      <c r="J299" s="2">
        <f t="shared" si="35"/>
        <v>0.28771652094347361</v>
      </c>
    </row>
    <row r="300" spans="5:10" x14ac:dyDescent="0.25">
      <c r="E300" s="2">
        <f t="shared" si="30"/>
        <v>0.29700000000000021</v>
      </c>
      <c r="F300" s="2">
        <f t="shared" si="31"/>
        <v>6.2358118549511572E-2</v>
      </c>
      <c r="G300" s="2">
        <f t="shared" si="32"/>
        <v>1.3198376939638847</v>
      </c>
      <c r="H300" s="2">
        <f t="shared" si="33"/>
        <v>8.8223070258268148</v>
      </c>
      <c r="I300" s="2">
        <f t="shared" si="34"/>
        <v>7.3111195679155541E-2</v>
      </c>
      <c r="J300" s="2">
        <f t="shared" si="35"/>
        <v>0.28903607326379593</v>
      </c>
    </row>
    <row r="301" spans="5:10" x14ac:dyDescent="0.25">
      <c r="E301" s="2">
        <f t="shared" si="30"/>
        <v>0.29800000000000021</v>
      </c>
      <c r="F301" s="2">
        <f t="shared" si="31"/>
        <v>6.1807976082114871E-2</v>
      </c>
      <c r="G301" s="2">
        <f t="shared" si="32"/>
        <v>1.3201182806034759</v>
      </c>
      <c r="H301" s="2">
        <f t="shared" si="33"/>
        <v>8.8239981392408602</v>
      </c>
      <c r="I301" s="2">
        <f t="shared" si="34"/>
        <v>7.3173553797705057E-2</v>
      </c>
      <c r="J301" s="2">
        <f t="shared" si="35"/>
        <v>0.29035591095775981</v>
      </c>
    </row>
    <row r="302" spans="5:10" x14ac:dyDescent="0.25">
      <c r="E302" s="2">
        <f t="shared" si="30"/>
        <v>0.29900000000000021</v>
      </c>
      <c r="F302" s="2">
        <f t="shared" si="31"/>
        <v>6.1262582616176044E-2</v>
      </c>
      <c r="G302" s="2">
        <f t="shared" si="32"/>
        <v>1.3203941593518529</v>
      </c>
      <c r="H302" s="2">
        <f t="shared" si="33"/>
        <v>8.8256610496456709</v>
      </c>
      <c r="I302" s="2">
        <f t="shared" si="34"/>
        <v>7.3235361773787172E-2</v>
      </c>
      <c r="J302" s="2">
        <f t="shared" si="35"/>
        <v>0.29167602923836328</v>
      </c>
    </row>
    <row r="303" spans="5:10" x14ac:dyDescent="0.25">
      <c r="E303" s="2">
        <f t="shared" si="30"/>
        <v>0.30000000000000021</v>
      </c>
      <c r="F303" s="2">
        <f t="shared" si="31"/>
        <v>6.0721899826979758E-2</v>
      </c>
      <c r="G303" s="2">
        <f t="shared" si="32"/>
        <v>1.3206654080494815</v>
      </c>
      <c r="H303" s="2">
        <f t="shared" si="33"/>
        <v>8.8272962195324283</v>
      </c>
      <c r="I303" s="2">
        <f t="shared" si="34"/>
        <v>7.3296624356403342E-2</v>
      </c>
      <c r="J303" s="2">
        <f t="shared" si="35"/>
        <v>0.29299642339771514</v>
      </c>
    </row>
    <row r="304" spans="5:10" x14ac:dyDescent="0.25">
      <c r="E304" s="2">
        <f t="shared" si="30"/>
        <v>0.30100000000000021</v>
      </c>
      <c r="F304" s="2">
        <f t="shared" si="31"/>
        <v>6.0185889630194236E-2</v>
      </c>
      <c r="G304" s="2">
        <f t="shared" si="32"/>
        <v>1.3209321032857391</v>
      </c>
      <c r="H304" s="2">
        <f t="shared" si="33"/>
        <v>8.8289041040528176</v>
      </c>
      <c r="I304" s="2">
        <f t="shared" si="34"/>
        <v>7.3357346256230319E-2</v>
      </c>
      <c r="J304" s="2">
        <f t="shared" si="35"/>
        <v>0.29431708880576463</v>
      </c>
    </row>
    <row r="305" spans="5:10" x14ac:dyDescent="0.25">
      <c r="E305" s="2">
        <f t="shared" si="30"/>
        <v>0.30200000000000021</v>
      </c>
      <c r="F305" s="2">
        <f t="shared" si="31"/>
        <v>5.9654514182232145E-2</v>
      </c>
      <c r="G305" s="2">
        <f t="shared" si="32"/>
        <v>1.3211943204178644</v>
      </c>
      <c r="H305" s="2">
        <f t="shared" si="33"/>
        <v>8.8304851511275917</v>
      </c>
      <c r="I305" s="2">
        <f t="shared" si="34"/>
        <v>7.3417532145860512E-2</v>
      </c>
      <c r="J305" s="2">
        <f t="shared" si="35"/>
        <v>0.29563802090905039</v>
      </c>
    </row>
    <row r="306" spans="5:10" x14ac:dyDescent="0.25">
      <c r="E306" s="2">
        <f t="shared" si="30"/>
        <v>0.30300000000000021</v>
      </c>
      <c r="F306" s="2">
        <f t="shared" si="31"/>
        <v>5.9127735880548211E-2</v>
      </c>
      <c r="G306" s="2">
        <f t="shared" si="32"/>
        <v>1.3214521335896603</v>
      </c>
      <c r="H306" s="2">
        <f t="shared" si="33"/>
        <v>8.8320398015537922</v>
      </c>
      <c r="I306" s="2">
        <f t="shared" si="34"/>
        <v>7.3477186660042743E-2</v>
      </c>
      <c r="J306" s="2">
        <f t="shared" si="35"/>
        <v>0.29695921522946828</v>
      </c>
    </row>
    <row r="307" spans="5:10" x14ac:dyDescent="0.25">
      <c r="E307" s="2">
        <f t="shared" si="30"/>
        <v>0.30400000000000021</v>
      </c>
      <c r="F307" s="2">
        <f t="shared" si="31"/>
        <v>5.8605517363875453E-2</v>
      </c>
      <c r="G307" s="2">
        <f t="shared" si="32"/>
        <v>1.3217056157499483</v>
      </c>
      <c r="H307" s="2">
        <f t="shared" si="33"/>
        <v>8.8335684891106308</v>
      </c>
      <c r="I307" s="2">
        <f t="shared" si="34"/>
        <v>7.3536314395923286E-2</v>
      </c>
      <c r="J307" s="2">
        <f t="shared" si="35"/>
        <v>0.29828066736305792</v>
      </c>
    </row>
    <row r="308" spans="5:10" x14ac:dyDescent="0.25">
      <c r="E308" s="2">
        <f t="shared" si="30"/>
        <v>0.30500000000000022</v>
      </c>
      <c r="F308" s="2">
        <f t="shared" si="31"/>
        <v>5.8087821512401897E-2</v>
      </c>
      <c r="G308" s="2">
        <f t="shared" si="32"/>
        <v>1.3219548386707789</v>
      </c>
      <c r="H308" s="2">
        <f t="shared" si="33"/>
        <v>8.8350716406640597</v>
      </c>
      <c r="I308" s="2">
        <f t="shared" si="34"/>
        <v>7.3594919913287163E-2</v>
      </c>
      <c r="J308" s="2">
        <f t="shared" si="35"/>
        <v>0.29960237297880787</v>
      </c>
    </row>
    <row r="309" spans="5:10" x14ac:dyDescent="0.25">
      <c r="E309" s="2">
        <f t="shared" si="30"/>
        <v>0.30600000000000022</v>
      </c>
      <c r="F309" s="2">
        <f t="shared" si="31"/>
        <v>5.7574611447889716E-2</v>
      </c>
      <c r="G309" s="2">
        <f t="shared" si="32"/>
        <v>1.3221998729653999</v>
      </c>
      <c r="H309" s="2">
        <f t="shared" si="33"/>
        <v>8.8365496762700122</v>
      </c>
      <c r="I309" s="2">
        <f t="shared" si="34"/>
        <v>7.3653007734799561E-2</v>
      </c>
      <c r="J309" s="2">
        <f t="shared" si="35"/>
        <v>0.30092432781747863</v>
      </c>
    </row>
    <row r="310" spans="5:10" x14ac:dyDescent="0.25">
      <c r="E310" s="2">
        <f t="shared" si="30"/>
        <v>0.30700000000000022</v>
      </c>
      <c r="F310" s="2">
        <f t="shared" si="31"/>
        <v>5.7065850533738492E-2</v>
      </c>
      <c r="G310" s="2">
        <f t="shared" si="32"/>
        <v>1.3224407881059832</v>
      </c>
      <c r="H310" s="2">
        <f t="shared" si="33"/>
        <v>8.8380030092763313</v>
      </c>
      <c r="I310" s="2">
        <f t="shared" si="34"/>
        <v>7.3710582346247444E-2</v>
      </c>
      <c r="J310" s="2">
        <f t="shared" si="35"/>
        <v>0.30224652769044402</v>
      </c>
    </row>
    <row r="311" spans="5:10" x14ac:dyDescent="0.25">
      <c r="E311" s="2">
        <f t="shared" si="30"/>
        <v>0.30800000000000022</v>
      </c>
      <c r="F311" s="2">
        <f t="shared" si="31"/>
        <v>5.6561502374994403E-2</v>
      </c>
      <c r="G311" s="2">
        <f t="shared" si="32"/>
        <v>1.3226776524411128</v>
      </c>
      <c r="H311" s="2">
        <f t="shared" si="33"/>
        <v>8.8394320464234095</v>
      </c>
      <c r="I311" s="2">
        <f t="shared" si="34"/>
        <v>7.376764819678118E-2</v>
      </c>
      <c r="J311" s="2">
        <f t="shared" si="35"/>
        <v>0.30356896847855003</v>
      </c>
    </row>
    <row r="312" spans="5:10" x14ac:dyDescent="0.25">
      <c r="E312" s="2">
        <f t="shared" si="30"/>
        <v>0.30900000000000022</v>
      </c>
      <c r="F312" s="2">
        <f t="shared" si="31"/>
        <v>5.6061530818307025E-2</v>
      </c>
      <c r="G312" s="2">
        <f t="shared" si="32"/>
        <v>1.3229105332130366</v>
      </c>
      <c r="H312" s="2">
        <f t="shared" si="33"/>
        <v>8.8408371879435244</v>
      </c>
      <c r="I312" s="2">
        <f t="shared" si="34"/>
        <v>7.3824209699156179E-2</v>
      </c>
      <c r="J312" s="2">
        <f t="shared" si="35"/>
        <v>0.30489164613099112</v>
      </c>
    </row>
    <row r="313" spans="5:10" x14ac:dyDescent="0.25">
      <c r="E313" s="2">
        <f t="shared" si="30"/>
        <v>0.31000000000000022</v>
      </c>
      <c r="F313" s="2">
        <f t="shared" si="31"/>
        <v>5.5565899951835494E-2</v>
      </c>
      <c r="G313" s="2">
        <f t="shared" si="32"/>
        <v>1.3231394965746845</v>
      </c>
      <c r="H313" s="2">
        <f t="shared" si="33"/>
        <v>8.8422188276588933</v>
      </c>
      <c r="I313" s="2">
        <f t="shared" si="34"/>
        <v>7.3880271229974481E-2</v>
      </c>
      <c r="J313" s="2">
        <f t="shared" si="35"/>
        <v>0.30621455666420416</v>
      </c>
    </row>
    <row r="314" spans="5:10" x14ac:dyDescent="0.25">
      <c r="E314" s="2">
        <f t="shared" si="30"/>
        <v>0.31100000000000022</v>
      </c>
      <c r="F314" s="2">
        <f t="shared" si="31"/>
        <v>5.5074574105105564E-2</v>
      </c>
      <c r="G314" s="2">
        <f t="shared" si="32"/>
        <v>1.3233646076064527</v>
      </c>
      <c r="H314" s="2">
        <f t="shared" si="33"/>
        <v>8.843577353078464</v>
      </c>
      <c r="I314" s="2">
        <f t="shared" si="34"/>
        <v>7.393583712992631E-2</v>
      </c>
      <c r="J314" s="2">
        <f t="shared" si="35"/>
        <v>0.30753769616077886</v>
      </c>
    </row>
    <row r="315" spans="5:10" x14ac:dyDescent="0.25">
      <c r="E315" s="2">
        <f t="shared" si="30"/>
        <v>0.31200000000000022</v>
      </c>
      <c r="F315" s="2">
        <f t="shared" si="31"/>
        <v>5.4587517848819211E-2</v>
      </c>
      <c r="G315" s="2">
        <f t="shared" si="32"/>
        <v>1.3235859303327586</v>
      </c>
      <c r="H315" s="2">
        <f t="shared" si="33"/>
        <v>8.8449131454934093</v>
      </c>
      <c r="I315" s="2">
        <f t="shared" si="34"/>
        <v>7.3990911704031409E-2</v>
      </c>
      <c r="J315" s="2">
        <f t="shared" si="35"/>
        <v>0.30886106076838532</v>
      </c>
    </row>
    <row r="316" spans="5:10" x14ac:dyDescent="0.25">
      <c r="E316" s="2">
        <f t="shared" si="30"/>
        <v>0.31300000000000022</v>
      </c>
      <c r="F316" s="2">
        <f t="shared" si="31"/>
        <v>5.4104695994618333E-2</v>
      </c>
      <c r="G316" s="2">
        <f t="shared" si="32"/>
        <v>1.3238035277383682</v>
      </c>
      <c r="H316" s="2">
        <f t="shared" si="33"/>
        <v>8.8462265800714093</v>
      </c>
      <c r="I316" s="2">
        <f t="shared" si="34"/>
        <v>7.4045499221880223E-2</v>
      </c>
      <c r="J316" s="2">
        <f t="shared" si="35"/>
        <v>0.31018464669871809</v>
      </c>
    </row>
    <row r="317" spans="5:10" x14ac:dyDescent="0.25">
      <c r="E317" s="2">
        <f t="shared" si="30"/>
        <v>0.31400000000000022</v>
      </c>
      <c r="F317" s="2">
        <f t="shared" si="31"/>
        <v>5.3626073594804056E-2</v>
      </c>
      <c r="G317" s="2">
        <f t="shared" si="32"/>
        <v>1.3240174617844966</v>
      </c>
      <c r="H317" s="2">
        <f t="shared" si="33"/>
        <v>8.8475180259496575</v>
      </c>
      <c r="I317" s="2">
        <f t="shared" si="34"/>
        <v>7.4099603917874846E-2</v>
      </c>
      <c r="J317" s="2">
        <f t="shared" si="35"/>
        <v>0.31150845022645646</v>
      </c>
    </row>
    <row r="318" spans="5:10" x14ac:dyDescent="0.25">
      <c r="E318" s="2">
        <f t="shared" si="30"/>
        <v>0.31500000000000022</v>
      </c>
      <c r="F318" s="2">
        <f t="shared" si="31"/>
        <v>5.3151615942013127E-2</v>
      </c>
      <c r="G318" s="2">
        <f t="shared" si="32"/>
        <v>1.3242277934246862</v>
      </c>
      <c r="H318" s="2">
        <f t="shared" si="33"/>
        <v>8.8487878463266316</v>
      </c>
      <c r="I318" s="2">
        <f t="shared" si="34"/>
        <v>7.4153229991469644E-2</v>
      </c>
      <c r="J318" s="2">
        <f t="shared" si="35"/>
        <v>0.31283246768824097</v>
      </c>
    </row>
    <row r="319" spans="5:10" x14ac:dyDescent="0.25">
      <c r="E319" s="2">
        <f t="shared" si="30"/>
        <v>0.31600000000000023</v>
      </c>
      <c r="F319" s="2">
        <f t="shared" si="31"/>
        <v>5.2681288568852819E-2</v>
      </c>
      <c r="G319" s="2">
        <f t="shared" si="32"/>
        <v>1.324434582620462</v>
      </c>
      <c r="H319" s="2">
        <f t="shared" si="33"/>
        <v>8.8500363985526569</v>
      </c>
      <c r="I319" s="2">
        <f t="shared" si="34"/>
        <v>7.4206381607411651E-2</v>
      </c>
      <c r="J319" s="2">
        <f t="shared" si="35"/>
        <v>0.31415669548166564</v>
      </c>
    </row>
    <row r="320" spans="5:10" x14ac:dyDescent="0.25">
      <c r="E320" s="2">
        <f t="shared" si="30"/>
        <v>0.31700000000000023</v>
      </c>
      <c r="F320" s="2">
        <f t="shared" si="31"/>
        <v>5.2215057247495818E-2</v>
      </c>
      <c r="G320" s="2">
        <f t="shared" si="32"/>
        <v>1.3246378883567689</v>
      </c>
      <c r="H320" s="2">
        <f t="shared" si="33"/>
        <v>8.8512640342192395</v>
      </c>
      <c r="I320" s="2">
        <f t="shared" si="34"/>
        <v>7.4259062895980499E-2</v>
      </c>
      <c r="J320" s="2">
        <f t="shared" si="35"/>
        <v>0.31548113006428607</v>
      </c>
    </row>
  </sheetData>
  <mergeCells count="3">
    <mergeCell ref="A1:C1"/>
    <mergeCell ref="A2:C2"/>
    <mergeCell ref="E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з. 1</vt:lpstr>
      <vt:lpstr>з. 2</vt:lpstr>
      <vt:lpstr>з. 3</vt:lpstr>
      <vt:lpstr>з. 4</vt:lpstr>
      <vt:lpstr>з. 6</vt:lpstr>
      <vt:lpstr>з. 7</vt:lpstr>
      <vt:lpstr>з. 8</vt:lpstr>
      <vt:lpstr>з.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Kananenka</dc:creator>
  <cp:lastModifiedBy>Кононенко Даниил</cp:lastModifiedBy>
  <dcterms:created xsi:type="dcterms:W3CDTF">2015-06-05T18:17:20Z</dcterms:created>
  <dcterms:modified xsi:type="dcterms:W3CDTF">2023-05-12T08:31:28Z</dcterms:modified>
</cp:coreProperties>
</file>