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face\source\repos\Metody-Optymalizacji\Metody_Optymalizacji\"/>
    </mc:Choice>
  </mc:AlternateContent>
  <xr:revisionPtr revIDLastSave="0" documentId="13_ncr:1_{5F420890-035E-440B-9376-8A073600B8EF}" xr6:coauthVersionLast="47" xr6:coauthVersionMax="47" xr10:uidLastSave="{00000000-0000-0000-0000-000000000000}"/>
  <bookViews>
    <workbookView xWindow="-110" yWindow="-110" windowWidth="19420" windowHeight="12300" tabRatio="500" activeTab="2" xr2:uid="{00000000-000D-0000-FFFF-FFFF00000000}"/>
  </bookViews>
  <sheets>
    <sheet name="Tabela 1" sheetId="1" r:id="rId1"/>
    <sheet name="Tabela 2" sheetId="2" r:id="rId2"/>
    <sheet name="Wykres" sheetId="3" r:id="rId3"/>
    <sheet name="Tabela 3" sheetId="4" r:id="rId4"/>
    <sheet name="Symulacja" sheetId="5" r:id="rId5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L11" i="2"/>
  <c r="K11" i="2"/>
  <c r="L10" i="2"/>
  <c r="K10" i="2"/>
  <c r="J10" i="2"/>
  <c r="I10" i="2"/>
  <c r="L9" i="2"/>
  <c r="K9" i="2"/>
  <c r="J9" i="2"/>
  <c r="I9" i="2"/>
  <c r="L8" i="2"/>
  <c r="K8" i="2"/>
  <c r="L7" i="2"/>
  <c r="K7" i="2"/>
  <c r="J7" i="2"/>
  <c r="I7" i="2"/>
  <c r="L6" i="2"/>
  <c r="K6" i="2"/>
  <c r="J6" i="2"/>
  <c r="I6" i="2"/>
  <c r="L5" i="2"/>
  <c r="K5" i="2"/>
  <c r="L4" i="2"/>
  <c r="K4" i="2"/>
  <c r="J4" i="2"/>
  <c r="I4" i="2"/>
  <c r="L3" i="2"/>
  <c r="K3" i="2"/>
  <c r="J3" i="2"/>
  <c r="G11" i="2"/>
  <c r="G10" i="2"/>
  <c r="G9" i="2"/>
  <c r="H10" i="2"/>
  <c r="H9" i="2"/>
  <c r="H8" i="2"/>
  <c r="H7" i="2"/>
  <c r="H6" i="2"/>
  <c r="G8" i="2"/>
  <c r="G7" i="2"/>
  <c r="G6" i="2"/>
  <c r="H11" i="2"/>
  <c r="H5" i="2"/>
  <c r="H4" i="2"/>
  <c r="G5" i="2"/>
  <c r="G4" i="2"/>
  <c r="H3" i="2"/>
  <c r="G3" i="2"/>
  <c r="E3" i="2"/>
  <c r="C3" i="2"/>
  <c r="F10" i="2"/>
  <c r="F9" i="2"/>
  <c r="E10" i="2"/>
  <c r="E9" i="2"/>
  <c r="F7" i="2"/>
  <c r="E7" i="2"/>
  <c r="F6" i="2"/>
  <c r="E6" i="2"/>
  <c r="F4" i="2"/>
  <c r="E4" i="2"/>
  <c r="F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" i="1"/>
  <c r="C9" i="2"/>
  <c r="C6" i="2"/>
  <c r="B3" i="2"/>
  <c r="B9" i="2"/>
  <c r="B6" i="2"/>
</calcChain>
</file>

<file path=xl/sharedStrings.xml><?xml version="1.0" encoding="utf-8"?>
<sst xmlns="http://schemas.openxmlformats.org/spreadsheetml/2006/main" count="64" uniqueCount="27">
  <si>
    <t>Metoda ekspansji</t>
  </si>
  <si>
    <t>Metoda Fibonacciego</t>
  </si>
  <si>
    <t>Metoda oparta na inperpolacji Lagrange'a</t>
  </si>
  <si>
    <t>Współczynnik ekspansji</t>
  </si>
  <si>
    <r>
      <rPr>
        <sz val="11"/>
        <color rgb="FF000000"/>
        <rFont val="Calibri"/>
        <family val="2"/>
        <charset val="238"/>
      </rPr>
      <t>x</t>
    </r>
    <r>
      <rPr>
        <vertAlign val="superscript"/>
        <sz val="11"/>
        <color rgb="FF000000"/>
        <rFont val="Calibri"/>
        <family val="2"/>
        <charset val="238"/>
      </rPr>
      <t>(0)</t>
    </r>
  </si>
  <si>
    <t>a</t>
  </si>
  <si>
    <t>b</t>
  </si>
  <si>
    <t>Liczba wywołań funkcji celu</t>
  </si>
  <si>
    <t>x*</t>
  </si>
  <si>
    <t>y*</t>
  </si>
  <si>
    <t>Minimum lokalne/globalne</t>
  </si>
  <si>
    <t>Przykład bez metody ekspansji</t>
  </si>
  <si>
    <t>0.0056462</t>
  </si>
  <si>
    <t>Rodzaj minimum</t>
  </si>
  <si>
    <t>b-a</t>
  </si>
  <si>
    <t>Liczba wystąpień</t>
  </si>
  <si>
    <t>Minimum globalne</t>
  </si>
  <si>
    <t>Minimum lokalne</t>
  </si>
  <si>
    <t>Brak zbieżności</t>
  </si>
  <si>
    <t>DA*</t>
  </si>
  <si>
    <t>t</t>
  </si>
  <si>
    <t>VA</t>
  </si>
  <si>
    <t>VB</t>
  </si>
  <si>
    <t>TB</t>
  </si>
  <si>
    <t>Fibonacci</t>
  </si>
  <si>
    <t>Lagrange</t>
  </si>
  <si>
    <t>Lp,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</si>
</sst>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9" formatCode="0.000000000000000000"/>
  </numFmts>
  <fonts count="2" x14ac:knownFonts="1">
    <font>
      <sz val="11"/>
      <color rgb="FF000000"/>
      <name val="Calibri"/>
      <family val="2"/>
      <charset val="238"/>
    </font>
    <font>
      <vertAlign val="superscript"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Border="1"/>
    <xf numFmtId="0" fontId="0" fillId="0" borderId="6" xfId="0" applyBorder="1"/>
    <xf numFmtId="0" fontId="0" fillId="0" borderId="18" xfId="0" applyBorder="1"/>
    <xf numFmtId="0" fontId="0" fillId="0" borderId="5" xfId="0" applyBorder="1"/>
    <xf numFmtId="0" fontId="0" fillId="0" borderId="3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7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right"/>
    </xf>
    <xf numFmtId="0" fontId="0" fillId="0" borderId="47" xfId="0" applyBorder="1"/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48" xfId="0" applyBorder="1"/>
    <xf numFmtId="2" fontId="0" fillId="0" borderId="10" xfId="0" applyNumberFormat="1" applyBorder="1"/>
    <xf numFmtId="164" fontId="0" fillId="0" borderId="12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7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3" xfId="0" applyBorder="1" applyAlignment="1">
      <alignment horizontal="right"/>
    </xf>
    <xf numFmtId="179" fontId="0" fillId="0" borderId="14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Długość</a:t>
            </a:r>
            <a:r>
              <a:rPr lang="pl-PL" baseline="0"/>
              <a:t> przedziału od numeru iteracji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Metoda Fibonacci'ego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Wykres!$B$3:$B$22</c:f>
              <c:numCache>
                <c:formatCode>General</c:formatCode>
                <c:ptCount val="20"/>
                <c:pt idx="0">
                  <c:v>123.607</c:v>
                </c:pt>
                <c:pt idx="1">
                  <c:v>76.393199999999993</c:v>
                </c:pt>
                <c:pt idx="2">
                  <c:v>47.2136</c:v>
                </c:pt>
                <c:pt idx="3">
                  <c:v>29.179600000000001</c:v>
                </c:pt>
                <c:pt idx="4">
                  <c:v>18.033999999999999</c:v>
                </c:pt>
                <c:pt idx="5">
                  <c:v>11.1456</c:v>
                </c:pt>
                <c:pt idx="6">
                  <c:v>6.8883700000000001</c:v>
                </c:pt>
                <c:pt idx="7">
                  <c:v>4.2572400000000004</c:v>
                </c:pt>
                <c:pt idx="8">
                  <c:v>2.6311300000000002</c:v>
                </c:pt>
                <c:pt idx="9">
                  <c:v>1.6261099999999999</c:v>
                </c:pt>
                <c:pt idx="10">
                  <c:v>1.0050300000000001</c:v>
                </c:pt>
                <c:pt idx="11">
                  <c:v>0.62108300000000005</c:v>
                </c:pt>
                <c:pt idx="12">
                  <c:v>0.38394200000000001</c:v>
                </c:pt>
                <c:pt idx="13">
                  <c:v>0.23714099999999999</c:v>
                </c:pt>
                <c:pt idx="14">
                  <c:v>0.14680099999999999</c:v>
                </c:pt>
                <c:pt idx="15">
                  <c:v>9.0339299999999997E-2</c:v>
                </c:pt>
                <c:pt idx="16">
                  <c:v>5.6462100000000001E-2</c:v>
                </c:pt>
                <c:pt idx="17">
                  <c:v>3.3877299999999999E-2</c:v>
                </c:pt>
                <c:pt idx="18">
                  <c:v>2.2584799999999999E-2</c:v>
                </c:pt>
                <c:pt idx="19">
                  <c:v>1.1292399999999999E-2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58A-9FBF-721613CB4B13}"/>
            </c:ext>
          </c:extLst>
        </c:ser>
        <c:ser>
          <c:idx val="1"/>
          <c:order val="1"/>
          <c:tx>
            <c:v>Metoda Lagrange'a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Wykres!$C$3:$C$6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 formatCode="0.000000000000000000">
                  <c:v>2.21067E-13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A-458A-9FBF-721613CB4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76319"/>
        <c:axId val="367895183"/>
      </c:lineChart>
      <c:catAx>
        <c:axId val="37027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7895183"/>
        <c:crosses val="autoZero"/>
        <c:auto val="1"/>
        <c:lblAlgn val="ctr"/>
        <c:lblOffset val="100"/>
        <c:noMultiLvlLbl val="0"/>
      </c:catAx>
      <c:valAx>
        <c:axId val="367895183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Różnica</a:t>
                </a:r>
                <a:r>
                  <a:rPr lang="pl-PL" baseline="0"/>
                  <a:t> a - b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27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0</xdr:row>
      <xdr:rowOff>152400</xdr:rowOff>
    </xdr:from>
    <xdr:to>
      <xdr:col>14</xdr:col>
      <xdr:colOff>190500</xdr:colOff>
      <xdr:row>18</xdr:row>
      <xdr:rowOff>63500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C738E7C-7ED0-B98A-46DF-659F30E87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3"/>
  <sheetViews>
    <sheetView topLeftCell="F1" zoomScaleNormal="100" workbookViewId="0">
      <selection activeCell="L8" sqref="L8"/>
    </sheetView>
  </sheetViews>
  <sheetFormatPr defaultColWidth="8.7265625" defaultRowHeight="14.5" x14ac:dyDescent="0.35"/>
  <cols>
    <col min="1" max="1" width="15.7265625" customWidth="1"/>
    <col min="2" max="2" width="5.7265625" customWidth="1"/>
    <col min="3" max="14" width="17.7265625" customWidth="1"/>
  </cols>
  <sheetData>
    <row r="1" spans="1:14" ht="30" customHeight="1" x14ac:dyDescent="0.35">
      <c r="A1" s="72" t="s">
        <v>0</v>
      </c>
      <c r="B1" s="72"/>
      <c r="C1" s="72"/>
      <c r="D1" s="72"/>
      <c r="E1" s="72"/>
      <c r="F1" s="72"/>
      <c r="G1" s="73" t="s">
        <v>1</v>
      </c>
      <c r="H1" s="73"/>
      <c r="I1" s="73"/>
      <c r="J1" s="73"/>
      <c r="K1" s="74" t="s">
        <v>2</v>
      </c>
      <c r="L1" s="74"/>
      <c r="M1" s="74"/>
      <c r="N1" s="74"/>
    </row>
    <row r="2" spans="1:14" ht="30" customHeight="1" x14ac:dyDescent="0.35">
      <c r="A2" s="1" t="s">
        <v>3</v>
      </c>
      <c r="B2" s="2" t="s">
        <v>26</v>
      </c>
      <c r="C2" s="2" t="s">
        <v>4</v>
      </c>
      <c r="D2" s="3" t="s">
        <v>5</v>
      </c>
      <c r="E2" s="3" t="s">
        <v>6</v>
      </c>
      <c r="F2" s="4" t="s">
        <v>7</v>
      </c>
      <c r="G2" s="5" t="s">
        <v>8</v>
      </c>
      <c r="H2" s="2" t="s">
        <v>9</v>
      </c>
      <c r="I2" s="4" t="s">
        <v>7</v>
      </c>
      <c r="J2" s="6" t="s">
        <v>10</v>
      </c>
      <c r="K2" s="5" t="s">
        <v>8</v>
      </c>
      <c r="L2" s="2" t="s">
        <v>9</v>
      </c>
      <c r="M2" s="4" t="s">
        <v>7</v>
      </c>
      <c r="N2" s="6" t="s">
        <v>10</v>
      </c>
    </row>
    <row r="3" spans="1:14" ht="15" thickBot="1" x14ac:dyDescent="0.4">
      <c r="A3" s="70"/>
      <c r="B3" s="7">
        <v>1</v>
      </c>
      <c r="C3" s="7">
        <v>-72.904599099999999</v>
      </c>
      <c r="D3" s="7">
        <v>-8.9045991000000004</v>
      </c>
      <c r="E3" s="7">
        <v>183.09540089999999</v>
      </c>
      <c r="F3" s="8">
        <v>18</v>
      </c>
      <c r="G3" s="59">
        <v>62.752563100000003</v>
      </c>
      <c r="H3" s="7">
        <v>-0.92114799999999997</v>
      </c>
      <c r="I3" s="10">
        <v>40</v>
      </c>
      <c r="J3" s="10" t="str">
        <f>IF(AND(G3&gt;-1,G3&lt;1), "G", IF(AND(61&lt;G3,G3&lt;63), "L", "B"))</f>
        <v>L</v>
      </c>
      <c r="K3" s="11">
        <v>-1.0011984</v>
      </c>
      <c r="L3" s="7">
        <v>2.0000000000000002E-5</v>
      </c>
      <c r="M3" s="10">
        <v>6</v>
      </c>
      <c r="N3" s="8" t="str">
        <f>IF(AND(K3&gt;-1,K3&lt;1), "G", IF(AND(61&lt;K3,K3&lt;63), "L", "B"))</f>
        <v>B</v>
      </c>
    </row>
    <row r="4" spans="1:14" ht="15" thickBot="1" x14ac:dyDescent="0.4">
      <c r="A4" s="70"/>
      <c r="B4" s="12">
        <v>2</v>
      </c>
      <c r="C4" s="12">
        <v>67.001717999999997</v>
      </c>
      <c r="D4" s="12">
        <v>59.001717999999997</v>
      </c>
      <c r="E4" s="12">
        <v>65.001717999999997</v>
      </c>
      <c r="F4" s="13">
        <v>9</v>
      </c>
      <c r="G4" s="14">
        <v>62.741771</v>
      </c>
      <c r="H4" s="12">
        <v>-0.92114770000000001</v>
      </c>
      <c r="I4" s="15">
        <v>24</v>
      </c>
      <c r="J4" s="10" t="str">
        <f t="shared" ref="J4:J67" si="0">IF(AND(G4&gt;-1,G4&lt;1), "G", IF(AND(61&lt;G4,G4&lt;63), "L", "B"))</f>
        <v>L</v>
      </c>
      <c r="K4" s="16">
        <v>62.748725700000001</v>
      </c>
      <c r="L4" s="12">
        <v>-0.92114830000000003</v>
      </c>
      <c r="M4" s="15">
        <v>12</v>
      </c>
      <c r="N4" s="8" t="str">
        <f t="shared" ref="N4:N67" si="1">IF(AND(K4&gt;-1,K4&lt;1), "G", IF(AND(61&lt;K4,K4&lt;63), "L", "B"))</f>
        <v>L</v>
      </c>
    </row>
    <row r="5" spans="1:14" ht="15" thickBot="1" x14ac:dyDescent="0.4">
      <c r="A5" s="70"/>
      <c r="B5" s="12">
        <v>3</v>
      </c>
      <c r="C5" s="12">
        <v>93.773554200000007</v>
      </c>
      <c r="D5" s="12">
        <v>29.7735542</v>
      </c>
      <c r="E5" s="12">
        <v>77.773554200000007</v>
      </c>
      <c r="F5" s="13">
        <v>15</v>
      </c>
      <c r="G5" s="14">
        <v>62.745570499999999</v>
      </c>
      <c r="H5" s="12">
        <v>-0.92114819999999997</v>
      </c>
      <c r="I5" s="15">
        <v>34</v>
      </c>
      <c r="J5" s="10" t="str">
        <f t="shared" si="0"/>
        <v>L</v>
      </c>
      <c r="K5" s="16">
        <v>62.156467300000003</v>
      </c>
      <c r="L5" s="12">
        <v>-0.91591089999999997</v>
      </c>
      <c r="M5" s="15">
        <v>13</v>
      </c>
      <c r="N5" s="8" t="str">
        <f t="shared" si="1"/>
        <v>L</v>
      </c>
    </row>
    <row r="6" spans="1:14" ht="15" thickBot="1" x14ac:dyDescent="0.4">
      <c r="A6" s="70"/>
      <c r="B6" s="12">
        <v>4</v>
      </c>
      <c r="C6" s="12">
        <v>-55.793191399999998</v>
      </c>
      <c r="D6" s="12">
        <v>8.2068086000000005</v>
      </c>
      <c r="E6" s="12">
        <v>200.20680859999999</v>
      </c>
      <c r="F6" s="13">
        <v>18</v>
      </c>
      <c r="G6" s="14">
        <v>62.746473199999997</v>
      </c>
      <c r="H6" s="12">
        <v>-0.92114830000000003</v>
      </c>
      <c r="I6" s="15">
        <v>40</v>
      </c>
      <c r="J6" s="10" t="str">
        <f t="shared" si="0"/>
        <v>L</v>
      </c>
      <c r="K6" s="16">
        <v>-1.13E-5</v>
      </c>
      <c r="L6" s="12">
        <v>0</v>
      </c>
      <c r="M6" s="15">
        <v>4</v>
      </c>
      <c r="N6" s="8" t="str">
        <f t="shared" si="1"/>
        <v>G</v>
      </c>
    </row>
    <row r="7" spans="1:14" ht="15" thickBot="1" x14ac:dyDescent="0.4">
      <c r="A7" s="70"/>
      <c r="B7" s="12">
        <v>5</v>
      </c>
      <c r="C7" s="12">
        <v>-38.366589900000001</v>
      </c>
      <c r="D7" s="12">
        <v>-22.366589900000001</v>
      </c>
      <c r="E7" s="12">
        <v>25.633410099999999</v>
      </c>
      <c r="F7" s="13">
        <v>14</v>
      </c>
      <c r="G7" s="14">
        <v>-2.5622000000000002E-3</v>
      </c>
      <c r="H7" s="12">
        <v>0</v>
      </c>
      <c r="I7" s="15">
        <v>34</v>
      </c>
      <c r="J7" s="10" t="str">
        <f t="shared" si="0"/>
        <v>G</v>
      </c>
      <c r="K7" s="16">
        <v>-3.6870000000000002E-4</v>
      </c>
      <c r="L7" s="12">
        <v>0</v>
      </c>
      <c r="M7" s="15">
        <v>6</v>
      </c>
      <c r="N7" s="8" t="str">
        <f t="shared" si="1"/>
        <v>G</v>
      </c>
    </row>
    <row r="8" spans="1:14" ht="15" thickBot="1" x14ac:dyDescent="0.4">
      <c r="A8" s="70"/>
      <c r="B8" s="12">
        <v>6</v>
      </c>
      <c r="C8" s="12">
        <v>9.4441193000000005</v>
      </c>
      <c r="D8" s="12">
        <v>-6.5558807000000003</v>
      </c>
      <c r="E8" s="12">
        <v>5.4441192999999997</v>
      </c>
      <c r="F8" s="13">
        <v>11</v>
      </c>
      <c r="G8" s="14">
        <v>-2.6892000000000001E-3</v>
      </c>
      <c r="H8" s="12">
        <v>0</v>
      </c>
      <c r="I8" s="15">
        <v>28</v>
      </c>
      <c r="J8" s="10" t="str">
        <f t="shared" si="0"/>
        <v>G</v>
      </c>
      <c r="K8" s="16">
        <v>0</v>
      </c>
      <c r="L8" s="12">
        <v>0</v>
      </c>
      <c r="M8" s="15">
        <v>6</v>
      </c>
      <c r="N8" s="8" t="str">
        <f t="shared" si="1"/>
        <v>G</v>
      </c>
    </row>
    <row r="9" spans="1:14" ht="15" thickBot="1" x14ac:dyDescent="0.4">
      <c r="A9" s="70"/>
      <c r="B9" s="12">
        <v>7</v>
      </c>
      <c r="C9" s="12">
        <v>-62.323604799999998</v>
      </c>
      <c r="D9" s="12">
        <v>1.6763952</v>
      </c>
      <c r="E9" s="12">
        <v>193.6763952</v>
      </c>
      <c r="F9" s="13">
        <v>18</v>
      </c>
      <c r="G9" s="14">
        <v>62.753014299999997</v>
      </c>
      <c r="H9" s="12">
        <v>-0.92114799999999997</v>
      </c>
      <c r="I9" s="15">
        <v>40</v>
      </c>
      <c r="J9" s="10" t="str">
        <f t="shared" si="0"/>
        <v>L</v>
      </c>
      <c r="K9" s="16">
        <v>-2.6622E-3</v>
      </c>
      <c r="L9" s="12">
        <v>0</v>
      </c>
      <c r="M9" s="15">
        <v>4</v>
      </c>
      <c r="N9" s="8" t="str">
        <f t="shared" si="1"/>
        <v>G</v>
      </c>
    </row>
    <row r="10" spans="1:14" ht="15" thickBot="1" x14ac:dyDescent="0.4">
      <c r="A10" s="70"/>
      <c r="B10" s="12">
        <v>8</v>
      </c>
      <c r="C10" s="12">
        <v>98.576260399999995</v>
      </c>
      <c r="D10" s="12">
        <v>34.576260400000002</v>
      </c>
      <c r="E10" s="12">
        <v>82.576260399999995</v>
      </c>
      <c r="F10" s="13">
        <v>15</v>
      </c>
      <c r="G10" s="14">
        <v>62.749424699999999</v>
      </c>
      <c r="H10" s="12">
        <v>-0.92114830000000003</v>
      </c>
      <c r="I10" s="15">
        <v>34</v>
      </c>
      <c r="J10" s="10" t="str">
        <f t="shared" si="0"/>
        <v>L</v>
      </c>
      <c r="K10" s="16">
        <v>62.750305900000001</v>
      </c>
      <c r="L10" s="12">
        <v>-0.92114819999999997</v>
      </c>
      <c r="M10" s="15">
        <v>16</v>
      </c>
      <c r="N10" s="8" t="str">
        <f t="shared" si="1"/>
        <v>L</v>
      </c>
    </row>
    <row r="11" spans="1:14" ht="15" thickBot="1" x14ac:dyDescent="0.4">
      <c r="A11" s="70"/>
      <c r="B11" s="12">
        <v>9</v>
      </c>
      <c r="C11" s="12">
        <v>99.292265099999995</v>
      </c>
      <c r="D11" s="12">
        <v>35.292265100000002</v>
      </c>
      <c r="E11" s="12">
        <v>83.292265099999995</v>
      </c>
      <c r="F11" s="13">
        <v>15</v>
      </c>
      <c r="G11" s="14">
        <v>62.753638000000002</v>
      </c>
      <c r="H11" s="12">
        <v>-0.92114790000000002</v>
      </c>
      <c r="I11" s="15">
        <v>34</v>
      </c>
      <c r="J11" s="10" t="str">
        <f t="shared" si="0"/>
        <v>L</v>
      </c>
      <c r="K11" s="16">
        <v>62.748180300000001</v>
      </c>
      <c r="L11" s="12">
        <v>-0.92114830000000003</v>
      </c>
      <c r="M11" s="15">
        <v>18</v>
      </c>
      <c r="N11" s="8" t="str">
        <f t="shared" si="1"/>
        <v>L</v>
      </c>
    </row>
    <row r="12" spans="1:14" ht="15" thickBot="1" x14ac:dyDescent="0.4">
      <c r="A12" s="70"/>
      <c r="B12" s="12">
        <v>10</v>
      </c>
      <c r="C12" s="12">
        <v>93.538987399999996</v>
      </c>
      <c r="D12" s="12">
        <v>29.5389874</v>
      </c>
      <c r="E12" s="12">
        <v>77.538987399999996</v>
      </c>
      <c r="F12" s="13">
        <v>15</v>
      </c>
      <c r="G12" s="14">
        <v>62.752094300000003</v>
      </c>
      <c r="H12" s="12">
        <v>-0.92114810000000003</v>
      </c>
      <c r="I12" s="15">
        <v>34</v>
      </c>
      <c r="J12" s="10" t="str">
        <f t="shared" si="0"/>
        <v>L</v>
      </c>
      <c r="K12" s="16">
        <v>62.165794699999999</v>
      </c>
      <c r="L12" s="12">
        <v>-0.91607419999999995</v>
      </c>
      <c r="M12" s="15">
        <v>13</v>
      </c>
      <c r="N12" s="8" t="str">
        <f t="shared" si="1"/>
        <v>L</v>
      </c>
    </row>
    <row r="13" spans="1:14" ht="15" thickBot="1" x14ac:dyDescent="0.4">
      <c r="A13" s="70"/>
      <c r="B13" s="12">
        <v>11</v>
      </c>
      <c r="C13" s="12">
        <v>45.167792599999999</v>
      </c>
      <c r="D13" s="12">
        <v>53.167792599999999</v>
      </c>
      <c r="E13" s="12">
        <v>77.167792599999999</v>
      </c>
      <c r="F13" s="13">
        <v>12</v>
      </c>
      <c r="G13" s="14">
        <v>62.740741900000003</v>
      </c>
      <c r="H13" s="12">
        <v>-0.92114750000000001</v>
      </c>
      <c r="I13" s="15">
        <v>30</v>
      </c>
      <c r="J13" s="10" t="str">
        <f t="shared" si="0"/>
        <v>L</v>
      </c>
      <c r="K13" s="16">
        <v>64.165951000000007</v>
      </c>
      <c r="L13" s="12">
        <v>-0.89128479999999999</v>
      </c>
      <c r="M13" s="15">
        <v>6</v>
      </c>
      <c r="N13" s="8" t="str">
        <f t="shared" si="1"/>
        <v>B</v>
      </c>
    </row>
    <row r="14" spans="1:14" ht="15" thickBot="1" x14ac:dyDescent="0.4">
      <c r="A14" s="70"/>
      <c r="B14" s="12">
        <v>12</v>
      </c>
      <c r="C14" s="12">
        <v>96.221938399999999</v>
      </c>
      <c r="D14" s="12">
        <v>32.221938399999999</v>
      </c>
      <c r="E14" s="12">
        <v>80.221938399999999</v>
      </c>
      <c r="F14" s="13">
        <v>15</v>
      </c>
      <c r="G14" s="14">
        <v>62.748606600000002</v>
      </c>
      <c r="H14" s="12">
        <v>-0.92114830000000003</v>
      </c>
      <c r="I14" s="15">
        <v>34</v>
      </c>
      <c r="J14" s="10" t="str">
        <f t="shared" si="0"/>
        <v>L</v>
      </c>
      <c r="K14" s="16">
        <v>65.318504300000001</v>
      </c>
      <c r="L14" s="12">
        <v>-0.82579460000000005</v>
      </c>
      <c r="M14" s="15">
        <v>11</v>
      </c>
      <c r="N14" s="8" t="str">
        <f t="shared" si="1"/>
        <v>B</v>
      </c>
    </row>
    <row r="15" spans="1:14" ht="15" thickBot="1" x14ac:dyDescent="0.4">
      <c r="A15" s="70"/>
      <c r="B15" s="12">
        <v>13</v>
      </c>
      <c r="C15" s="12">
        <v>-78.027649800000006</v>
      </c>
      <c r="D15" s="12">
        <v>-14.027649800000001</v>
      </c>
      <c r="E15" s="12">
        <v>177.97235019999999</v>
      </c>
      <c r="F15" s="13">
        <v>18</v>
      </c>
      <c r="G15" s="14">
        <v>62.7463324</v>
      </c>
      <c r="H15" s="12">
        <v>-0.92114830000000003</v>
      </c>
      <c r="I15" s="15">
        <v>40</v>
      </c>
      <c r="J15" s="10" t="str">
        <f t="shared" si="0"/>
        <v>L</v>
      </c>
      <c r="K15" s="16">
        <v>-4.0262076999999996</v>
      </c>
      <c r="L15" s="12">
        <v>3.2420000000000002E-4</v>
      </c>
      <c r="M15" s="15">
        <v>6</v>
      </c>
      <c r="N15" s="8" t="str">
        <f t="shared" si="1"/>
        <v>B</v>
      </c>
    </row>
    <row r="16" spans="1:14" ht="15" thickBot="1" x14ac:dyDescent="0.4">
      <c r="A16" s="70"/>
      <c r="B16" s="12">
        <v>14</v>
      </c>
      <c r="C16" s="12">
        <v>59.6211713</v>
      </c>
      <c r="D16" s="12">
        <v>61.6211713</v>
      </c>
      <c r="E16" s="12">
        <v>67.6211713</v>
      </c>
      <c r="F16" s="13">
        <v>8</v>
      </c>
      <c r="G16" s="14">
        <v>62.751144799999999</v>
      </c>
      <c r="H16" s="12">
        <v>-0.92114819999999997</v>
      </c>
      <c r="I16" s="15">
        <v>24</v>
      </c>
      <c r="J16" s="10" t="str">
        <f t="shared" si="0"/>
        <v>L</v>
      </c>
      <c r="K16" s="16">
        <v>62.679357299999999</v>
      </c>
      <c r="L16" s="12">
        <v>-0.92107720000000004</v>
      </c>
      <c r="M16" s="15">
        <v>6</v>
      </c>
      <c r="N16" s="8" t="str">
        <f t="shared" si="1"/>
        <v>L</v>
      </c>
    </row>
    <row r="17" spans="1:14" ht="15" thickBot="1" x14ac:dyDescent="0.4">
      <c r="A17" s="70"/>
      <c r="B17" s="12">
        <v>15</v>
      </c>
      <c r="C17" s="12">
        <v>-40.594110100000002</v>
      </c>
      <c r="D17" s="12">
        <v>-24.594110100000002</v>
      </c>
      <c r="E17" s="12">
        <v>23.405889899999998</v>
      </c>
      <c r="F17" s="13">
        <v>14</v>
      </c>
      <c r="G17" s="14">
        <v>-2.8639999999999998E-3</v>
      </c>
      <c r="H17" s="12">
        <v>0</v>
      </c>
      <c r="I17" s="15">
        <v>34</v>
      </c>
      <c r="J17" s="10" t="str">
        <f t="shared" si="0"/>
        <v>G</v>
      </c>
      <c r="K17" s="16">
        <v>-6.7500000000000001E-5</v>
      </c>
      <c r="L17" s="12">
        <v>0</v>
      </c>
      <c r="M17" s="15">
        <v>6</v>
      </c>
      <c r="N17" s="8" t="str">
        <f t="shared" si="1"/>
        <v>G</v>
      </c>
    </row>
    <row r="18" spans="1:14" ht="15" thickBot="1" x14ac:dyDescent="0.4">
      <c r="A18" s="70"/>
      <c r="B18" s="12">
        <v>16</v>
      </c>
      <c r="C18" s="12">
        <v>-99.043303100000003</v>
      </c>
      <c r="D18" s="12">
        <v>-35.043303100000003</v>
      </c>
      <c r="E18" s="12">
        <v>156.9566969</v>
      </c>
      <c r="F18" s="13">
        <v>18</v>
      </c>
      <c r="G18" s="14">
        <v>4.7460999999999996E-3</v>
      </c>
      <c r="H18" s="12">
        <v>0</v>
      </c>
      <c r="I18" s="15">
        <v>40</v>
      </c>
      <c r="J18" s="10" t="str">
        <f t="shared" si="0"/>
        <v>G</v>
      </c>
      <c r="K18" s="16">
        <v>62.741289500000001</v>
      </c>
      <c r="L18" s="12">
        <v>-0.92114759999999996</v>
      </c>
      <c r="M18" s="15">
        <v>17</v>
      </c>
      <c r="N18" s="8" t="str">
        <f t="shared" si="1"/>
        <v>L</v>
      </c>
    </row>
    <row r="19" spans="1:14" ht="15" thickBot="1" x14ac:dyDescent="0.4">
      <c r="A19" s="70"/>
      <c r="B19" s="12">
        <v>17</v>
      </c>
      <c r="C19" s="12">
        <v>-77.507096799999999</v>
      </c>
      <c r="D19" s="12">
        <v>-13.507096799999999</v>
      </c>
      <c r="E19" s="12">
        <v>178.4929032</v>
      </c>
      <c r="F19" s="13">
        <v>18</v>
      </c>
      <c r="G19" s="14">
        <v>62.746530900000003</v>
      </c>
      <c r="H19" s="12">
        <v>-0.92114830000000003</v>
      </c>
      <c r="I19" s="15">
        <v>40</v>
      </c>
      <c r="J19" s="10" t="str">
        <f t="shared" si="0"/>
        <v>L</v>
      </c>
      <c r="K19" s="16">
        <v>-3.7761846000000001</v>
      </c>
      <c r="L19" s="12">
        <v>2.8519999999999999E-4</v>
      </c>
      <c r="M19" s="15">
        <v>6</v>
      </c>
      <c r="N19" s="8" t="str">
        <f t="shared" si="1"/>
        <v>B</v>
      </c>
    </row>
    <row r="20" spans="1:14" ht="15" thickBot="1" x14ac:dyDescent="0.4">
      <c r="A20" s="70"/>
      <c r="B20" s="12">
        <v>18</v>
      </c>
      <c r="C20" s="12">
        <v>27.9526714</v>
      </c>
      <c r="D20" s="12">
        <v>-36.0473286</v>
      </c>
      <c r="E20" s="12">
        <v>11.9526714</v>
      </c>
      <c r="F20" s="13">
        <v>15</v>
      </c>
      <c r="G20" s="14">
        <v>1.4636E-3</v>
      </c>
      <c r="H20" s="12">
        <v>0</v>
      </c>
      <c r="I20" s="15">
        <v>34</v>
      </c>
      <c r="J20" s="10" t="str">
        <f t="shared" si="0"/>
        <v>G</v>
      </c>
      <c r="K20" s="16">
        <v>0</v>
      </c>
      <c r="L20" s="12">
        <v>0</v>
      </c>
      <c r="M20" s="15">
        <v>6</v>
      </c>
      <c r="N20" s="8" t="str">
        <f t="shared" si="1"/>
        <v>G</v>
      </c>
    </row>
    <row r="21" spans="1:14" ht="15" thickBot="1" x14ac:dyDescent="0.4">
      <c r="A21" s="70"/>
      <c r="B21" s="12">
        <v>19</v>
      </c>
      <c r="C21" s="12">
        <v>75.686129100000002</v>
      </c>
      <c r="D21" s="12">
        <v>43.686129100000002</v>
      </c>
      <c r="E21" s="12">
        <v>67.686129100000002</v>
      </c>
      <c r="F21" s="13">
        <v>13</v>
      </c>
      <c r="G21" s="14">
        <v>62.7418586</v>
      </c>
      <c r="H21" s="12">
        <v>-0.92114770000000001</v>
      </c>
      <c r="I21" s="15">
        <v>30</v>
      </c>
      <c r="J21" s="10" t="str">
        <f t="shared" si="0"/>
        <v>L</v>
      </c>
      <c r="K21" s="16">
        <v>73.342268399999995</v>
      </c>
      <c r="L21" s="12">
        <v>-5.6971099999999997E-2</v>
      </c>
      <c r="M21" s="15">
        <v>4</v>
      </c>
      <c r="N21" s="8" t="str">
        <f t="shared" si="1"/>
        <v>B</v>
      </c>
    </row>
    <row r="22" spans="1:14" ht="15" thickBot="1" x14ac:dyDescent="0.4">
      <c r="A22" s="70"/>
      <c r="B22" s="12">
        <v>20</v>
      </c>
      <c r="C22" s="12">
        <v>0.73253550000000001</v>
      </c>
      <c r="D22" s="12">
        <v>-1.2674645</v>
      </c>
      <c r="E22" s="12">
        <v>0.73253550000000001</v>
      </c>
      <c r="F22" s="13">
        <v>5</v>
      </c>
      <c r="G22" s="14">
        <v>-3.5756E-3</v>
      </c>
      <c r="H22" s="12">
        <v>0</v>
      </c>
      <c r="I22" s="15">
        <v>20</v>
      </c>
      <c r="J22" s="10" t="str">
        <f t="shared" si="0"/>
        <v>G</v>
      </c>
      <c r="K22" s="16">
        <v>0</v>
      </c>
      <c r="L22" s="12">
        <v>0</v>
      </c>
      <c r="M22" s="15">
        <v>6</v>
      </c>
      <c r="N22" s="8" t="str">
        <f t="shared" si="1"/>
        <v>G</v>
      </c>
    </row>
    <row r="23" spans="1:14" ht="15" thickBot="1" x14ac:dyDescent="0.4">
      <c r="A23" s="70"/>
      <c r="B23" s="12">
        <v>21</v>
      </c>
      <c r="C23" s="12">
        <v>59.585723000000002</v>
      </c>
      <c r="D23" s="12">
        <v>61.585723000000002</v>
      </c>
      <c r="E23" s="12">
        <v>67.585723000000002</v>
      </c>
      <c r="F23" s="13">
        <v>8</v>
      </c>
      <c r="G23" s="14">
        <v>62.747526700000002</v>
      </c>
      <c r="H23" s="12">
        <v>-0.92114830000000003</v>
      </c>
      <c r="I23" s="15">
        <v>24</v>
      </c>
      <c r="J23" s="10" t="str">
        <f t="shared" si="0"/>
        <v>L</v>
      </c>
      <c r="K23" s="16">
        <v>62.6876532</v>
      </c>
      <c r="L23" s="12">
        <v>-0.9210933</v>
      </c>
      <c r="M23" s="15">
        <v>6</v>
      </c>
      <c r="N23" s="8" t="str">
        <f t="shared" si="1"/>
        <v>L</v>
      </c>
    </row>
    <row r="24" spans="1:14" ht="15" thickBot="1" x14ac:dyDescent="0.4">
      <c r="A24" s="70"/>
      <c r="B24" s="12">
        <v>22</v>
      </c>
      <c r="C24" s="12">
        <v>-27.741199699999999</v>
      </c>
      <c r="D24" s="12">
        <v>-11.741199699999999</v>
      </c>
      <c r="E24" s="12">
        <v>36.258800299999997</v>
      </c>
      <c r="F24" s="13">
        <v>14</v>
      </c>
      <c r="G24" s="14">
        <v>3.359E-3</v>
      </c>
      <c r="H24" s="12">
        <v>0</v>
      </c>
      <c r="I24" s="15">
        <v>34</v>
      </c>
      <c r="J24" s="10" t="str">
        <f t="shared" si="0"/>
        <v>G</v>
      </c>
      <c r="K24" s="16">
        <v>8.2542999999999991E-3</v>
      </c>
      <c r="L24" s="12">
        <v>0</v>
      </c>
      <c r="M24" s="15">
        <v>6</v>
      </c>
      <c r="N24" s="8" t="str">
        <f t="shared" si="1"/>
        <v>G</v>
      </c>
    </row>
    <row r="25" spans="1:14" ht="15" thickBot="1" x14ac:dyDescent="0.4">
      <c r="A25" s="70"/>
      <c r="B25" s="12">
        <v>23</v>
      </c>
      <c r="C25" s="12">
        <v>-57.615133499999999</v>
      </c>
      <c r="D25" s="12">
        <v>6.3848665000000002</v>
      </c>
      <c r="E25" s="12">
        <v>198.38486649999999</v>
      </c>
      <c r="F25" s="13">
        <v>18</v>
      </c>
      <c r="G25" s="14">
        <v>62.745772100000003</v>
      </c>
      <c r="H25" s="12">
        <v>-0.92114819999999997</v>
      </c>
      <c r="I25" s="15">
        <v>40</v>
      </c>
      <c r="J25" s="10" t="str">
        <f t="shared" si="0"/>
        <v>L</v>
      </c>
      <c r="K25" s="16">
        <v>-6.1299999999999999E-5</v>
      </c>
      <c r="L25" s="12">
        <v>0</v>
      </c>
      <c r="M25" s="15">
        <v>4</v>
      </c>
      <c r="N25" s="8" t="str">
        <f t="shared" si="1"/>
        <v>G</v>
      </c>
    </row>
    <row r="26" spans="1:14" ht="15" thickBot="1" x14ac:dyDescent="0.4">
      <c r="A26" s="70"/>
      <c r="B26" s="12">
        <v>24</v>
      </c>
      <c r="C26" s="12">
        <v>36.2719077</v>
      </c>
      <c r="D26" s="12">
        <v>-27.7280923</v>
      </c>
      <c r="E26" s="12">
        <v>20.2719077</v>
      </c>
      <c r="F26" s="13">
        <v>15</v>
      </c>
      <c r="G26" s="14">
        <v>-2.6676999999999998E-3</v>
      </c>
      <c r="H26" s="12">
        <v>0</v>
      </c>
      <c r="I26" s="15">
        <v>34</v>
      </c>
      <c r="J26" s="10" t="str">
        <f t="shared" si="0"/>
        <v>G</v>
      </c>
      <c r="K26" s="16">
        <v>-4.0999999999999997E-6</v>
      </c>
      <c r="L26" s="12">
        <v>0</v>
      </c>
      <c r="M26" s="15">
        <v>6</v>
      </c>
      <c r="N26" s="8" t="str">
        <f t="shared" si="1"/>
        <v>G</v>
      </c>
    </row>
    <row r="27" spans="1:14" ht="15" thickBot="1" x14ac:dyDescent="0.4">
      <c r="A27" s="70"/>
      <c r="B27" s="12">
        <v>25</v>
      </c>
      <c r="C27" s="12">
        <v>-20.252296000000001</v>
      </c>
      <c r="D27" s="12">
        <v>-12.252295999999999</v>
      </c>
      <c r="E27" s="12">
        <v>11.747704000000001</v>
      </c>
      <c r="F27" s="13">
        <v>12</v>
      </c>
      <c r="G27" s="14">
        <v>-4.3311000000000001E-3</v>
      </c>
      <c r="H27" s="12">
        <v>0</v>
      </c>
      <c r="I27" s="15">
        <v>30</v>
      </c>
      <c r="J27" s="10" t="str">
        <f t="shared" si="0"/>
        <v>G</v>
      </c>
      <c r="K27" s="16">
        <v>0</v>
      </c>
      <c r="L27" s="12">
        <v>0</v>
      </c>
      <c r="M27" s="15">
        <v>6</v>
      </c>
      <c r="N27" s="8" t="str">
        <f t="shared" si="1"/>
        <v>G</v>
      </c>
    </row>
    <row r="28" spans="1:14" ht="15" thickBot="1" x14ac:dyDescent="0.4">
      <c r="A28" s="70"/>
      <c r="B28" s="12">
        <v>26</v>
      </c>
      <c r="C28" s="12">
        <v>48.1294489</v>
      </c>
      <c r="D28" s="12">
        <v>56.1294489</v>
      </c>
      <c r="E28" s="12">
        <v>80.1294489</v>
      </c>
      <c r="F28" s="13">
        <v>12</v>
      </c>
      <c r="G28" s="14">
        <v>62.741847200000002</v>
      </c>
      <c r="H28" s="12">
        <v>-0.92114770000000001</v>
      </c>
      <c r="I28" s="15">
        <v>30</v>
      </c>
      <c r="J28" s="10" t="str">
        <f t="shared" si="0"/>
        <v>L</v>
      </c>
      <c r="K28" s="16">
        <v>63.919032799999997</v>
      </c>
      <c r="L28" s="12">
        <v>-0.90070249999999996</v>
      </c>
      <c r="M28" s="15">
        <v>6</v>
      </c>
      <c r="N28" s="8" t="str">
        <f t="shared" si="1"/>
        <v>B</v>
      </c>
    </row>
    <row r="29" spans="1:14" ht="15" thickBot="1" x14ac:dyDescent="0.4">
      <c r="A29" s="70"/>
      <c r="B29" s="12">
        <v>27</v>
      </c>
      <c r="C29" s="12">
        <v>-5.0482639000000002</v>
      </c>
      <c r="D29" s="12">
        <v>-3.0482638999999998</v>
      </c>
      <c r="E29" s="12">
        <v>2.9517361000000002</v>
      </c>
      <c r="F29" s="13">
        <v>8</v>
      </c>
      <c r="G29" s="14">
        <v>7.4390000000000003E-3</v>
      </c>
      <c r="H29" s="12">
        <v>0</v>
      </c>
      <c r="I29" s="15">
        <v>24</v>
      </c>
      <c r="J29" s="10" t="str">
        <f t="shared" si="0"/>
        <v>G</v>
      </c>
      <c r="K29" s="16">
        <v>0</v>
      </c>
      <c r="L29" s="12">
        <v>0</v>
      </c>
      <c r="M29" s="15">
        <v>6</v>
      </c>
      <c r="N29" s="8" t="str">
        <f t="shared" si="1"/>
        <v>G</v>
      </c>
    </row>
    <row r="30" spans="1:14" ht="15" thickBot="1" x14ac:dyDescent="0.4">
      <c r="A30" s="70"/>
      <c r="B30" s="12">
        <v>28</v>
      </c>
      <c r="C30" s="12">
        <v>-15.582463799999999</v>
      </c>
      <c r="D30" s="12">
        <v>-7.5824638000000002</v>
      </c>
      <c r="E30" s="12">
        <v>16.417536200000001</v>
      </c>
      <c r="F30" s="13">
        <v>12</v>
      </c>
      <c r="G30" s="14">
        <v>6.7660000000000003E-3</v>
      </c>
      <c r="H30" s="12">
        <v>0</v>
      </c>
      <c r="I30" s="15">
        <v>30</v>
      </c>
      <c r="J30" s="10" t="str">
        <f t="shared" si="0"/>
        <v>G</v>
      </c>
      <c r="K30" s="16">
        <v>0</v>
      </c>
      <c r="L30" s="12">
        <v>0</v>
      </c>
      <c r="M30" s="15">
        <v>6</v>
      </c>
      <c r="N30" s="8" t="str">
        <f t="shared" si="1"/>
        <v>G</v>
      </c>
    </row>
    <row r="31" spans="1:14" ht="15" thickBot="1" x14ac:dyDescent="0.4">
      <c r="A31" s="70"/>
      <c r="B31" s="12">
        <v>29</v>
      </c>
      <c r="C31" s="12">
        <v>-65.2269656</v>
      </c>
      <c r="D31" s="12">
        <v>-1.2269656</v>
      </c>
      <c r="E31" s="12">
        <v>190.7730344</v>
      </c>
      <c r="F31" s="13">
        <v>18</v>
      </c>
      <c r="G31" s="14">
        <v>62.744125799999999</v>
      </c>
      <c r="H31" s="12">
        <v>-0.92114810000000003</v>
      </c>
      <c r="I31" s="15">
        <v>40</v>
      </c>
      <c r="J31" s="10" t="str">
        <f t="shared" si="0"/>
        <v>L</v>
      </c>
      <c r="K31" s="16">
        <v>-1.9043999999999998E-2</v>
      </c>
      <c r="L31" s="12">
        <v>0</v>
      </c>
      <c r="M31" s="15">
        <v>6</v>
      </c>
      <c r="N31" s="8" t="str">
        <f t="shared" si="1"/>
        <v>G</v>
      </c>
    </row>
    <row r="32" spans="1:14" ht="15" thickBot="1" x14ac:dyDescent="0.4">
      <c r="A32" s="70"/>
      <c r="B32" s="12">
        <v>30</v>
      </c>
      <c r="C32" s="12">
        <v>-39.617374599999998</v>
      </c>
      <c r="D32" s="12">
        <v>-23.617374600000002</v>
      </c>
      <c r="E32" s="12">
        <v>24.382625399999998</v>
      </c>
      <c r="F32" s="13">
        <v>14</v>
      </c>
      <c r="G32" s="14">
        <v>-1.9716E-3</v>
      </c>
      <c r="H32" s="12">
        <v>0</v>
      </c>
      <c r="I32" s="15">
        <v>34</v>
      </c>
      <c r="J32" s="10" t="str">
        <f t="shared" si="0"/>
        <v>G</v>
      </c>
      <c r="K32" s="16">
        <v>-1.461E-4</v>
      </c>
      <c r="L32" s="12">
        <v>0</v>
      </c>
      <c r="M32" s="15">
        <v>6</v>
      </c>
      <c r="N32" s="8" t="str">
        <f t="shared" si="1"/>
        <v>G</v>
      </c>
    </row>
    <row r="33" spans="1:14" ht="15" thickBot="1" x14ac:dyDescent="0.4">
      <c r="A33" s="70"/>
      <c r="B33" s="12">
        <v>31</v>
      </c>
      <c r="C33" s="12">
        <v>59.455983000000003</v>
      </c>
      <c r="D33" s="12">
        <v>61.455983000000003</v>
      </c>
      <c r="E33" s="12">
        <v>67.455983000000003</v>
      </c>
      <c r="F33" s="13">
        <v>8</v>
      </c>
      <c r="G33" s="14">
        <v>62.745107699999998</v>
      </c>
      <c r="H33" s="12">
        <v>-0.92114819999999997</v>
      </c>
      <c r="I33" s="15">
        <v>24</v>
      </c>
      <c r="J33" s="10" t="str">
        <f t="shared" si="0"/>
        <v>L</v>
      </c>
      <c r="K33" s="16">
        <v>62.714137100000002</v>
      </c>
      <c r="L33" s="12">
        <v>-0.92113089999999997</v>
      </c>
      <c r="M33" s="15">
        <v>6</v>
      </c>
      <c r="N33" s="8" t="str">
        <f t="shared" si="1"/>
        <v>L</v>
      </c>
    </row>
    <row r="34" spans="1:14" ht="15" thickBot="1" x14ac:dyDescent="0.4">
      <c r="A34" s="70"/>
      <c r="B34" s="12">
        <v>32</v>
      </c>
      <c r="C34" s="12">
        <v>-36.689911000000002</v>
      </c>
      <c r="D34" s="12">
        <v>-20.689910999999999</v>
      </c>
      <c r="E34" s="12">
        <v>27.310089000000001</v>
      </c>
      <c r="F34" s="13">
        <v>14</v>
      </c>
      <c r="G34" s="14">
        <v>-2.0373000000000001E-3</v>
      </c>
      <c r="H34" s="12">
        <v>0</v>
      </c>
      <c r="I34" s="15">
        <v>34</v>
      </c>
      <c r="J34" s="10" t="str">
        <f t="shared" si="0"/>
        <v>G</v>
      </c>
      <c r="K34" s="16">
        <v>-1.1452000000000001E-3</v>
      </c>
      <c r="L34" s="12">
        <v>0</v>
      </c>
      <c r="M34" s="15">
        <v>6</v>
      </c>
      <c r="N34" s="8" t="str">
        <f t="shared" si="1"/>
        <v>G</v>
      </c>
    </row>
    <row r="35" spans="1:14" ht="15" thickBot="1" x14ac:dyDescent="0.4">
      <c r="A35" s="70"/>
      <c r="B35" s="12">
        <v>33</v>
      </c>
      <c r="C35" s="12">
        <v>74.485764000000003</v>
      </c>
      <c r="D35" s="12">
        <v>58.485764000000003</v>
      </c>
      <c r="E35" s="12">
        <v>70.485764000000003</v>
      </c>
      <c r="F35" s="13">
        <v>11</v>
      </c>
      <c r="G35" s="14">
        <v>62.753241199999998</v>
      </c>
      <c r="H35" s="12">
        <v>-0.92114790000000002</v>
      </c>
      <c r="I35" s="15">
        <v>28</v>
      </c>
      <c r="J35" s="10" t="str">
        <f t="shared" si="0"/>
        <v>L</v>
      </c>
      <c r="K35" s="16">
        <v>63.000719599999996</v>
      </c>
      <c r="L35" s="12">
        <v>-0.92019050000000002</v>
      </c>
      <c r="M35" s="15">
        <v>6</v>
      </c>
      <c r="N35" s="8" t="str">
        <f t="shared" si="1"/>
        <v>B</v>
      </c>
    </row>
    <row r="36" spans="1:14" ht="15" thickBot="1" x14ac:dyDescent="0.4">
      <c r="A36" s="70"/>
      <c r="B36" s="12">
        <v>34</v>
      </c>
      <c r="C36" s="12">
        <v>-70.177204700000004</v>
      </c>
      <c r="D36" s="12">
        <v>-6.1772046999999999</v>
      </c>
      <c r="E36" s="12">
        <v>185.8227953</v>
      </c>
      <c r="F36" s="13">
        <v>18</v>
      </c>
      <c r="G36" s="14">
        <v>62.748095900000003</v>
      </c>
      <c r="H36" s="12">
        <v>-0.92114830000000003</v>
      </c>
      <c r="I36" s="15">
        <v>40</v>
      </c>
      <c r="J36" s="10" t="str">
        <f t="shared" si="0"/>
        <v>L</v>
      </c>
      <c r="K36" s="16">
        <v>-0.30297760000000001</v>
      </c>
      <c r="L36" s="12">
        <v>1.7999999999999999E-6</v>
      </c>
      <c r="M36" s="15">
        <v>6</v>
      </c>
      <c r="N36" s="8" t="str">
        <f t="shared" si="1"/>
        <v>G</v>
      </c>
    </row>
    <row r="37" spans="1:14" ht="15" thickBot="1" x14ac:dyDescent="0.4">
      <c r="A37" s="70"/>
      <c r="B37" s="12">
        <v>35</v>
      </c>
      <c r="C37" s="12">
        <v>98.813698900000006</v>
      </c>
      <c r="D37" s="12">
        <v>34.813698899999999</v>
      </c>
      <c r="E37" s="12">
        <v>82.813698900000006</v>
      </c>
      <c r="F37" s="13">
        <v>15</v>
      </c>
      <c r="G37" s="14">
        <v>62.745772500000001</v>
      </c>
      <c r="H37" s="12">
        <v>-0.92114819999999997</v>
      </c>
      <c r="I37" s="15">
        <v>34</v>
      </c>
      <c r="J37" s="10" t="str">
        <f t="shared" si="0"/>
        <v>L</v>
      </c>
      <c r="K37" s="16">
        <v>62.748372500000002</v>
      </c>
      <c r="L37" s="12">
        <v>-0.92114830000000003</v>
      </c>
      <c r="M37" s="15">
        <v>16</v>
      </c>
      <c r="N37" s="8" t="str">
        <f t="shared" si="1"/>
        <v>L</v>
      </c>
    </row>
    <row r="38" spans="1:14" ht="15" thickBot="1" x14ac:dyDescent="0.4">
      <c r="A38" s="70"/>
      <c r="B38" s="12">
        <v>36</v>
      </c>
      <c r="C38" s="12">
        <v>64.380652999999995</v>
      </c>
      <c r="D38" s="12">
        <v>60.380653000000002</v>
      </c>
      <c r="E38" s="12">
        <v>63.380653000000002</v>
      </c>
      <c r="F38" s="13">
        <v>7</v>
      </c>
      <c r="G38" s="14">
        <v>62.749751699999997</v>
      </c>
      <c r="H38" s="12">
        <v>-0.92114830000000003</v>
      </c>
      <c r="I38" s="15">
        <v>22</v>
      </c>
      <c r="J38" s="10" t="str">
        <f t="shared" si="0"/>
        <v>L</v>
      </c>
      <c r="K38" s="16">
        <v>62.747094199999999</v>
      </c>
      <c r="L38" s="12">
        <v>-0.92114830000000003</v>
      </c>
      <c r="M38" s="15">
        <v>9</v>
      </c>
      <c r="N38" s="8" t="str">
        <f t="shared" si="1"/>
        <v>L</v>
      </c>
    </row>
    <row r="39" spans="1:14" ht="15" thickBot="1" x14ac:dyDescent="0.4">
      <c r="A39" s="70"/>
      <c r="B39" s="12">
        <v>37</v>
      </c>
      <c r="C39" s="12">
        <v>-74.963447099999996</v>
      </c>
      <c r="D39" s="12">
        <v>-10.9634471</v>
      </c>
      <c r="E39" s="12">
        <v>181.0365529</v>
      </c>
      <c r="F39" s="13">
        <v>18</v>
      </c>
      <c r="G39" s="14">
        <v>62.753452000000003</v>
      </c>
      <c r="H39" s="12">
        <v>-0.92114790000000002</v>
      </c>
      <c r="I39" s="15">
        <v>40</v>
      </c>
      <c r="J39" s="10" t="str">
        <f t="shared" si="0"/>
        <v>L</v>
      </c>
      <c r="K39" s="16">
        <v>-2.0647700000000002</v>
      </c>
      <c r="L39" s="12">
        <v>8.53E-5</v>
      </c>
      <c r="M39" s="15">
        <v>6</v>
      </c>
      <c r="N39" s="8" t="str">
        <f t="shared" si="1"/>
        <v>B</v>
      </c>
    </row>
    <row r="40" spans="1:14" ht="15" thickBot="1" x14ac:dyDescent="0.4">
      <c r="A40" s="70"/>
      <c r="B40" s="12">
        <v>38</v>
      </c>
      <c r="C40" s="12">
        <v>52.750002500000001</v>
      </c>
      <c r="D40" s="12">
        <v>56.750002500000001</v>
      </c>
      <c r="E40" s="12">
        <v>68.750002499999994</v>
      </c>
      <c r="F40" s="13">
        <v>10</v>
      </c>
      <c r="G40" s="14">
        <v>62.743923500000001</v>
      </c>
      <c r="H40" s="12">
        <v>-0.92114799999999997</v>
      </c>
      <c r="I40" s="15">
        <v>28</v>
      </c>
      <c r="J40" s="10" t="str">
        <f t="shared" si="0"/>
        <v>L</v>
      </c>
      <c r="K40" s="16">
        <v>62.748180300000001</v>
      </c>
      <c r="L40" s="12">
        <v>-0.92114830000000003</v>
      </c>
      <c r="M40" s="15">
        <v>10</v>
      </c>
      <c r="N40" s="8" t="str">
        <f t="shared" si="1"/>
        <v>L</v>
      </c>
    </row>
    <row r="41" spans="1:14" ht="15" thickBot="1" x14ac:dyDescent="0.4">
      <c r="A41" s="70"/>
      <c r="B41" s="12">
        <v>39</v>
      </c>
      <c r="C41" s="12">
        <v>-1.8821920999999999</v>
      </c>
      <c r="D41" s="12">
        <v>-0.88219210000000003</v>
      </c>
      <c r="E41" s="12">
        <v>2.1178078999999999</v>
      </c>
      <c r="F41" s="13">
        <v>6</v>
      </c>
      <c r="G41" s="14">
        <v>6.2199000000000004E-3</v>
      </c>
      <c r="H41" s="12">
        <v>0</v>
      </c>
      <c r="I41" s="15">
        <v>22</v>
      </c>
      <c r="J41" s="10" t="str">
        <f t="shared" si="0"/>
        <v>G</v>
      </c>
      <c r="K41" s="16">
        <v>0</v>
      </c>
      <c r="L41" s="12">
        <v>0</v>
      </c>
      <c r="M41" s="15">
        <v>6</v>
      </c>
      <c r="N41" s="8" t="str">
        <f t="shared" si="1"/>
        <v>G</v>
      </c>
    </row>
    <row r="42" spans="1:14" ht="15" thickBot="1" x14ac:dyDescent="0.4">
      <c r="A42" s="70"/>
      <c r="B42" s="12">
        <v>40</v>
      </c>
      <c r="C42" s="12">
        <v>32.721104099999998</v>
      </c>
      <c r="D42" s="12">
        <v>-31.278895899999998</v>
      </c>
      <c r="E42" s="12">
        <v>16.721104100000002</v>
      </c>
      <c r="F42" s="13">
        <v>15</v>
      </c>
      <c r="G42" s="14">
        <v>5.4857999999999999E-3</v>
      </c>
      <c r="H42" s="12">
        <v>0</v>
      </c>
      <c r="I42" s="15">
        <v>34</v>
      </c>
      <c r="J42" s="10" t="str">
        <f t="shared" si="0"/>
        <v>G</v>
      </c>
      <c r="K42" s="16">
        <v>0</v>
      </c>
      <c r="L42" s="12">
        <v>0</v>
      </c>
      <c r="M42" s="15">
        <v>6</v>
      </c>
      <c r="N42" s="8" t="str">
        <f t="shared" si="1"/>
        <v>G</v>
      </c>
    </row>
    <row r="43" spans="1:14" ht="15" thickBot="1" x14ac:dyDescent="0.4">
      <c r="A43" s="70"/>
      <c r="B43" s="12">
        <v>41</v>
      </c>
      <c r="C43" s="12">
        <v>-74.820673299999996</v>
      </c>
      <c r="D43" s="12">
        <v>-10.820673299999999</v>
      </c>
      <c r="E43" s="12">
        <v>181.17932669999999</v>
      </c>
      <c r="F43" s="13">
        <v>18</v>
      </c>
      <c r="G43" s="14">
        <v>62.744455700000003</v>
      </c>
      <c r="H43" s="12">
        <v>-0.92114810000000003</v>
      </c>
      <c r="I43" s="15">
        <v>40</v>
      </c>
      <c r="J43" s="10" t="str">
        <f t="shared" si="0"/>
        <v>L</v>
      </c>
      <c r="K43" s="16">
        <v>-1.9749365000000001</v>
      </c>
      <c r="L43" s="12">
        <v>7.7999999999999999E-5</v>
      </c>
      <c r="M43" s="15">
        <v>6</v>
      </c>
      <c r="N43" s="8" t="str">
        <f t="shared" si="1"/>
        <v>B</v>
      </c>
    </row>
    <row r="44" spans="1:14" ht="15" thickBot="1" x14ac:dyDescent="0.4">
      <c r="A44" s="70"/>
      <c r="B44" s="12">
        <v>42</v>
      </c>
      <c r="C44" s="12">
        <v>-57.958185100000001</v>
      </c>
      <c r="D44" s="12">
        <v>6.0418149000000003</v>
      </c>
      <c r="E44" s="12">
        <v>198.04181489999999</v>
      </c>
      <c r="F44" s="13">
        <v>18</v>
      </c>
      <c r="G44" s="14">
        <v>62.7496236</v>
      </c>
      <c r="H44" s="12">
        <v>-0.92114830000000003</v>
      </c>
      <c r="I44" s="15">
        <v>40</v>
      </c>
      <c r="J44" s="10" t="str">
        <f t="shared" si="0"/>
        <v>L</v>
      </c>
      <c r="K44" s="16">
        <v>-8.2899999999999996E-5</v>
      </c>
      <c r="L44" s="12">
        <v>0</v>
      </c>
      <c r="M44" s="15">
        <v>4</v>
      </c>
      <c r="N44" s="8" t="str">
        <f t="shared" si="1"/>
        <v>G</v>
      </c>
    </row>
    <row r="45" spans="1:14" ht="15" thickBot="1" x14ac:dyDescent="0.4">
      <c r="A45" s="70"/>
      <c r="B45" s="12">
        <v>43</v>
      </c>
      <c r="C45" s="12">
        <v>-89.756714799999997</v>
      </c>
      <c r="D45" s="12">
        <v>-57.756714799999997</v>
      </c>
      <c r="E45" s="12">
        <v>38.243285200000003</v>
      </c>
      <c r="F45" s="13">
        <v>16</v>
      </c>
      <c r="G45" s="14">
        <v>-6.1729999999999999E-4</v>
      </c>
      <c r="H45" s="12">
        <v>0</v>
      </c>
      <c r="I45" s="15">
        <v>36</v>
      </c>
      <c r="J45" s="10" t="str">
        <f t="shared" si="0"/>
        <v>G</v>
      </c>
      <c r="K45" s="16">
        <v>-1.0049E-3</v>
      </c>
      <c r="L45" s="12">
        <v>0</v>
      </c>
      <c r="M45" s="15">
        <v>18</v>
      </c>
      <c r="N45" s="8" t="str">
        <f t="shared" si="1"/>
        <v>G</v>
      </c>
    </row>
    <row r="46" spans="1:14" ht="15" thickBot="1" x14ac:dyDescent="0.4">
      <c r="A46" s="70"/>
      <c r="B46" s="12">
        <v>44</v>
      </c>
      <c r="C46" s="12">
        <v>-92.711749699999999</v>
      </c>
      <c r="D46" s="12">
        <v>-60.711749699999999</v>
      </c>
      <c r="E46" s="12">
        <v>35.288250300000001</v>
      </c>
      <c r="F46" s="13">
        <v>16</v>
      </c>
      <c r="G46" s="14">
        <v>-3.9892E-3</v>
      </c>
      <c r="H46" s="12">
        <v>0</v>
      </c>
      <c r="I46" s="15">
        <v>36</v>
      </c>
      <c r="J46" s="10" t="str">
        <f t="shared" si="0"/>
        <v>G</v>
      </c>
      <c r="K46" s="16">
        <v>-8.3319999999999998E-4</v>
      </c>
      <c r="L46" s="12">
        <v>0</v>
      </c>
      <c r="M46" s="15">
        <v>15</v>
      </c>
      <c r="N46" s="8" t="str">
        <f t="shared" si="1"/>
        <v>G</v>
      </c>
    </row>
    <row r="47" spans="1:14" ht="15" thickBot="1" x14ac:dyDescent="0.4">
      <c r="A47" s="70"/>
      <c r="B47" s="12">
        <v>45</v>
      </c>
      <c r="C47" s="12">
        <v>-18.253767799999999</v>
      </c>
      <c r="D47" s="12">
        <v>-10.2537678</v>
      </c>
      <c r="E47" s="12">
        <v>13.7462322</v>
      </c>
      <c r="F47" s="13">
        <v>12</v>
      </c>
      <c r="G47" s="14">
        <v>-4.5504999999999999E-3</v>
      </c>
      <c r="H47" s="12">
        <v>0</v>
      </c>
      <c r="I47" s="15">
        <v>30</v>
      </c>
      <c r="J47" s="10" t="str">
        <f t="shared" si="0"/>
        <v>G</v>
      </c>
      <c r="K47" s="16">
        <v>0</v>
      </c>
      <c r="L47" s="12">
        <v>0</v>
      </c>
      <c r="M47" s="15">
        <v>6</v>
      </c>
      <c r="N47" s="8" t="str">
        <f t="shared" si="1"/>
        <v>G</v>
      </c>
    </row>
    <row r="48" spans="1:14" ht="15" thickBot="1" x14ac:dyDescent="0.4">
      <c r="A48" s="70"/>
      <c r="B48" s="12">
        <v>46</v>
      </c>
      <c r="C48" s="12">
        <v>-8.4021688999999995</v>
      </c>
      <c r="D48" s="12">
        <v>-4.4021689000000004</v>
      </c>
      <c r="E48" s="12">
        <v>7.5978310999999996</v>
      </c>
      <c r="F48" s="13">
        <v>10</v>
      </c>
      <c r="G48" s="14">
        <v>-9.5310000000000002E-4</v>
      </c>
      <c r="H48" s="12">
        <v>0</v>
      </c>
      <c r="I48" s="15">
        <v>28</v>
      </c>
      <c r="J48" s="10" t="str">
        <f t="shared" si="0"/>
        <v>G</v>
      </c>
      <c r="K48" s="16">
        <v>0</v>
      </c>
      <c r="L48" s="12">
        <v>0</v>
      </c>
      <c r="M48" s="15">
        <v>6</v>
      </c>
      <c r="N48" s="8" t="str">
        <f t="shared" si="1"/>
        <v>G</v>
      </c>
    </row>
    <row r="49" spans="1:14" ht="15" thickBot="1" x14ac:dyDescent="0.4">
      <c r="A49" s="70"/>
      <c r="B49" s="12">
        <v>47</v>
      </c>
      <c r="C49" s="12">
        <v>-2.4862145999999998</v>
      </c>
      <c r="D49" s="12">
        <v>-1.4862146000000001</v>
      </c>
      <c r="E49" s="12">
        <v>1.5137853999999999</v>
      </c>
      <c r="F49" s="13">
        <v>6</v>
      </c>
      <c r="G49" s="14">
        <v>-5.5278999999999997E-3</v>
      </c>
      <c r="H49" s="12">
        <v>0</v>
      </c>
      <c r="I49" s="15">
        <v>22</v>
      </c>
      <c r="J49" s="10" t="str">
        <f t="shared" si="0"/>
        <v>G</v>
      </c>
      <c r="K49" s="16">
        <v>0</v>
      </c>
      <c r="L49" s="12">
        <v>0</v>
      </c>
      <c r="M49" s="15">
        <v>6</v>
      </c>
      <c r="N49" s="8" t="str">
        <f t="shared" si="1"/>
        <v>G</v>
      </c>
    </row>
    <row r="50" spans="1:14" ht="15" thickBot="1" x14ac:dyDescent="0.4">
      <c r="A50" s="70"/>
      <c r="B50" s="12">
        <v>48</v>
      </c>
      <c r="C50" s="12">
        <v>58.794994299999999</v>
      </c>
      <c r="D50" s="12">
        <v>60.794994299999999</v>
      </c>
      <c r="E50" s="12">
        <v>66.794994299999999</v>
      </c>
      <c r="F50" s="13">
        <v>8</v>
      </c>
      <c r="G50" s="14">
        <v>62.752554000000003</v>
      </c>
      <c r="H50" s="12">
        <v>-0.92114799999999997</v>
      </c>
      <c r="I50" s="15">
        <v>24</v>
      </c>
      <c r="J50" s="10" t="str">
        <f t="shared" si="0"/>
        <v>L</v>
      </c>
      <c r="K50" s="16">
        <v>62.775073499999998</v>
      </c>
      <c r="L50" s="12">
        <v>-0.9211374</v>
      </c>
      <c r="M50" s="15">
        <v>6</v>
      </c>
      <c r="N50" s="8" t="str">
        <f t="shared" si="1"/>
        <v>L</v>
      </c>
    </row>
    <row r="51" spans="1:14" ht="15" thickBot="1" x14ac:dyDescent="0.4">
      <c r="A51" s="70"/>
      <c r="B51" s="12">
        <v>49</v>
      </c>
      <c r="C51" s="12">
        <v>84.174958200000006</v>
      </c>
      <c r="D51" s="12">
        <v>52.174958199999999</v>
      </c>
      <c r="E51" s="12">
        <v>76.174958200000006</v>
      </c>
      <c r="F51" s="13">
        <v>13</v>
      </c>
      <c r="G51" s="14">
        <v>62.754795399999999</v>
      </c>
      <c r="H51" s="12">
        <v>-0.92114759999999996</v>
      </c>
      <c r="I51" s="15">
        <v>30</v>
      </c>
      <c r="J51" s="10" t="str">
        <f t="shared" si="0"/>
        <v>L</v>
      </c>
      <c r="K51" s="16">
        <v>63.568803500000001</v>
      </c>
      <c r="L51" s="12">
        <v>-0.9110644</v>
      </c>
      <c r="M51" s="15">
        <v>6</v>
      </c>
      <c r="N51" s="8" t="str">
        <f t="shared" si="1"/>
        <v>B</v>
      </c>
    </row>
    <row r="52" spans="1:14" ht="15" thickBot="1" x14ac:dyDescent="0.4">
      <c r="A52" s="70"/>
      <c r="B52" s="12">
        <v>50</v>
      </c>
      <c r="C52" s="12">
        <v>61.506205100000003</v>
      </c>
      <c r="D52" s="12">
        <v>61.506205100000003</v>
      </c>
      <c r="E52" s="12">
        <v>63.506205100000003</v>
      </c>
      <c r="F52" s="13">
        <v>4</v>
      </c>
      <c r="G52" s="14">
        <v>62.742316199999998</v>
      </c>
      <c r="H52" s="12">
        <v>-0.92114779999999996</v>
      </c>
      <c r="I52" s="15">
        <v>20</v>
      </c>
      <c r="J52" s="10" t="str">
        <f t="shared" si="0"/>
        <v>L</v>
      </c>
      <c r="K52" s="16">
        <v>62.748296600000003</v>
      </c>
      <c r="L52" s="12">
        <v>-0.92114830000000003</v>
      </c>
      <c r="M52" s="15">
        <v>9</v>
      </c>
      <c r="N52" s="8" t="str">
        <f t="shared" si="1"/>
        <v>L</v>
      </c>
    </row>
    <row r="53" spans="1:14" ht="15" thickBot="1" x14ac:dyDescent="0.4">
      <c r="A53" s="70"/>
      <c r="B53" s="12">
        <v>51</v>
      </c>
      <c r="C53" s="12">
        <v>41.1548503</v>
      </c>
      <c r="D53" s="12">
        <v>-22.8451497</v>
      </c>
      <c r="E53" s="12">
        <v>25.1548503</v>
      </c>
      <c r="F53" s="13">
        <v>15</v>
      </c>
      <c r="G53" s="14">
        <v>1.0594000000000001E-3</v>
      </c>
      <c r="H53" s="12">
        <v>0</v>
      </c>
      <c r="I53" s="15">
        <v>34</v>
      </c>
      <c r="J53" s="10" t="str">
        <f t="shared" si="0"/>
        <v>G</v>
      </c>
      <c r="K53" s="16">
        <v>-2.608E-4</v>
      </c>
      <c r="L53" s="12">
        <v>0</v>
      </c>
      <c r="M53" s="15">
        <v>6</v>
      </c>
      <c r="N53" s="8" t="str">
        <f t="shared" si="1"/>
        <v>G</v>
      </c>
    </row>
    <row r="54" spans="1:14" ht="15" thickBot="1" x14ac:dyDescent="0.4">
      <c r="A54" s="70"/>
      <c r="B54" s="12">
        <v>52</v>
      </c>
      <c r="C54" s="12">
        <v>-99.436313499999997</v>
      </c>
      <c r="D54" s="12">
        <v>-35.436313499999997</v>
      </c>
      <c r="E54" s="12">
        <v>156.56368649999999</v>
      </c>
      <c r="F54" s="13">
        <v>18</v>
      </c>
      <c r="G54" s="14">
        <v>2.0016999999999999E-3</v>
      </c>
      <c r="H54" s="12">
        <v>0</v>
      </c>
      <c r="I54" s="15">
        <v>40</v>
      </c>
      <c r="J54" s="10" t="str">
        <f t="shared" si="0"/>
        <v>G</v>
      </c>
      <c r="K54" s="16">
        <v>62.748573399999998</v>
      </c>
      <c r="L54" s="12">
        <v>-0.92114830000000003</v>
      </c>
      <c r="M54" s="15">
        <v>20</v>
      </c>
      <c r="N54" s="8" t="str">
        <f t="shared" si="1"/>
        <v>L</v>
      </c>
    </row>
    <row r="55" spans="1:14" ht="15" thickBot="1" x14ac:dyDescent="0.4">
      <c r="A55" s="70"/>
      <c r="B55" s="12">
        <v>53</v>
      </c>
      <c r="C55" s="12">
        <v>42.140774999999998</v>
      </c>
      <c r="D55" s="12">
        <v>-21.859224999999999</v>
      </c>
      <c r="E55" s="12">
        <v>26.140775000000001</v>
      </c>
      <c r="F55" s="13">
        <v>15</v>
      </c>
      <c r="G55" s="14">
        <v>-3.3950000000000001E-4</v>
      </c>
      <c r="H55" s="12">
        <v>0</v>
      </c>
      <c r="I55" s="15">
        <v>34</v>
      </c>
      <c r="J55" s="10" t="str">
        <f t="shared" si="0"/>
        <v>G</v>
      </c>
      <c r="K55" s="16">
        <v>-5.2630000000000005E-4</v>
      </c>
      <c r="L55" s="12">
        <v>0</v>
      </c>
      <c r="M55" s="15">
        <v>6</v>
      </c>
      <c r="N55" s="8" t="str">
        <f t="shared" si="1"/>
        <v>G</v>
      </c>
    </row>
    <row r="56" spans="1:14" ht="15" thickBot="1" x14ac:dyDescent="0.4">
      <c r="A56" s="70"/>
      <c r="B56" s="12">
        <v>54</v>
      </c>
      <c r="C56" s="12">
        <v>28.792191299999999</v>
      </c>
      <c r="D56" s="12">
        <v>-35.207808700000001</v>
      </c>
      <c r="E56" s="12">
        <v>12.792191300000001</v>
      </c>
      <c r="F56" s="13">
        <v>15</v>
      </c>
      <c r="G56" s="14">
        <v>2.9064E-3</v>
      </c>
      <c r="H56" s="12">
        <v>0</v>
      </c>
      <c r="I56" s="15">
        <v>34</v>
      </c>
      <c r="J56" s="10" t="str">
        <f t="shared" si="0"/>
        <v>G</v>
      </c>
      <c r="K56" s="16">
        <v>0</v>
      </c>
      <c r="L56" s="12">
        <v>0</v>
      </c>
      <c r="M56" s="15">
        <v>6</v>
      </c>
      <c r="N56" s="8" t="str">
        <f t="shared" si="1"/>
        <v>G</v>
      </c>
    </row>
    <row r="57" spans="1:14" ht="15" thickBot="1" x14ac:dyDescent="0.4">
      <c r="A57" s="70"/>
      <c r="B57" s="12">
        <v>55</v>
      </c>
      <c r="C57" s="12">
        <v>-8.7934350999999999</v>
      </c>
      <c r="D57" s="12">
        <v>-4.7934350999999999</v>
      </c>
      <c r="E57" s="12">
        <v>7.2065649000000001</v>
      </c>
      <c r="F57" s="13">
        <v>10</v>
      </c>
      <c r="G57" s="14">
        <v>-3.1614999999999998E-3</v>
      </c>
      <c r="H57" s="12">
        <v>0</v>
      </c>
      <c r="I57" s="15">
        <v>28</v>
      </c>
      <c r="J57" s="10" t="str">
        <f t="shared" si="0"/>
        <v>G</v>
      </c>
      <c r="K57" s="16">
        <v>0</v>
      </c>
      <c r="L57" s="12">
        <v>0</v>
      </c>
      <c r="M57" s="15">
        <v>6</v>
      </c>
      <c r="N57" s="8" t="str">
        <f t="shared" si="1"/>
        <v>G</v>
      </c>
    </row>
    <row r="58" spans="1:14" ht="15" thickBot="1" x14ac:dyDescent="0.4">
      <c r="A58" s="70"/>
      <c r="B58" s="12">
        <v>56</v>
      </c>
      <c r="C58" s="12">
        <v>54.783425800000003</v>
      </c>
      <c r="D58" s="12">
        <v>58.783425800000003</v>
      </c>
      <c r="E58" s="12">
        <v>70.783425800000003</v>
      </c>
      <c r="F58" s="13">
        <v>10</v>
      </c>
      <c r="G58" s="14">
        <v>62.746951600000003</v>
      </c>
      <c r="H58" s="12">
        <v>-0.92114830000000003</v>
      </c>
      <c r="I58" s="15">
        <v>28</v>
      </c>
      <c r="J58" s="10" t="str">
        <f t="shared" si="0"/>
        <v>L</v>
      </c>
      <c r="K58" s="16">
        <v>62.997565700000003</v>
      </c>
      <c r="L58" s="12">
        <v>-0.92021430000000004</v>
      </c>
      <c r="M58" s="15">
        <v>6</v>
      </c>
      <c r="N58" s="8" t="str">
        <f t="shared" si="1"/>
        <v>L</v>
      </c>
    </row>
    <row r="59" spans="1:14" ht="15" thickBot="1" x14ac:dyDescent="0.4">
      <c r="A59" s="70"/>
      <c r="B59" s="12">
        <v>57</v>
      </c>
      <c r="C59" s="12">
        <v>14.7509333</v>
      </c>
      <c r="D59" s="12">
        <v>-17.2490667</v>
      </c>
      <c r="E59" s="12">
        <v>6.7509332999999998</v>
      </c>
      <c r="F59" s="13">
        <v>13</v>
      </c>
      <c r="G59" s="14">
        <v>3.2815000000000001E-3</v>
      </c>
      <c r="H59" s="12">
        <v>0</v>
      </c>
      <c r="I59" s="15">
        <v>30</v>
      </c>
      <c r="J59" s="10" t="str">
        <f t="shared" si="0"/>
        <v>G</v>
      </c>
      <c r="K59" s="16">
        <v>0</v>
      </c>
      <c r="L59" s="12">
        <v>0</v>
      </c>
      <c r="M59" s="15">
        <v>6</v>
      </c>
      <c r="N59" s="8" t="str">
        <f t="shared" si="1"/>
        <v>G</v>
      </c>
    </row>
    <row r="60" spans="1:14" ht="15" thickBot="1" x14ac:dyDescent="0.4">
      <c r="A60" s="70"/>
      <c r="B60" s="12">
        <v>58</v>
      </c>
      <c r="C60" s="12">
        <v>75.351483000000002</v>
      </c>
      <c r="D60" s="12">
        <v>43.351483000000002</v>
      </c>
      <c r="E60" s="12">
        <v>67.351483000000002</v>
      </c>
      <c r="F60" s="13">
        <v>13</v>
      </c>
      <c r="G60" s="14">
        <v>62.752860599999998</v>
      </c>
      <c r="H60" s="12">
        <v>-0.92114799999999997</v>
      </c>
      <c r="I60" s="15">
        <v>30</v>
      </c>
      <c r="J60" s="10" t="str">
        <f t="shared" si="0"/>
        <v>L</v>
      </c>
      <c r="K60" s="16">
        <v>90.228751900000006</v>
      </c>
      <c r="L60" s="12">
        <v>0.16333059999999999</v>
      </c>
      <c r="M60" s="15">
        <v>4</v>
      </c>
      <c r="N60" s="8" t="str">
        <f t="shared" si="1"/>
        <v>B</v>
      </c>
    </row>
    <row r="61" spans="1:14" ht="15" thickBot="1" x14ac:dyDescent="0.4">
      <c r="A61" s="70"/>
      <c r="B61" s="12">
        <v>59</v>
      </c>
      <c r="C61" s="12">
        <v>61.635097999999999</v>
      </c>
      <c r="D61" s="12">
        <v>61.635097999999999</v>
      </c>
      <c r="E61" s="12">
        <v>63.635097999999999</v>
      </c>
      <c r="F61" s="13">
        <v>4</v>
      </c>
      <c r="G61" s="14">
        <v>62.746209100000002</v>
      </c>
      <c r="H61" s="12">
        <v>-0.92114819999999997</v>
      </c>
      <c r="I61" s="15">
        <v>20</v>
      </c>
      <c r="J61" s="10" t="str">
        <f t="shared" si="0"/>
        <v>L</v>
      </c>
      <c r="K61" s="16">
        <v>62.748335599999997</v>
      </c>
      <c r="L61" s="12">
        <v>-0.92114830000000003</v>
      </c>
      <c r="M61" s="15">
        <v>9</v>
      </c>
      <c r="N61" s="8" t="str">
        <f t="shared" si="1"/>
        <v>L</v>
      </c>
    </row>
    <row r="62" spans="1:14" ht="15" thickBot="1" x14ac:dyDescent="0.4">
      <c r="A62" s="70"/>
      <c r="B62" s="12">
        <v>60</v>
      </c>
      <c r="C62" s="12">
        <v>-96.445220899999995</v>
      </c>
      <c r="D62" s="12">
        <v>-32.445220900000002</v>
      </c>
      <c r="E62" s="12">
        <v>159.55477909999999</v>
      </c>
      <c r="F62" s="13">
        <v>18</v>
      </c>
      <c r="G62" s="14">
        <v>1.0554E-3</v>
      </c>
      <c r="H62" s="12">
        <v>0</v>
      </c>
      <c r="I62" s="15">
        <v>40</v>
      </c>
      <c r="J62" s="10" t="str">
        <f t="shared" si="0"/>
        <v>G</v>
      </c>
      <c r="K62" s="16">
        <v>62.2376346</v>
      </c>
      <c r="L62" s="12">
        <v>-0.91724609999999995</v>
      </c>
      <c r="M62" s="15">
        <v>14</v>
      </c>
      <c r="N62" s="8" t="str">
        <f t="shared" si="1"/>
        <v>L</v>
      </c>
    </row>
    <row r="63" spans="1:14" ht="15" thickBot="1" x14ac:dyDescent="0.4">
      <c r="A63" s="70"/>
      <c r="B63" s="12">
        <v>61</v>
      </c>
      <c r="C63" s="12">
        <v>64.249198300000003</v>
      </c>
      <c r="D63" s="12">
        <v>60.249198300000003</v>
      </c>
      <c r="E63" s="12">
        <v>63.249198300000003</v>
      </c>
      <c r="F63" s="13">
        <v>7</v>
      </c>
      <c r="G63" s="14">
        <v>62.747052400000001</v>
      </c>
      <c r="H63" s="12">
        <v>-0.92114830000000003</v>
      </c>
      <c r="I63" s="15">
        <v>22</v>
      </c>
      <c r="J63" s="10" t="str">
        <f t="shared" si="0"/>
        <v>L</v>
      </c>
      <c r="K63" s="16">
        <v>62.746715399999999</v>
      </c>
      <c r="L63" s="12">
        <v>-0.92114830000000003</v>
      </c>
      <c r="M63" s="15">
        <v>9</v>
      </c>
      <c r="N63" s="8" t="str">
        <f t="shared" si="1"/>
        <v>L</v>
      </c>
    </row>
    <row r="64" spans="1:14" ht="15" thickBot="1" x14ac:dyDescent="0.4">
      <c r="A64" s="70"/>
      <c r="B64" s="12">
        <v>62</v>
      </c>
      <c r="C64" s="12">
        <v>64.168156800000006</v>
      </c>
      <c r="D64" s="12">
        <v>62.168156799999998</v>
      </c>
      <c r="E64" s="12">
        <v>64.168156800000006</v>
      </c>
      <c r="F64" s="13">
        <v>5</v>
      </c>
      <c r="G64" s="14">
        <v>62.751490199999999</v>
      </c>
      <c r="H64" s="12">
        <v>-0.92114810000000003</v>
      </c>
      <c r="I64" s="15">
        <v>20</v>
      </c>
      <c r="J64" s="10" t="str">
        <f t="shared" si="0"/>
        <v>L</v>
      </c>
      <c r="K64" s="16">
        <v>62.748489800000002</v>
      </c>
      <c r="L64" s="12">
        <v>-0.92114830000000003</v>
      </c>
      <c r="M64" s="15">
        <v>6</v>
      </c>
      <c r="N64" s="8" t="str">
        <f t="shared" si="1"/>
        <v>L</v>
      </c>
    </row>
    <row r="65" spans="1:14" ht="15" thickBot="1" x14ac:dyDescent="0.4">
      <c r="A65" s="70"/>
      <c r="B65" s="12">
        <v>63</v>
      </c>
      <c r="C65" s="12">
        <v>88.014805800000005</v>
      </c>
      <c r="D65" s="12">
        <v>24.014805800000001</v>
      </c>
      <c r="E65" s="12">
        <v>72.014805800000005</v>
      </c>
      <c r="F65" s="13">
        <v>15</v>
      </c>
      <c r="G65" s="14">
        <v>62.750036600000001</v>
      </c>
      <c r="H65" s="12">
        <v>-0.92114830000000003</v>
      </c>
      <c r="I65" s="15">
        <v>34</v>
      </c>
      <c r="J65" s="10" t="str">
        <f t="shared" si="0"/>
        <v>L</v>
      </c>
      <c r="K65" s="16">
        <v>0</v>
      </c>
      <c r="L65" s="12">
        <v>0</v>
      </c>
      <c r="M65" s="15">
        <v>3</v>
      </c>
      <c r="N65" s="8" t="str">
        <f t="shared" si="1"/>
        <v>G</v>
      </c>
    </row>
    <row r="66" spans="1:14" ht="15" thickBot="1" x14ac:dyDescent="0.4">
      <c r="A66" s="70"/>
      <c r="B66" s="12">
        <v>64</v>
      </c>
      <c r="C66" s="12">
        <v>-17.466697</v>
      </c>
      <c r="D66" s="12">
        <v>-9.4666969999999999</v>
      </c>
      <c r="E66" s="12">
        <v>14.533303</v>
      </c>
      <c r="F66" s="13">
        <v>12</v>
      </c>
      <c r="G66" s="14">
        <v>1.0549999999999999E-3</v>
      </c>
      <c r="H66" s="12">
        <v>0</v>
      </c>
      <c r="I66" s="15">
        <v>30</v>
      </c>
      <c r="J66" s="10" t="str">
        <f t="shared" si="0"/>
        <v>G</v>
      </c>
      <c r="K66" s="16">
        <v>0</v>
      </c>
      <c r="L66" s="12">
        <v>0</v>
      </c>
      <c r="M66" s="15">
        <v>6</v>
      </c>
      <c r="N66" s="8" t="str">
        <f t="shared" si="1"/>
        <v>G</v>
      </c>
    </row>
    <row r="67" spans="1:14" ht="15" thickBot="1" x14ac:dyDescent="0.4">
      <c r="A67" s="70"/>
      <c r="B67" s="12">
        <v>65</v>
      </c>
      <c r="C67" s="12">
        <v>-15.3669767</v>
      </c>
      <c r="D67" s="12">
        <v>-7.3669767000000004</v>
      </c>
      <c r="E67" s="12">
        <v>16.633023300000001</v>
      </c>
      <c r="F67" s="13">
        <v>12</v>
      </c>
      <c r="G67" s="14">
        <v>-3.1695999999999998E-3</v>
      </c>
      <c r="H67" s="12">
        <v>0</v>
      </c>
      <c r="I67" s="15">
        <v>30</v>
      </c>
      <c r="J67" s="10" t="str">
        <f t="shared" si="0"/>
        <v>G</v>
      </c>
      <c r="K67" s="16">
        <v>0</v>
      </c>
      <c r="L67" s="12">
        <v>0</v>
      </c>
      <c r="M67" s="15">
        <v>6</v>
      </c>
      <c r="N67" s="8" t="str">
        <f t="shared" si="1"/>
        <v>G</v>
      </c>
    </row>
    <row r="68" spans="1:14" ht="15" thickBot="1" x14ac:dyDescent="0.4">
      <c r="A68" s="70"/>
      <c r="B68" s="12">
        <v>66</v>
      </c>
      <c r="C68" s="12">
        <v>16.191335500000001</v>
      </c>
      <c r="D68" s="12">
        <v>-15.808664500000001</v>
      </c>
      <c r="E68" s="12">
        <v>8.1913354999999992</v>
      </c>
      <c r="F68" s="13">
        <v>13</v>
      </c>
      <c r="G68" s="14">
        <v>9.7860000000000004E-4</v>
      </c>
      <c r="H68" s="12">
        <v>0</v>
      </c>
      <c r="I68" s="15">
        <v>30</v>
      </c>
      <c r="J68" s="10" t="str">
        <f t="shared" ref="J68:J131" si="2">IF(AND(G68&gt;-1,G68&lt;1), "G", IF(AND(61&lt;G68,G68&lt;63), "L", "B"))</f>
        <v>G</v>
      </c>
      <c r="K68" s="16">
        <v>0</v>
      </c>
      <c r="L68" s="12">
        <v>0</v>
      </c>
      <c r="M68" s="15">
        <v>6</v>
      </c>
      <c r="N68" s="8" t="str">
        <f t="shared" ref="N68:N131" si="3">IF(AND(K68&gt;-1,K68&lt;1), "G", IF(AND(61&lt;K68,K68&lt;63), "L", "B"))</f>
        <v>G</v>
      </c>
    </row>
    <row r="69" spans="1:14" ht="15" thickBot="1" x14ac:dyDescent="0.4">
      <c r="A69" s="70"/>
      <c r="B69" s="12">
        <v>67</v>
      </c>
      <c r="C69" s="12">
        <v>-68.388483100000002</v>
      </c>
      <c r="D69" s="12">
        <v>-4.3884831000000002</v>
      </c>
      <c r="E69" s="12">
        <v>187.6115169</v>
      </c>
      <c r="F69" s="13">
        <v>18</v>
      </c>
      <c r="G69" s="14">
        <v>62.7480987</v>
      </c>
      <c r="H69" s="12">
        <v>-0.92114830000000003</v>
      </c>
      <c r="I69" s="15">
        <v>40</v>
      </c>
      <c r="J69" s="10" t="str">
        <f t="shared" si="2"/>
        <v>L</v>
      </c>
      <c r="K69" s="16">
        <v>-0.12149459999999999</v>
      </c>
      <c r="L69" s="12">
        <v>2.9999999999999999E-7</v>
      </c>
      <c r="M69" s="15">
        <v>6</v>
      </c>
      <c r="N69" s="8" t="str">
        <f t="shared" si="3"/>
        <v>G</v>
      </c>
    </row>
    <row r="70" spans="1:14" ht="15" thickBot="1" x14ac:dyDescent="0.4">
      <c r="A70" s="70"/>
      <c r="B70" s="12">
        <v>68</v>
      </c>
      <c r="C70" s="12">
        <v>52.346242699999998</v>
      </c>
      <c r="D70" s="12">
        <v>56.346242699999998</v>
      </c>
      <c r="E70" s="12">
        <v>68.346242700000005</v>
      </c>
      <c r="F70" s="13">
        <v>10</v>
      </c>
      <c r="G70" s="14">
        <v>62.753537600000001</v>
      </c>
      <c r="H70" s="12">
        <v>-0.92114790000000002</v>
      </c>
      <c r="I70" s="15">
        <v>28</v>
      </c>
      <c r="J70" s="10" t="str">
        <f t="shared" si="2"/>
        <v>L</v>
      </c>
      <c r="K70" s="16">
        <v>62.757011800000001</v>
      </c>
      <c r="L70" s="12">
        <v>-0.9211471</v>
      </c>
      <c r="M70" s="15">
        <v>12</v>
      </c>
      <c r="N70" s="8" t="str">
        <f t="shared" si="3"/>
        <v>L</v>
      </c>
    </row>
    <row r="71" spans="1:14" ht="15" thickBot="1" x14ac:dyDescent="0.4">
      <c r="A71" s="70"/>
      <c r="B71" s="12">
        <v>69</v>
      </c>
      <c r="C71" s="12">
        <v>-53.9687871</v>
      </c>
      <c r="D71" s="12">
        <v>10.0312129</v>
      </c>
      <c r="E71" s="12">
        <v>202.03121290000001</v>
      </c>
      <c r="F71" s="13">
        <v>18</v>
      </c>
      <c r="G71" s="14">
        <v>62.749636500000001</v>
      </c>
      <c r="H71" s="12">
        <v>-0.92114830000000003</v>
      </c>
      <c r="I71" s="15">
        <v>40</v>
      </c>
      <c r="J71" s="10" t="str">
        <f t="shared" si="2"/>
        <v>L</v>
      </c>
      <c r="K71" s="16">
        <v>-1.7E-6</v>
      </c>
      <c r="L71" s="12">
        <v>0</v>
      </c>
      <c r="M71" s="15">
        <v>4</v>
      </c>
      <c r="N71" s="8" t="str">
        <f t="shared" si="3"/>
        <v>G</v>
      </c>
    </row>
    <row r="72" spans="1:14" ht="15" thickBot="1" x14ac:dyDescent="0.4">
      <c r="A72" s="70"/>
      <c r="B72" s="12">
        <v>70</v>
      </c>
      <c r="C72" s="12">
        <v>61.946909699999999</v>
      </c>
      <c r="D72" s="12">
        <v>61.946909699999999</v>
      </c>
      <c r="E72" s="12">
        <v>63.946909699999999</v>
      </c>
      <c r="F72" s="13">
        <v>4</v>
      </c>
      <c r="G72" s="14">
        <v>62.752465299999997</v>
      </c>
      <c r="H72" s="12">
        <v>-0.92114799999999997</v>
      </c>
      <c r="I72" s="15">
        <v>20</v>
      </c>
      <c r="J72" s="10" t="str">
        <f t="shared" si="2"/>
        <v>L</v>
      </c>
      <c r="K72" s="16">
        <v>62.748315400000003</v>
      </c>
      <c r="L72" s="12">
        <v>-0.92114830000000003</v>
      </c>
      <c r="M72" s="15">
        <v>6</v>
      </c>
      <c r="N72" s="8" t="str">
        <f t="shared" si="3"/>
        <v>L</v>
      </c>
    </row>
    <row r="73" spans="1:14" ht="15" thickBot="1" x14ac:dyDescent="0.4">
      <c r="A73" s="70"/>
      <c r="B73" s="12">
        <v>71</v>
      </c>
      <c r="C73" s="12">
        <v>97.704320199999998</v>
      </c>
      <c r="D73" s="12">
        <v>33.704320199999998</v>
      </c>
      <c r="E73" s="12">
        <v>81.704320199999998</v>
      </c>
      <c r="F73" s="13">
        <v>15</v>
      </c>
      <c r="G73" s="14">
        <v>62.750003</v>
      </c>
      <c r="H73" s="12">
        <v>-0.92114830000000003</v>
      </c>
      <c r="I73" s="15">
        <v>34</v>
      </c>
      <c r="J73" s="10" t="str">
        <f t="shared" si="2"/>
        <v>L</v>
      </c>
      <c r="K73" s="16">
        <v>64.058367599999997</v>
      </c>
      <c r="L73" s="12">
        <v>-0.89559960000000005</v>
      </c>
      <c r="M73" s="15">
        <v>11</v>
      </c>
      <c r="N73" s="8" t="str">
        <f t="shared" si="3"/>
        <v>B</v>
      </c>
    </row>
    <row r="74" spans="1:14" ht="15" thickBot="1" x14ac:dyDescent="0.4">
      <c r="A74" s="70"/>
      <c r="B74" s="12">
        <v>72</v>
      </c>
      <c r="C74" s="12">
        <v>-33.510343499999998</v>
      </c>
      <c r="D74" s="12">
        <v>-17.510343500000001</v>
      </c>
      <c r="E74" s="12">
        <v>30.489656499999999</v>
      </c>
      <c r="F74" s="13">
        <v>14</v>
      </c>
      <c r="G74" s="14">
        <v>-2.5703000000000002E-3</v>
      </c>
      <c r="H74" s="12">
        <v>0</v>
      </c>
      <c r="I74" s="15">
        <v>34</v>
      </c>
      <c r="J74" s="10" t="str">
        <f t="shared" si="2"/>
        <v>G</v>
      </c>
      <c r="K74" s="16">
        <v>-6.8155000000000004E-3</v>
      </c>
      <c r="L74" s="12">
        <v>0</v>
      </c>
      <c r="M74" s="15">
        <v>6</v>
      </c>
      <c r="N74" s="8" t="str">
        <f t="shared" si="3"/>
        <v>G</v>
      </c>
    </row>
    <row r="75" spans="1:14" ht="15" thickBot="1" x14ac:dyDescent="0.4">
      <c r="A75" s="70"/>
      <c r="B75" s="12">
        <v>73</v>
      </c>
      <c r="C75" s="12">
        <v>-40.033658799999998</v>
      </c>
      <c r="D75" s="12">
        <v>-24.033658800000001</v>
      </c>
      <c r="E75" s="12">
        <v>23.966341199999999</v>
      </c>
      <c r="F75" s="13">
        <v>14</v>
      </c>
      <c r="G75" s="14">
        <v>-4.9576000000000004E-3</v>
      </c>
      <c r="H75" s="12">
        <v>0</v>
      </c>
      <c r="I75" s="15">
        <v>34</v>
      </c>
      <c r="J75" s="10" t="str">
        <f t="shared" si="2"/>
        <v>G</v>
      </c>
      <c r="K75" s="16">
        <v>-1.0569999999999999E-4</v>
      </c>
      <c r="L75" s="12">
        <v>0</v>
      </c>
      <c r="M75" s="15">
        <v>6</v>
      </c>
      <c r="N75" s="8" t="str">
        <f t="shared" si="3"/>
        <v>G</v>
      </c>
    </row>
    <row r="76" spans="1:14" ht="15" thickBot="1" x14ac:dyDescent="0.4">
      <c r="A76" s="70"/>
      <c r="B76" s="12">
        <v>74</v>
      </c>
      <c r="C76" s="12">
        <v>-97.292174700000004</v>
      </c>
      <c r="D76" s="12">
        <v>-33.292174699999997</v>
      </c>
      <c r="E76" s="12">
        <v>158.7078253</v>
      </c>
      <c r="F76" s="13">
        <v>18</v>
      </c>
      <c r="G76" s="14">
        <v>-3.2210000000000002E-4</v>
      </c>
      <c r="H76" s="12">
        <v>0</v>
      </c>
      <c r="I76" s="15">
        <v>40</v>
      </c>
      <c r="J76" s="10" t="str">
        <f t="shared" si="2"/>
        <v>G</v>
      </c>
      <c r="K76" s="16">
        <v>62.748264800000001</v>
      </c>
      <c r="L76" s="12">
        <v>-0.92114830000000003</v>
      </c>
      <c r="M76" s="15">
        <v>19</v>
      </c>
      <c r="N76" s="8" t="str">
        <f t="shared" si="3"/>
        <v>L</v>
      </c>
    </row>
    <row r="77" spans="1:14" ht="15" thickBot="1" x14ac:dyDescent="0.4">
      <c r="A77" s="70"/>
      <c r="B77" s="12">
        <v>75</v>
      </c>
      <c r="C77" s="12">
        <v>-56.552432099999997</v>
      </c>
      <c r="D77" s="12">
        <v>7.4475679000000001</v>
      </c>
      <c r="E77" s="12">
        <v>199.4475679</v>
      </c>
      <c r="F77" s="13">
        <v>18</v>
      </c>
      <c r="G77" s="14">
        <v>62.746082899999998</v>
      </c>
      <c r="H77" s="12">
        <v>-0.92114819999999997</v>
      </c>
      <c r="I77" s="15">
        <v>40</v>
      </c>
      <c r="J77" s="10" t="str">
        <f t="shared" si="2"/>
        <v>L</v>
      </c>
      <c r="K77" s="16">
        <v>-2.3300000000000001E-5</v>
      </c>
      <c r="L77" s="12">
        <v>0</v>
      </c>
      <c r="M77" s="15">
        <v>4</v>
      </c>
      <c r="N77" s="8" t="str">
        <f t="shared" si="3"/>
        <v>G</v>
      </c>
    </row>
    <row r="78" spans="1:14" ht="15" thickBot="1" x14ac:dyDescent="0.4">
      <c r="A78" s="70"/>
      <c r="B78" s="12">
        <v>76</v>
      </c>
      <c r="C78" s="12">
        <v>81.472943599999994</v>
      </c>
      <c r="D78" s="12">
        <v>49.472943600000001</v>
      </c>
      <c r="E78" s="12">
        <v>73.472943599999994</v>
      </c>
      <c r="F78" s="13">
        <v>13</v>
      </c>
      <c r="G78" s="14">
        <v>62.742824599999999</v>
      </c>
      <c r="H78" s="12">
        <v>-0.92114790000000002</v>
      </c>
      <c r="I78" s="15">
        <v>30</v>
      </c>
      <c r="J78" s="10" t="str">
        <f t="shared" si="2"/>
        <v>L</v>
      </c>
      <c r="K78" s="16">
        <v>62.891493599999997</v>
      </c>
      <c r="L78" s="12">
        <v>-0.92083979999999999</v>
      </c>
      <c r="M78" s="15">
        <v>12</v>
      </c>
      <c r="N78" s="8" t="str">
        <f t="shared" si="3"/>
        <v>L</v>
      </c>
    </row>
    <row r="79" spans="1:14" ht="15" thickBot="1" x14ac:dyDescent="0.4">
      <c r="A79" s="70"/>
      <c r="B79" s="12">
        <v>77</v>
      </c>
      <c r="C79" s="12">
        <v>69.693558400000001</v>
      </c>
      <c r="D79" s="12">
        <v>53.693558400000001</v>
      </c>
      <c r="E79" s="12">
        <v>65.693558400000001</v>
      </c>
      <c r="F79" s="13">
        <v>11</v>
      </c>
      <c r="G79" s="14">
        <v>62.751309200000001</v>
      </c>
      <c r="H79" s="12">
        <v>-0.92114819999999997</v>
      </c>
      <c r="I79" s="15">
        <v>28</v>
      </c>
      <c r="J79" s="10" t="str">
        <f t="shared" si="2"/>
        <v>L</v>
      </c>
      <c r="K79" s="16">
        <v>62.734353400000003</v>
      </c>
      <c r="L79" s="12">
        <v>-0.9211454</v>
      </c>
      <c r="M79" s="15">
        <v>9</v>
      </c>
      <c r="N79" s="8" t="str">
        <f t="shared" si="3"/>
        <v>L</v>
      </c>
    </row>
    <row r="80" spans="1:14" ht="15" thickBot="1" x14ac:dyDescent="0.4">
      <c r="A80" s="70"/>
      <c r="B80" s="12">
        <v>78</v>
      </c>
      <c r="C80" s="12">
        <v>91.003514699999997</v>
      </c>
      <c r="D80" s="12">
        <v>27.0035147</v>
      </c>
      <c r="E80" s="12">
        <v>75.003514699999997</v>
      </c>
      <c r="F80" s="13">
        <v>15</v>
      </c>
      <c r="G80" s="14">
        <v>62.753813700000002</v>
      </c>
      <c r="H80" s="12">
        <v>-0.92114779999999996</v>
      </c>
      <c r="I80" s="15">
        <v>34</v>
      </c>
      <c r="J80" s="10" t="str">
        <f t="shared" si="2"/>
        <v>L</v>
      </c>
      <c r="K80" s="16">
        <v>62.7470614</v>
      </c>
      <c r="L80" s="12">
        <v>-0.92114830000000003</v>
      </c>
      <c r="M80" s="15">
        <v>16</v>
      </c>
      <c r="N80" s="8" t="str">
        <f t="shared" si="3"/>
        <v>L</v>
      </c>
    </row>
    <row r="81" spans="1:14" ht="15" thickBot="1" x14ac:dyDescent="0.4">
      <c r="A81" s="70"/>
      <c r="B81" s="12">
        <v>79</v>
      </c>
      <c r="C81" s="12">
        <v>55.779541999999999</v>
      </c>
      <c r="D81" s="12">
        <v>59.779541999999999</v>
      </c>
      <c r="E81" s="12">
        <v>71.779542000000006</v>
      </c>
      <c r="F81" s="13">
        <v>10</v>
      </c>
      <c r="G81" s="14">
        <v>62.7461074</v>
      </c>
      <c r="H81" s="12">
        <v>-0.92114819999999997</v>
      </c>
      <c r="I81" s="15">
        <v>28</v>
      </c>
      <c r="J81" s="10" t="str">
        <f t="shared" si="2"/>
        <v>L</v>
      </c>
      <c r="K81" s="16">
        <v>62.712603799999997</v>
      </c>
      <c r="L81" s="12">
        <v>-0.92112930000000004</v>
      </c>
      <c r="M81" s="15">
        <v>6</v>
      </c>
      <c r="N81" s="8" t="str">
        <f t="shared" si="3"/>
        <v>L</v>
      </c>
    </row>
    <row r="82" spans="1:14" ht="15" thickBot="1" x14ac:dyDescent="0.4">
      <c r="A82" s="70"/>
      <c r="B82" s="12">
        <v>80</v>
      </c>
      <c r="C82" s="12">
        <v>97.4919254</v>
      </c>
      <c r="D82" s="12">
        <v>33.4919254</v>
      </c>
      <c r="E82" s="12">
        <v>81.4919254</v>
      </c>
      <c r="F82" s="13">
        <v>15</v>
      </c>
      <c r="G82" s="14">
        <v>62.744257300000001</v>
      </c>
      <c r="H82" s="12">
        <v>-0.92114810000000003</v>
      </c>
      <c r="I82" s="15">
        <v>34</v>
      </c>
      <c r="J82" s="10" t="str">
        <f t="shared" si="2"/>
        <v>L</v>
      </c>
      <c r="K82" s="16">
        <v>64.406534399999998</v>
      </c>
      <c r="L82" s="12">
        <v>-0.88047520000000001</v>
      </c>
      <c r="M82" s="15">
        <v>11</v>
      </c>
      <c r="N82" s="8" t="str">
        <f t="shared" si="3"/>
        <v>B</v>
      </c>
    </row>
    <row r="83" spans="1:14" ht="15" thickBot="1" x14ac:dyDescent="0.4">
      <c r="A83" s="70"/>
      <c r="B83" s="12">
        <v>81</v>
      </c>
      <c r="C83" s="12">
        <v>-86.480923799999999</v>
      </c>
      <c r="D83" s="12">
        <v>-54.480923799999999</v>
      </c>
      <c r="E83" s="12">
        <v>41.519076200000001</v>
      </c>
      <c r="F83" s="13">
        <v>16</v>
      </c>
      <c r="G83" s="14">
        <v>-2.875E-3</v>
      </c>
      <c r="H83" s="12">
        <v>0</v>
      </c>
      <c r="I83" s="15">
        <v>36</v>
      </c>
      <c r="J83" s="10" t="str">
        <f t="shared" si="2"/>
        <v>G</v>
      </c>
      <c r="K83" s="16">
        <v>-4.1421000000000001E-3</v>
      </c>
      <c r="L83" s="12">
        <v>0</v>
      </c>
      <c r="M83" s="15">
        <v>21</v>
      </c>
      <c r="N83" s="8" t="str">
        <f t="shared" si="3"/>
        <v>G</v>
      </c>
    </row>
    <row r="84" spans="1:14" ht="15" thickBot="1" x14ac:dyDescent="0.4">
      <c r="A84" s="70"/>
      <c r="B84" s="12">
        <v>82</v>
      </c>
      <c r="C84" s="12">
        <v>58.719516300000002</v>
      </c>
      <c r="D84" s="12">
        <v>60.719516300000002</v>
      </c>
      <c r="E84" s="12">
        <v>66.719516299999995</v>
      </c>
      <c r="F84" s="13">
        <v>8</v>
      </c>
      <c r="G84" s="14">
        <v>62.740736499999997</v>
      </c>
      <c r="H84" s="12">
        <v>-0.92114750000000001</v>
      </c>
      <c r="I84" s="15">
        <v>24</v>
      </c>
      <c r="J84" s="10" t="str">
        <f t="shared" si="2"/>
        <v>L</v>
      </c>
      <c r="K84" s="16">
        <v>62.776133399999999</v>
      </c>
      <c r="L84" s="12">
        <v>-0.92113659999999997</v>
      </c>
      <c r="M84" s="15">
        <v>6</v>
      </c>
      <c r="N84" s="8" t="str">
        <f t="shared" si="3"/>
        <v>L</v>
      </c>
    </row>
    <row r="85" spans="1:14" ht="15" thickBot="1" x14ac:dyDescent="0.4">
      <c r="A85" s="70"/>
      <c r="B85" s="12">
        <v>83</v>
      </c>
      <c r="C85" s="12">
        <v>18.900712200000001</v>
      </c>
      <c r="D85" s="12">
        <v>-13.099287800000001</v>
      </c>
      <c r="E85" s="12">
        <v>10.900712199999999</v>
      </c>
      <c r="F85" s="13">
        <v>13</v>
      </c>
      <c r="G85" s="14">
        <v>5.2833000000000003E-3</v>
      </c>
      <c r="H85" s="12">
        <v>0</v>
      </c>
      <c r="I85" s="15">
        <v>30</v>
      </c>
      <c r="J85" s="10" t="str">
        <f t="shared" si="2"/>
        <v>G</v>
      </c>
      <c r="K85" s="16">
        <v>0</v>
      </c>
      <c r="L85" s="12">
        <v>0</v>
      </c>
      <c r="M85" s="15">
        <v>6</v>
      </c>
      <c r="N85" s="8" t="str">
        <f t="shared" si="3"/>
        <v>G</v>
      </c>
    </row>
    <row r="86" spans="1:14" ht="15" thickBot="1" x14ac:dyDescent="0.4">
      <c r="A86" s="70"/>
      <c r="B86" s="12">
        <v>84</v>
      </c>
      <c r="C86" s="12">
        <v>46.559745100000001</v>
      </c>
      <c r="D86" s="12">
        <v>54.559745100000001</v>
      </c>
      <c r="E86" s="12">
        <v>78.559745100000001</v>
      </c>
      <c r="F86" s="13">
        <v>12</v>
      </c>
      <c r="G86" s="14">
        <v>62.750101999999998</v>
      </c>
      <c r="H86" s="12">
        <v>-0.92114830000000003</v>
      </c>
      <c r="I86" s="15">
        <v>30</v>
      </c>
      <c r="J86" s="10" t="str">
        <f t="shared" si="2"/>
        <v>L</v>
      </c>
      <c r="K86" s="16">
        <v>64.666741000000002</v>
      </c>
      <c r="L86" s="12">
        <v>-0.8670255</v>
      </c>
      <c r="M86" s="15">
        <v>6</v>
      </c>
      <c r="N86" s="8" t="str">
        <f t="shared" si="3"/>
        <v>B</v>
      </c>
    </row>
    <row r="87" spans="1:14" ht="15" thickBot="1" x14ac:dyDescent="0.4">
      <c r="A87" s="70"/>
      <c r="B87" s="12">
        <v>85</v>
      </c>
      <c r="C87" s="12">
        <v>39.046576799999997</v>
      </c>
      <c r="D87" s="12">
        <v>-24.9534232</v>
      </c>
      <c r="E87" s="12">
        <v>23.0465768</v>
      </c>
      <c r="F87" s="13">
        <v>15</v>
      </c>
      <c r="G87" s="14">
        <v>5.1990999999999999E-3</v>
      </c>
      <c r="H87" s="12">
        <v>0</v>
      </c>
      <c r="I87" s="15">
        <v>34</v>
      </c>
      <c r="J87" s="10" t="str">
        <f t="shared" si="2"/>
        <v>G</v>
      </c>
      <c r="K87" s="16">
        <v>-5.0300000000000003E-5</v>
      </c>
      <c r="L87" s="12">
        <v>0</v>
      </c>
      <c r="M87" s="15">
        <v>6</v>
      </c>
      <c r="N87" s="8" t="str">
        <f t="shared" si="3"/>
        <v>G</v>
      </c>
    </row>
    <row r="88" spans="1:14" ht="15" thickBot="1" x14ac:dyDescent="0.4">
      <c r="A88" s="70"/>
      <c r="B88" s="12">
        <v>86</v>
      </c>
      <c r="C88" s="12">
        <v>35.963958099999999</v>
      </c>
      <c r="D88" s="12">
        <v>-28.036041900000001</v>
      </c>
      <c r="E88" s="12">
        <v>19.963958099999999</v>
      </c>
      <c r="F88" s="13">
        <v>15</v>
      </c>
      <c r="G88" s="14">
        <v>-6.4360000000000003E-4</v>
      </c>
      <c r="H88" s="12">
        <v>0</v>
      </c>
      <c r="I88" s="15">
        <v>34</v>
      </c>
      <c r="J88" s="10" t="str">
        <f t="shared" si="2"/>
        <v>G</v>
      </c>
      <c r="K88" s="16">
        <v>-3.0000000000000001E-6</v>
      </c>
      <c r="L88" s="12">
        <v>0</v>
      </c>
      <c r="M88" s="15">
        <v>6</v>
      </c>
      <c r="N88" s="8" t="str">
        <f t="shared" si="3"/>
        <v>G</v>
      </c>
    </row>
    <row r="89" spans="1:14" ht="15" thickBot="1" x14ac:dyDescent="0.4">
      <c r="A89" s="70"/>
      <c r="B89" s="12">
        <v>87</v>
      </c>
      <c r="C89" s="12">
        <v>-21.535906199999999</v>
      </c>
      <c r="D89" s="12">
        <v>-13.535906199999999</v>
      </c>
      <c r="E89" s="12">
        <v>10.464093800000001</v>
      </c>
      <c r="F89" s="13">
        <v>12</v>
      </c>
      <c r="G89" s="14">
        <v>4.4821000000000001E-3</v>
      </c>
      <c r="H89" s="12">
        <v>0</v>
      </c>
      <c r="I89" s="15">
        <v>30</v>
      </c>
      <c r="J89" s="10" t="str">
        <f t="shared" si="2"/>
        <v>G</v>
      </c>
      <c r="K89" s="16">
        <v>0</v>
      </c>
      <c r="L89" s="12">
        <v>0</v>
      </c>
      <c r="M89" s="15">
        <v>6</v>
      </c>
      <c r="N89" s="8" t="str">
        <f t="shared" si="3"/>
        <v>G</v>
      </c>
    </row>
    <row r="90" spans="1:14" ht="15" thickBot="1" x14ac:dyDescent="0.4">
      <c r="A90" s="70"/>
      <c r="B90" s="12">
        <v>88</v>
      </c>
      <c r="C90" s="12">
        <v>12.311488499999999</v>
      </c>
      <c r="D90" s="12">
        <v>-19.688511500000001</v>
      </c>
      <c r="E90" s="12">
        <v>4.3114885000000003</v>
      </c>
      <c r="F90" s="13">
        <v>13</v>
      </c>
      <c r="G90" s="14">
        <v>-1.5985999999999999E-3</v>
      </c>
      <c r="H90" s="12">
        <v>0</v>
      </c>
      <c r="I90" s="15">
        <v>30</v>
      </c>
      <c r="J90" s="10" t="str">
        <f t="shared" si="2"/>
        <v>G</v>
      </c>
      <c r="K90" s="16">
        <v>0</v>
      </c>
      <c r="L90" s="12">
        <v>0</v>
      </c>
      <c r="M90" s="15">
        <v>6</v>
      </c>
      <c r="N90" s="8" t="str">
        <f t="shared" si="3"/>
        <v>G</v>
      </c>
    </row>
    <row r="91" spans="1:14" ht="15" thickBot="1" x14ac:dyDescent="0.4">
      <c r="A91" s="70"/>
      <c r="B91" s="12">
        <v>89</v>
      </c>
      <c r="C91" s="12">
        <v>-58.386388599999997</v>
      </c>
      <c r="D91" s="12">
        <v>5.6136113999999999</v>
      </c>
      <c r="E91" s="12">
        <v>197.6136114</v>
      </c>
      <c r="F91" s="13">
        <v>18</v>
      </c>
      <c r="G91" s="14">
        <v>62.744208200000003</v>
      </c>
      <c r="H91" s="12">
        <v>-0.92114810000000003</v>
      </c>
      <c r="I91" s="15">
        <v>40</v>
      </c>
      <c r="J91" s="10" t="str">
        <f t="shared" si="2"/>
        <v>L</v>
      </c>
      <c r="K91" s="16">
        <v>-1.2E-4</v>
      </c>
      <c r="L91" s="12">
        <v>0</v>
      </c>
      <c r="M91" s="15">
        <v>4</v>
      </c>
      <c r="N91" s="8" t="str">
        <f t="shared" si="3"/>
        <v>G</v>
      </c>
    </row>
    <row r="92" spans="1:14" ht="15" thickBot="1" x14ac:dyDescent="0.4">
      <c r="A92" s="70"/>
      <c r="B92" s="12">
        <v>90</v>
      </c>
      <c r="C92" s="12">
        <v>5.4742917000000002</v>
      </c>
      <c r="D92" s="12">
        <v>-2.5257082999999998</v>
      </c>
      <c r="E92" s="12">
        <v>3.4742917000000002</v>
      </c>
      <c r="F92" s="13">
        <v>9</v>
      </c>
      <c r="G92" s="14">
        <v>4.7957E-3</v>
      </c>
      <c r="H92" s="12">
        <v>0</v>
      </c>
      <c r="I92" s="15">
        <v>24</v>
      </c>
      <c r="J92" s="10" t="str">
        <f t="shared" si="2"/>
        <v>G</v>
      </c>
      <c r="K92" s="16">
        <v>0</v>
      </c>
      <c r="L92" s="12">
        <v>0</v>
      </c>
      <c r="M92" s="15">
        <v>6</v>
      </c>
      <c r="N92" s="8" t="str">
        <f t="shared" si="3"/>
        <v>G</v>
      </c>
    </row>
    <row r="93" spans="1:14" ht="15" thickBot="1" x14ac:dyDescent="0.4">
      <c r="A93" s="70"/>
      <c r="B93" s="12">
        <v>91</v>
      </c>
      <c r="C93" s="12">
        <v>-19.158296400000001</v>
      </c>
      <c r="D93" s="12">
        <v>-11.158296399999999</v>
      </c>
      <c r="E93" s="12">
        <v>12.841703600000001</v>
      </c>
      <c r="F93" s="13">
        <v>12</v>
      </c>
      <c r="G93" s="14">
        <v>-7.3883999999999998E-3</v>
      </c>
      <c r="H93" s="12">
        <v>0</v>
      </c>
      <c r="I93" s="15">
        <v>30</v>
      </c>
      <c r="J93" s="10" t="str">
        <f t="shared" si="2"/>
        <v>G</v>
      </c>
      <c r="K93" s="16">
        <v>0</v>
      </c>
      <c r="L93" s="12">
        <v>0</v>
      </c>
      <c r="M93" s="15">
        <v>6</v>
      </c>
      <c r="N93" s="8" t="str">
        <f t="shared" si="3"/>
        <v>G</v>
      </c>
    </row>
    <row r="94" spans="1:14" ht="15" thickBot="1" x14ac:dyDescent="0.4">
      <c r="A94" s="70"/>
      <c r="B94" s="12">
        <v>92</v>
      </c>
      <c r="C94" s="12">
        <v>-29.4475184</v>
      </c>
      <c r="D94" s="12">
        <v>-13.4475184</v>
      </c>
      <c r="E94" s="12">
        <v>34.5524816</v>
      </c>
      <c r="F94" s="13">
        <v>14</v>
      </c>
      <c r="G94" s="14">
        <v>-3.8446000000000001E-3</v>
      </c>
      <c r="H94" s="12">
        <v>0</v>
      </c>
      <c r="I94" s="15">
        <v>34</v>
      </c>
      <c r="J94" s="10" t="str">
        <f t="shared" si="2"/>
        <v>G</v>
      </c>
      <c r="K94" s="16">
        <v>-1.9827899999999999E-2</v>
      </c>
      <c r="L94" s="12">
        <v>0</v>
      </c>
      <c r="M94" s="15">
        <v>6</v>
      </c>
      <c r="N94" s="8" t="str">
        <f t="shared" si="3"/>
        <v>G</v>
      </c>
    </row>
    <row r="95" spans="1:14" ht="15" thickBot="1" x14ac:dyDescent="0.4">
      <c r="A95" s="70"/>
      <c r="B95" s="12">
        <v>93</v>
      </c>
      <c r="C95" s="12">
        <v>18.564775699999998</v>
      </c>
      <c r="D95" s="12">
        <v>-13.4352243</v>
      </c>
      <c r="E95" s="12">
        <v>10.5647757</v>
      </c>
      <c r="F95" s="13">
        <v>13</v>
      </c>
      <c r="G95" s="14">
        <v>-3.3300000000000003E-5</v>
      </c>
      <c r="H95" s="12">
        <v>0</v>
      </c>
      <c r="I95" s="15">
        <v>30</v>
      </c>
      <c r="J95" s="10" t="str">
        <f t="shared" si="2"/>
        <v>G</v>
      </c>
      <c r="K95" s="16">
        <v>0</v>
      </c>
      <c r="L95" s="12">
        <v>0</v>
      </c>
      <c r="M95" s="15">
        <v>6</v>
      </c>
      <c r="N95" s="8" t="str">
        <f t="shared" si="3"/>
        <v>G</v>
      </c>
    </row>
    <row r="96" spans="1:14" ht="15" thickBot="1" x14ac:dyDescent="0.4">
      <c r="A96" s="70"/>
      <c r="B96" s="12">
        <v>94</v>
      </c>
      <c r="C96" s="12">
        <v>-28.7309679</v>
      </c>
      <c r="D96" s="12">
        <v>-12.7309679</v>
      </c>
      <c r="E96" s="12">
        <v>35.269032099999997</v>
      </c>
      <c r="F96" s="13">
        <v>14</v>
      </c>
      <c r="G96" s="14">
        <v>9.144E-4</v>
      </c>
      <c r="H96" s="12">
        <v>0</v>
      </c>
      <c r="I96" s="15">
        <v>34</v>
      </c>
      <c r="J96" s="10" t="str">
        <f t="shared" si="2"/>
        <v>G</v>
      </c>
      <c r="K96" s="16">
        <v>-1.4464100000000001E-2</v>
      </c>
      <c r="L96" s="12">
        <v>0</v>
      </c>
      <c r="M96" s="15">
        <v>6</v>
      </c>
      <c r="N96" s="8" t="str">
        <f t="shared" si="3"/>
        <v>G</v>
      </c>
    </row>
    <row r="97" spans="1:14" ht="15" thickBot="1" x14ac:dyDescent="0.4">
      <c r="A97" s="70"/>
      <c r="B97" s="12">
        <v>95</v>
      </c>
      <c r="C97" s="12">
        <v>92.993274400000004</v>
      </c>
      <c r="D97" s="12">
        <v>28.993274400000001</v>
      </c>
      <c r="E97" s="12">
        <v>76.993274400000004</v>
      </c>
      <c r="F97" s="13">
        <v>15</v>
      </c>
      <c r="G97" s="14">
        <v>62.745965200000001</v>
      </c>
      <c r="H97" s="12">
        <v>-0.92114819999999997</v>
      </c>
      <c r="I97" s="15">
        <v>34</v>
      </c>
      <c r="J97" s="10" t="str">
        <f t="shared" si="2"/>
        <v>L</v>
      </c>
      <c r="K97" s="16">
        <v>62.749293399999999</v>
      </c>
      <c r="L97" s="12">
        <v>-0.92114830000000003</v>
      </c>
      <c r="M97" s="15">
        <v>15</v>
      </c>
      <c r="N97" s="8" t="str">
        <f t="shared" si="3"/>
        <v>L</v>
      </c>
    </row>
    <row r="98" spans="1:14" ht="15" thickBot="1" x14ac:dyDescent="0.4">
      <c r="A98" s="70"/>
      <c r="B98" s="12">
        <v>96</v>
      </c>
      <c r="C98" s="12">
        <v>-69.112316500000006</v>
      </c>
      <c r="D98" s="12">
        <v>-5.1123165000000004</v>
      </c>
      <c r="E98" s="12">
        <v>186.88768350000001</v>
      </c>
      <c r="F98" s="13">
        <v>18</v>
      </c>
      <c r="G98" s="14">
        <v>62.750593500000001</v>
      </c>
      <c r="H98" s="12">
        <v>-0.92114819999999997</v>
      </c>
      <c r="I98" s="15">
        <v>40</v>
      </c>
      <c r="J98" s="10" t="str">
        <f t="shared" si="2"/>
        <v>L</v>
      </c>
      <c r="K98" s="16">
        <v>-0.17796290000000001</v>
      </c>
      <c r="L98" s="12">
        <v>5.9999999999999997E-7</v>
      </c>
      <c r="M98" s="15">
        <v>6</v>
      </c>
      <c r="N98" s="8" t="str">
        <f t="shared" si="3"/>
        <v>G</v>
      </c>
    </row>
    <row r="99" spans="1:14" ht="15" thickBot="1" x14ac:dyDescent="0.4">
      <c r="A99" s="70"/>
      <c r="B99" s="12">
        <v>97</v>
      </c>
      <c r="C99" s="12">
        <v>-21.018357900000002</v>
      </c>
      <c r="D99" s="12">
        <v>-13.0183579</v>
      </c>
      <c r="E99" s="12">
        <v>10.9816421</v>
      </c>
      <c r="F99" s="13">
        <v>12</v>
      </c>
      <c r="G99" s="14">
        <v>-3.9559E-3</v>
      </c>
      <c r="H99" s="12">
        <v>0</v>
      </c>
      <c r="I99" s="15">
        <v>30</v>
      </c>
      <c r="J99" s="10" t="str">
        <f t="shared" si="2"/>
        <v>G</v>
      </c>
      <c r="K99" s="16">
        <v>0</v>
      </c>
      <c r="L99" s="12">
        <v>0</v>
      </c>
      <c r="M99" s="15">
        <v>6</v>
      </c>
      <c r="N99" s="8" t="str">
        <f t="shared" si="3"/>
        <v>G</v>
      </c>
    </row>
    <row r="100" spans="1:14" ht="15" thickBot="1" x14ac:dyDescent="0.4">
      <c r="A100" s="70"/>
      <c r="B100" s="12">
        <v>98</v>
      </c>
      <c r="C100" s="12">
        <v>-22.540818999999999</v>
      </c>
      <c r="D100" s="12">
        <v>-14.540819000000001</v>
      </c>
      <c r="E100" s="12">
        <v>9.4591809999999992</v>
      </c>
      <c r="F100" s="13">
        <v>12</v>
      </c>
      <c r="G100" s="14">
        <v>6.4571999999999997E-3</v>
      </c>
      <c r="H100" s="12">
        <v>0</v>
      </c>
      <c r="I100" s="15">
        <v>30</v>
      </c>
      <c r="J100" s="10" t="str">
        <f t="shared" si="2"/>
        <v>G</v>
      </c>
      <c r="K100" s="16">
        <v>0</v>
      </c>
      <c r="L100" s="12">
        <v>0</v>
      </c>
      <c r="M100" s="15">
        <v>6</v>
      </c>
      <c r="N100" s="8" t="str">
        <f t="shared" si="3"/>
        <v>G</v>
      </c>
    </row>
    <row r="101" spans="1:14" ht="15" thickBot="1" x14ac:dyDescent="0.4">
      <c r="A101" s="70"/>
      <c r="B101" s="12">
        <v>99</v>
      </c>
      <c r="C101" s="12">
        <v>45.390944300000001</v>
      </c>
      <c r="D101" s="12">
        <v>53.390944300000001</v>
      </c>
      <c r="E101" s="12">
        <v>77.390944300000001</v>
      </c>
      <c r="F101" s="13">
        <v>12</v>
      </c>
      <c r="G101" s="14">
        <v>62.753499099999999</v>
      </c>
      <c r="H101" s="12">
        <v>-0.92114790000000002</v>
      </c>
      <c r="I101" s="15">
        <v>30</v>
      </c>
      <c r="J101" s="10" t="str">
        <f t="shared" si="2"/>
        <v>L</v>
      </c>
      <c r="K101" s="16">
        <v>64.279961599999993</v>
      </c>
      <c r="L101" s="12">
        <v>-0.88636029999999999</v>
      </c>
      <c r="M101" s="15">
        <v>6</v>
      </c>
      <c r="N101" s="8" t="str">
        <f t="shared" si="3"/>
        <v>B</v>
      </c>
    </row>
    <row r="102" spans="1:14" ht="15" thickBot="1" x14ac:dyDescent="0.4">
      <c r="A102" s="70"/>
      <c r="B102" s="17">
        <v>100</v>
      </c>
      <c r="C102" s="17">
        <v>-22.2860385</v>
      </c>
      <c r="D102" s="17">
        <v>-14.2860385</v>
      </c>
      <c r="E102" s="17">
        <v>9.7139614999999999</v>
      </c>
      <c r="F102" s="18">
        <v>12</v>
      </c>
      <c r="G102" s="19">
        <v>5.7586E-3</v>
      </c>
      <c r="H102" s="17">
        <v>0</v>
      </c>
      <c r="I102" s="20">
        <v>30</v>
      </c>
      <c r="J102" s="10" t="str">
        <f t="shared" si="2"/>
        <v>G</v>
      </c>
      <c r="K102" s="21">
        <v>0</v>
      </c>
      <c r="L102" s="17">
        <v>0</v>
      </c>
      <c r="M102" s="20">
        <v>6</v>
      </c>
      <c r="N102" s="8" t="str">
        <f t="shared" si="3"/>
        <v>G</v>
      </c>
    </row>
    <row r="103" spans="1:14" ht="15" thickBot="1" x14ac:dyDescent="0.4">
      <c r="A103" s="75"/>
      <c r="B103" s="22">
        <v>1</v>
      </c>
      <c r="C103" s="22">
        <v>85.498568300000002</v>
      </c>
      <c r="D103" s="22">
        <v>4.4985682999999996</v>
      </c>
      <c r="E103" s="22">
        <v>76.498568300000002</v>
      </c>
      <c r="F103" s="23">
        <v>11</v>
      </c>
      <c r="G103" s="24">
        <v>62.7477923</v>
      </c>
      <c r="H103" s="22">
        <v>-0.92114830000000003</v>
      </c>
      <c r="I103" s="25">
        <v>36</v>
      </c>
      <c r="J103" s="10" t="str">
        <f t="shared" si="2"/>
        <v>L</v>
      </c>
      <c r="K103" s="26">
        <v>-86.041946699999997</v>
      </c>
      <c r="L103" s="22">
        <v>0.14806430000000001</v>
      </c>
      <c r="M103" s="25">
        <v>4</v>
      </c>
      <c r="N103" s="8" t="str">
        <f t="shared" si="3"/>
        <v>B</v>
      </c>
    </row>
    <row r="104" spans="1:14" ht="15" thickBot="1" x14ac:dyDescent="0.4">
      <c r="A104" s="75"/>
      <c r="B104" s="12">
        <v>2</v>
      </c>
      <c r="C104" s="12">
        <v>-12.776486999999999</v>
      </c>
      <c r="D104" s="12">
        <v>-9.7764869999999995</v>
      </c>
      <c r="E104" s="12">
        <v>14.223513000000001</v>
      </c>
      <c r="F104" s="13">
        <v>8</v>
      </c>
      <c r="G104" s="14">
        <v>6.8567999999999997E-3</v>
      </c>
      <c r="H104" s="12">
        <v>0</v>
      </c>
      <c r="I104" s="15">
        <v>30</v>
      </c>
      <c r="J104" s="10" t="str">
        <f t="shared" si="2"/>
        <v>G</v>
      </c>
      <c r="K104" s="16">
        <v>0</v>
      </c>
      <c r="L104" s="12">
        <v>0</v>
      </c>
      <c r="M104" s="15">
        <v>6</v>
      </c>
      <c r="N104" s="8" t="str">
        <f t="shared" si="3"/>
        <v>G</v>
      </c>
    </row>
    <row r="105" spans="1:14" ht="15" thickBot="1" x14ac:dyDescent="0.4">
      <c r="A105" s="75"/>
      <c r="B105" s="12">
        <v>3</v>
      </c>
      <c r="C105" s="12">
        <v>72.535637399999999</v>
      </c>
      <c r="D105" s="12">
        <v>45.535637399999999</v>
      </c>
      <c r="E105" s="12">
        <v>69.535637399999999</v>
      </c>
      <c r="F105" s="13">
        <v>9</v>
      </c>
      <c r="G105" s="14">
        <v>62.742901000000003</v>
      </c>
      <c r="H105" s="12">
        <v>-0.92114790000000002</v>
      </c>
      <c r="I105" s="15">
        <v>30</v>
      </c>
      <c r="J105" s="10" t="str">
        <f t="shared" si="2"/>
        <v>L</v>
      </c>
      <c r="K105" s="16">
        <v>62.744073700000001</v>
      </c>
      <c r="L105" s="12">
        <v>-0.92114810000000003</v>
      </c>
      <c r="M105" s="15">
        <v>14</v>
      </c>
      <c r="N105" s="8" t="str">
        <f t="shared" si="3"/>
        <v>L</v>
      </c>
    </row>
    <row r="106" spans="1:14" ht="15" thickBot="1" x14ac:dyDescent="0.4">
      <c r="A106" s="75"/>
      <c r="B106" s="12">
        <v>4</v>
      </c>
      <c r="C106" s="12">
        <v>24.072002600000001</v>
      </c>
      <c r="D106" s="12">
        <v>-56.927997400000002</v>
      </c>
      <c r="E106" s="12">
        <v>15.072002599999999</v>
      </c>
      <c r="F106" s="13">
        <v>11</v>
      </c>
      <c r="G106" s="14">
        <v>1.4927E-3</v>
      </c>
      <c r="H106" s="12">
        <v>0</v>
      </c>
      <c r="I106" s="15">
        <v>36</v>
      </c>
      <c r="J106" s="10" t="str">
        <f t="shared" si="2"/>
        <v>G</v>
      </c>
      <c r="K106" s="16">
        <v>0</v>
      </c>
      <c r="L106" s="12">
        <v>0</v>
      </c>
      <c r="M106" s="15">
        <v>6</v>
      </c>
      <c r="N106" s="8" t="str">
        <f t="shared" si="3"/>
        <v>G</v>
      </c>
    </row>
    <row r="107" spans="1:14" ht="15" thickBot="1" x14ac:dyDescent="0.4">
      <c r="A107" s="75"/>
      <c r="B107" s="12">
        <v>5</v>
      </c>
      <c r="C107" s="12">
        <v>-76.090563799999998</v>
      </c>
      <c r="D107" s="12">
        <v>-49.090563799999998</v>
      </c>
      <c r="E107" s="12">
        <v>166.90943619999999</v>
      </c>
      <c r="F107" s="13">
        <v>12</v>
      </c>
      <c r="G107" s="14">
        <v>-2.4264999999999998E-3</v>
      </c>
      <c r="H107" s="12">
        <v>0</v>
      </c>
      <c r="I107" s="15">
        <v>40</v>
      </c>
      <c r="J107" s="10" t="str">
        <f t="shared" si="2"/>
        <v>G</v>
      </c>
      <c r="K107" s="16">
        <v>63.317670800000002</v>
      </c>
      <c r="L107" s="12">
        <v>-0.91628299999999996</v>
      </c>
      <c r="M107" s="15">
        <v>18</v>
      </c>
      <c r="N107" s="8" t="str">
        <f t="shared" si="3"/>
        <v>B</v>
      </c>
    </row>
    <row r="108" spans="1:14" ht="15" thickBot="1" x14ac:dyDescent="0.4">
      <c r="A108" s="75"/>
      <c r="B108" s="12">
        <v>6</v>
      </c>
      <c r="C108" s="12">
        <v>-5.6086397000000003</v>
      </c>
      <c r="D108" s="12">
        <v>-4.6086397000000003</v>
      </c>
      <c r="E108" s="12">
        <v>3.3913603000000001</v>
      </c>
      <c r="F108" s="13">
        <v>6</v>
      </c>
      <c r="G108" s="14">
        <v>-5.3610000000000003E-3</v>
      </c>
      <c r="H108" s="12">
        <v>0</v>
      </c>
      <c r="I108" s="15">
        <v>26</v>
      </c>
      <c r="J108" s="10" t="str">
        <f t="shared" si="2"/>
        <v>G</v>
      </c>
      <c r="K108" s="16">
        <v>0</v>
      </c>
      <c r="L108" s="12">
        <v>0</v>
      </c>
      <c r="M108" s="15">
        <v>6</v>
      </c>
      <c r="N108" s="8" t="str">
        <f t="shared" si="3"/>
        <v>G</v>
      </c>
    </row>
    <row r="109" spans="1:14" ht="15" thickBot="1" x14ac:dyDescent="0.4">
      <c r="A109" s="75"/>
      <c r="B109" s="12">
        <v>7</v>
      </c>
      <c r="C109" s="12">
        <v>-31.9560602</v>
      </c>
      <c r="D109" s="12">
        <v>-22.9560602</v>
      </c>
      <c r="E109" s="12">
        <v>49.043939799999997</v>
      </c>
      <c r="F109" s="13">
        <v>10</v>
      </c>
      <c r="G109" s="14">
        <v>9.2429999999999997E-4</v>
      </c>
      <c r="H109" s="12">
        <v>0</v>
      </c>
      <c r="I109" s="15">
        <v>36</v>
      </c>
      <c r="J109" s="10" t="str">
        <f t="shared" si="2"/>
        <v>G</v>
      </c>
      <c r="K109" s="16">
        <v>6.0571238000000003</v>
      </c>
      <c r="L109" s="12">
        <v>7.3379999999999995E-4</v>
      </c>
      <c r="M109" s="15">
        <v>6</v>
      </c>
      <c r="N109" s="8" t="str">
        <f t="shared" si="3"/>
        <v>B</v>
      </c>
    </row>
    <row r="110" spans="1:14" ht="15" thickBot="1" x14ac:dyDescent="0.4">
      <c r="A110" s="75"/>
      <c r="B110" s="12">
        <v>8</v>
      </c>
      <c r="C110" s="12">
        <v>5.9683976999999997</v>
      </c>
      <c r="D110" s="12">
        <v>-3.0316022999999999</v>
      </c>
      <c r="E110" s="12">
        <v>4.9683976999999997</v>
      </c>
      <c r="F110" s="13">
        <v>7</v>
      </c>
      <c r="G110" s="14">
        <v>-2.0941000000000002E-3</v>
      </c>
      <c r="H110" s="12">
        <v>0</v>
      </c>
      <c r="I110" s="15">
        <v>26</v>
      </c>
      <c r="J110" s="10" t="str">
        <f t="shared" si="2"/>
        <v>G</v>
      </c>
      <c r="K110" s="16">
        <v>0</v>
      </c>
      <c r="L110" s="12">
        <v>0</v>
      </c>
      <c r="M110" s="15">
        <v>6</v>
      </c>
      <c r="N110" s="8" t="str">
        <f t="shared" si="3"/>
        <v>G</v>
      </c>
    </row>
    <row r="111" spans="1:14" ht="15" thickBot="1" x14ac:dyDescent="0.4">
      <c r="A111" s="75"/>
      <c r="B111" s="12">
        <v>9</v>
      </c>
      <c r="C111" s="12">
        <v>43.220141900000002</v>
      </c>
      <c r="D111" s="12">
        <v>-37.779858099999998</v>
      </c>
      <c r="E111" s="12">
        <v>34.220141900000002</v>
      </c>
      <c r="F111" s="13">
        <v>11</v>
      </c>
      <c r="G111" s="14">
        <v>2.8470000000000001E-3</v>
      </c>
      <c r="H111" s="12">
        <v>0</v>
      </c>
      <c r="I111" s="15">
        <v>36</v>
      </c>
      <c r="J111" s="10" t="str">
        <f t="shared" si="2"/>
        <v>G</v>
      </c>
      <c r="K111" s="16">
        <v>-6.2850000000000004E-4</v>
      </c>
      <c r="L111" s="12">
        <v>0</v>
      </c>
      <c r="M111" s="15">
        <v>12</v>
      </c>
      <c r="N111" s="8" t="str">
        <f t="shared" si="3"/>
        <v>G</v>
      </c>
    </row>
    <row r="112" spans="1:14" ht="15" thickBot="1" x14ac:dyDescent="0.4">
      <c r="A112" s="75"/>
      <c r="B112" s="12">
        <v>10</v>
      </c>
      <c r="C112" s="12">
        <v>97.675879499999994</v>
      </c>
      <c r="D112" s="12">
        <v>16.675879500000001</v>
      </c>
      <c r="E112" s="12">
        <v>88.675879499999994</v>
      </c>
      <c r="F112" s="13">
        <v>11</v>
      </c>
      <c r="G112" s="14">
        <v>62.749493700000002</v>
      </c>
      <c r="H112" s="12">
        <v>-0.92114830000000003</v>
      </c>
      <c r="I112" s="15">
        <v>36</v>
      </c>
      <c r="J112" s="10" t="str">
        <f t="shared" si="2"/>
        <v>L</v>
      </c>
      <c r="K112" s="16">
        <v>61.932767499999997</v>
      </c>
      <c r="L112" s="12">
        <v>-0.91122910000000001</v>
      </c>
      <c r="M112" s="15">
        <v>13</v>
      </c>
      <c r="N112" s="8" t="str">
        <f t="shared" si="3"/>
        <v>L</v>
      </c>
    </row>
    <row r="113" spans="1:14" ht="15" thickBot="1" x14ac:dyDescent="0.4">
      <c r="A113" s="75"/>
      <c r="B113" s="12">
        <v>11</v>
      </c>
      <c r="C113" s="12">
        <v>44.098692300000003</v>
      </c>
      <c r="D113" s="12">
        <v>-36.901307699999997</v>
      </c>
      <c r="E113" s="12">
        <v>35.098692300000003</v>
      </c>
      <c r="F113" s="13">
        <v>11</v>
      </c>
      <c r="G113" s="14">
        <v>-1.9729000000000001E-3</v>
      </c>
      <c r="H113" s="12">
        <v>0</v>
      </c>
      <c r="I113" s="15">
        <v>36</v>
      </c>
      <c r="J113" s="10" t="str">
        <f t="shared" si="2"/>
        <v>G</v>
      </c>
      <c r="K113" s="16">
        <v>-1.3780000000000001E-3</v>
      </c>
      <c r="L113" s="12">
        <v>0</v>
      </c>
      <c r="M113" s="15">
        <v>12</v>
      </c>
      <c r="N113" s="8" t="str">
        <f t="shared" si="3"/>
        <v>G</v>
      </c>
    </row>
    <row r="114" spans="1:14" ht="15" thickBot="1" x14ac:dyDescent="0.4">
      <c r="A114" s="75"/>
      <c r="B114" s="12">
        <v>12</v>
      </c>
      <c r="C114" s="12">
        <v>82.515498399999998</v>
      </c>
      <c r="D114" s="12">
        <v>1.5154984</v>
      </c>
      <c r="E114" s="12">
        <v>73.515498399999998</v>
      </c>
      <c r="F114" s="13">
        <v>11</v>
      </c>
      <c r="G114" s="14">
        <v>1.5261414</v>
      </c>
      <c r="H114" s="12">
        <v>4.6600000000000001E-5</v>
      </c>
      <c r="I114" s="15">
        <v>36</v>
      </c>
      <c r="J114" s="10" t="str">
        <f t="shared" si="2"/>
        <v>B</v>
      </c>
      <c r="K114" s="16">
        <v>0</v>
      </c>
      <c r="L114" s="12">
        <v>0</v>
      </c>
      <c r="M114" s="15">
        <v>3</v>
      </c>
      <c r="N114" s="8" t="str">
        <f t="shared" si="3"/>
        <v>G</v>
      </c>
    </row>
    <row r="115" spans="1:14" ht="15" thickBot="1" x14ac:dyDescent="0.4">
      <c r="A115" s="75"/>
      <c r="B115" s="12">
        <v>13</v>
      </c>
      <c r="C115" s="12">
        <v>1.0997011000000001</v>
      </c>
      <c r="D115" s="12">
        <v>-1.9002988999999999</v>
      </c>
      <c r="E115" s="12">
        <v>1.0997011000000001</v>
      </c>
      <c r="F115" s="13">
        <v>5</v>
      </c>
      <c r="G115" s="14">
        <v>5.2804000000000002E-3</v>
      </c>
      <c r="H115" s="12">
        <v>0</v>
      </c>
      <c r="I115" s="15">
        <v>22</v>
      </c>
      <c r="J115" s="10" t="str">
        <f t="shared" si="2"/>
        <v>G</v>
      </c>
      <c r="K115" s="16">
        <v>0</v>
      </c>
      <c r="L115" s="12">
        <v>0</v>
      </c>
      <c r="M115" s="15">
        <v>6</v>
      </c>
      <c r="N115" s="8" t="str">
        <f t="shared" si="3"/>
        <v>G</v>
      </c>
    </row>
    <row r="116" spans="1:14" ht="15" thickBot="1" x14ac:dyDescent="0.4">
      <c r="A116" s="75"/>
      <c r="B116" s="12">
        <v>14</v>
      </c>
      <c r="C116" s="12">
        <v>11.6537513</v>
      </c>
      <c r="D116" s="12">
        <v>-15.3462487</v>
      </c>
      <c r="E116" s="12">
        <v>8.6537512999999997</v>
      </c>
      <c r="F116" s="13">
        <v>9</v>
      </c>
      <c r="G116" s="14">
        <v>-2.4792E-3</v>
      </c>
      <c r="H116" s="12">
        <v>0</v>
      </c>
      <c r="I116" s="15">
        <v>30</v>
      </c>
      <c r="J116" s="10" t="str">
        <f t="shared" si="2"/>
        <v>G</v>
      </c>
      <c r="K116" s="16">
        <v>0</v>
      </c>
      <c r="L116" s="12">
        <v>0</v>
      </c>
      <c r="M116" s="15">
        <v>6</v>
      </c>
      <c r="N116" s="8" t="str">
        <f t="shared" si="3"/>
        <v>G</v>
      </c>
    </row>
    <row r="117" spans="1:14" ht="15" thickBot="1" x14ac:dyDescent="0.4">
      <c r="A117" s="75"/>
      <c r="B117" s="12">
        <v>15</v>
      </c>
      <c r="C117" s="12">
        <v>0.63800420000000002</v>
      </c>
      <c r="D117" s="12">
        <v>-2.3619957999999999</v>
      </c>
      <c r="E117" s="12">
        <v>0.63800420000000002</v>
      </c>
      <c r="F117" s="13">
        <v>5</v>
      </c>
      <c r="G117" s="14">
        <v>-5.7726000000000001E-3</v>
      </c>
      <c r="H117" s="12">
        <v>0</v>
      </c>
      <c r="I117" s="15">
        <v>22</v>
      </c>
      <c r="J117" s="10" t="str">
        <f t="shared" si="2"/>
        <v>G</v>
      </c>
      <c r="K117" s="16">
        <v>0</v>
      </c>
      <c r="L117" s="12">
        <v>0</v>
      </c>
      <c r="M117" s="15">
        <v>6</v>
      </c>
      <c r="N117" s="8" t="str">
        <f t="shared" si="3"/>
        <v>G</v>
      </c>
    </row>
    <row r="118" spans="1:14" ht="15" thickBot="1" x14ac:dyDescent="0.4">
      <c r="A118" s="75"/>
      <c r="B118" s="12">
        <v>16</v>
      </c>
      <c r="C118" s="12">
        <v>-7.5051587</v>
      </c>
      <c r="D118" s="12">
        <v>-4.5051587</v>
      </c>
      <c r="E118" s="12">
        <v>19.494841300000001</v>
      </c>
      <c r="F118" s="13">
        <v>8</v>
      </c>
      <c r="G118" s="14">
        <v>3.2946E-3</v>
      </c>
      <c r="H118" s="12">
        <v>0</v>
      </c>
      <c r="I118" s="15">
        <v>30</v>
      </c>
      <c r="J118" s="10" t="str">
        <f t="shared" si="2"/>
        <v>G</v>
      </c>
      <c r="K118" s="16">
        <v>6.9999999999999997E-7</v>
      </c>
      <c r="L118" s="12">
        <v>0</v>
      </c>
      <c r="M118" s="15">
        <v>6</v>
      </c>
      <c r="N118" s="8" t="str">
        <f t="shared" si="3"/>
        <v>G</v>
      </c>
    </row>
    <row r="119" spans="1:14" ht="15" thickBot="1" x14ac:dyDescent="0.4">
      <c r="A119" s="75"/>
      <c r="B119" s="12">
        <v>17</v>
      </c>
      <c r="C119" s="12">
        <v>9.3183924000000005</v>
      </c>
      <c r="D119" s="12">
        <v>-17.6816076</v>
      </c>
      <c r="E119" s="12">
        <v>6.3183923999999996</v>
      </c>
      <c r="F119" s="13">
        <v>9</v>
      </c>
      <c r="G119" s="14">
        <v>6.5576999999999996E-3</v>
      </c>
      <c r="H119" s="12">
        <v>0</v>
      </c>
      <c r="I119" s="15">
        <v>30</v>
      </c>
      <c r="J119" s="10" t="str">
        <f t="shared" si="2"/>
        <v>G</v>
      </c>
      <c r="K119" s="16">
        <v>0</v>
      </c>
      <c r="L119" s="12">
        <v>0</v>
      </c>
      <c r="M119" s="15">
        <v>6</v>
      </c>
      <c r="N119" s="8" t="str">
        <f t="shared" si="3"/>
        <v>G</v>
      </c>
    </row>
    <row r="120" spans="1:14" ht="15" thickBot="1" x14ac:dyDescent="0.4">
      <c r="A120" s="75"/>
      <c r="B120" s="12">
        <v>18</v>
      </c>
      <c r="C120" s="12">
        <v>-10.4831196</v>
      </c>
      <c r="D120" s="12">
        <v>-7.4831196000000002</v>
      </c>
      <c r="E120" s="12">
        <v>16.516880400000002</v>
      </c>
      <c r="F120" s="13">
        <v>8</v>
      </c>
      <c r="G120" s="14">
        <v>9.1299999999999997E-4</v>
      </c>
      <c r="H120" s="12">
        <v>0</v>
      </c>
      <c r="I120" s="15">
        <v>30</v>
      </c>
      <c r="J120" s="10" t="str">
        <f t="shared" si="2"/>
        <v>G</v>
      </c>
      <c r="K120" s="16">
        <v>0</v>
      </c>
      <c r="L120" s="12">
        <v>0</v>
      </c>
      <c r="M120" s="15">
        <v>6</v>
      </c>
      <c r="N120" s="8" t="str">
        <f t="shared" si="3"/>
        <v>G</v>
      </c>
    </row>
    <row r="121" spans="1:14" ht="15" thickBot="1" x14ac:dyDescent="0.4">
      <c r="A121" s="75"/>
      <c r="B121" s="12">
        <v>19</v>
      </c>
      <c r="C121" s="12">
        <v>70.890197299999997</v>
      </c>
      <c r="D121" s="12">
        <v>43.890197299999997</v>
      </c>
      <c r="E121" s="12">
        <v>67.890197299999997</v>
      </c>
      <c r="F121" s="13">
        <v>9</v>
      </c>
      <c r="G121" s="14">
        <v>62.750560499999999</v>
      </c>
      <c r="H121" s="12">
        <v>-0.92114819999999997</v>
      </c>
      <c r="I121" s="15">
        <v>30</v>
      </c>
      <c r="J121" s="10" t="str">
        <f t="shared" si="2"/>
        <v>L</v>
      </c>
      <c r="K121" s="16">
        <v>69.126800099999997</v>
      </c>
      <c r="L121" s="12">
        <v>-0.44829449999999998</v>
      </c>
      <c r="M121" s="15">
        <v>4</v>
      </c>
      <c r="N121" s="8" t="str">
        <f t="shared" si="3"/>
        <v>B</v>
      </c>
    </row>
    <row r="122" spans="1:14" ht="15" thickBot="1" x14ac:dyDescent="0.4">
      <c r="A122" s="75"/>
      <c r="B122" s="12">
        <v>20</v>
      </c>
      <c r="C122" s="12">
        <v>20.846296899999999</v>
      </c>
      <c r="D122" s="12">
        <v>-60.153703100000001</v>
      </c>
      <c r="E122" s="12">
        <v>11.8462969</v>
      </c>
      <c r="F122" s="13">
        <v>11</v>
      </c>
      <c r="G122" s="14">
        <v>6.2060000000000001E-4</v>
      </c>
      <c r="H122" s="12">
        <v>0</v>
      </c>
      <c r="I122" s="15">
        <v>36</v>
      </c>
      <c r="J122" s="10" t="str">
        <f t="shared" si="2"/>
        <v>G</v>
      </c>
      <c r="K122" s="16">
        <v>0</v>
      </c>
      <c r="L122" s="12">
        <v>0</v>
      </c>
      <c r="M122" s="15">
        <v>6</v>
      </c>
      <c r="N122" s="8" t="str">
        <f t="shared" si="3"/>
        <v>G</v>
      </c>
    </row>
    <row r="123" spans="1:14" ht="15" thickBot="1" x14ac:dyDescent="0.4">
      <c r="A123" s="75"/>
      <c r="B123" s="12">
        <v>21</v>
      </c>
      <c r="C123" s="12">
        <v>-0.2911627</v>
      </c>
      <c r="D123" s="12">
        <v>-1.2911627000000001</v>
      </c>
      <c r="E123" s="12">
        <v>0.7088373</v>
      </c>
      <c r="F123" s="13">
        <v>3</v>
      </c>
      <c r="G123" s="14">
        <v>5.0390000000000005E-4</v>
      </c>
      <c r="H123" s="12">
        <v>0</v>
      </c>
      <c r="I123" s="15">
        <v>20</v>
      </c>
      <c r="J123" s="10" t="str">
        <f t="shared" si="2"/>
        <v>G</v>
      </c>
      <c r="K123" s="16">
        <v>0</v>
      </c>
      <c r="L123" s="12">
        <v>0</v>
      </c>
      <c r="M123" s="15">
        <v>6</v>
      </c>
      <c r="N123" s="8" t="str">
        <f t="shared" si="3"/>
        <v>G</v>
      </c>
    </row>
    <row r="124" spans="1:14" ht="15" thickBot="1" x14ac:dyDescent="0.4">
      <c r="A124" s="75"/>
      <c r="B124" s="12">
        <v>22</v>
      </c>
      <c r="C124" s="12">
        <v>95.985121000000007</v>
      </c>
      <c r="D124" s="12">
        <v>14.985120999999999</v>
      </c>
      <c r="E124" s="12">
        <v>86.985121000000007</v>
      </c>
      <c r="F124" s="13">
        <v>11</v>
      </c>
      <c r="G124" s="14">
        <v>62.750974599999999</v>
      </c>
      <c r="H124" s="12">
        <v>-0.92114819999999997</v>
      </c>
      <c r="I124" s="15">
        <v>36</v>
      </c>
      <c r="J124" s="10" t="str">
        <f t="shared" si="2"/>
        <v>L</v>
      </c>
      <c r="K124" s="16">
        <v>62.792610400000001</v>
      </c>
      <c r="L124" s="12">
        <v>-0.92111869999999996</v>
      </c>
      <c r="M124" s="15">
        <v>19</v>
      </c>
      <c r="N124" s="8" t="str">
        <f t="shared" si="3"/>
        <v>L</v>
      </c>
    </row>
    <row r="125" spans="1:14" ht="15" thickBot="1" x14ac:dyDescent="0.4">
      <c r="A125" s="75"/>
      <c r="B125" s="12">
        <v>23</v>
      </c>
      <c r="C125" s="12">
        <v>-93.136537399999995</v>
      </c>
      <c r="D125" s="12">
        <v>-66.136537399999995</v>
      </c>
      <c r="E125" s="12">
        <v>149.86346259999999</v>
      </c>
      <c r="F125" s="13">
        <v>12</v>
      </c>
      <c r="G125" s="14">
        <v>62.748788099999999</v>
      </c>
      <c r="H125" s="12">
        <v>-0.92114830000000003</v>
      </c>
      <c r="I125" s="15">
        <v>40</v>
      </c>
      <c r="J125" s="10" t="str">
        <f t="shared" si="2"/>
        <v>L</v>
      </c>
      <c r="K125" s="16">
        <v>-1.1401266999999999</v>
      </c>
      <c r="L125" s="12">
        <v>2.5999999999999998E-5</v>
      </c>
      <c r="M125" s="15">
        <v>6</v>
      </c>
      <c r="N125" s="8" t="str">
        <f t="shared" si="3"/>
        <v>B</v>
      </c>
    </row>
    <row r="126" spans="1:14" ht="15" thickBot="1" x14ac:dyDescent="0.4">
      <c r="A126" s="75"/>
      <c r="B126" s="12">
        <v>24</v>
      </c>
      <c r="C126" s="12">
        <v>95.400406899999993</v>
      </c>
      <c r="D126" s="12">
        <v>14.4004069</v>
      </c>
      <c r="E126" s="12">
        <v>86.400406899999993</v>
      </c>
      <c r="F126" s="13">
        <v>11</v>
      </c>
      <c r="G126" s="14">
        <v>62.751626399999999</v>
      </c>
      <c r="H126" s="12">
        <v>-0.92114810000000003</v>
      </c>
      <c r="I126" s="15">
        <v>36</v>
      </c>
      <c r="J126" s="10" t="str">
        <f t="shared" si="2"/>
        <v>L</v>
      </c>
      <c r="K126" s="16">
        <v>62.122042399999998</v>
      </c>
      <c r="L126" s="12">
        <v>-0.91528600000000004</v>
      </c>
      <c r="M126" s="15">
        <v>16</v>
      </c>
      <c r="N126" s="8" t="str">
        <f t="shared" si="3"/>
        <v>L</v>
      </c>
    </row>
    <row r="127" spans="1:14" ht="15" thickBot="1" x14ac:dyDescent="0.4">
      <c r="A127" s="75"/>
      <c r="B127" s="12">
        <v>25</v>
      </c>
      <c r="C127" s="12">
        <v>-27.362707799999999</v>
      </c>
      <c r="D127" s="12">
        <v>-0.36270780000000002</v>
      </c>
      <c r="E127" s="12">
        <v>215.63729219999999</v>
      </c>
      <c r="F127" s="13">
        <v>12</v>
      </c>
      <c r="G127" s="14">
        <v>62.750611599999999</v>
      </c>
      <c r="H127" s="12">
        <v>-0.92114819999999997</v>
      </c>
      <c r="I127" s="15">
        <v>40</v>
      </c>
      <c r="J127" s="10" t="str">
        <f t="shared" si="2"/>
        <v>L</v>
      </c>
      <c r="K127" s="16">
        <v>-1.9999999999999999E-7</v>
      </c>
      <c r="L127" s="12">
        <v>0</v>
      </c>
      <c r="M127" s="15">
        <v>6</v>
      </c>
      <c r="N127" s="8" t="str">
        <f t="shared" si="3"/>
        <v>G</v>
      </c>
    </row>
    <row r="128" spans="1:14" ht="15" thickBot="1" x14ac:dyDescent="0.4">
      <c r="A128" s="75"/>
      <c r="B128" s="12">
        <v>26</v>
      </c>
      <c r="C128" s="12">
        <v>35.903938799999999</v>
      </c>
      <c r="D128" s="12">
        <v>-45.096061200000001</v>
      </c>
      <c r="E128" s="12">
        <v>26.903938799999999</v>
      </c>
      <c r="F128" s="13">
        <v>11</v>
      </c>
      <c r="G128" s="14">
        <v>-1.6045E-3</v>
      </c>
      <c r="H128" s="12">
        <v>0</v>
      </c>
      <c r="I128" s="15">
        <v>36</v>
      </c>
      <c r="J128" s="10" t="str">
        <f t="shared" si="2"/>
        <v>G</v>
      </c>
      <c r="K128" s="16">
        <v>-1.1654E-3</v>
      </c>
      <c r="L128" s="12">
        <v>0</v>
      </c>
      <c r="M128" s="15">
        <v>6</v>
      </c>
      <c r="N128" s="8" t="str">
        <f t="shared" si="3"/>
        <v>G</v>
      </c>
    </row>
    <row r="129" spans="1:14" ht="15" thickBot="1" x14ac:dyDescent="0.4">
      <c r="A129" s="75"/>
      <c r="B129" s="12">
        <v>27</v>
      </c>
      <c r="C129" s="12">
        <v>-30.753321400000001</v>
      </c>
      <c r="D129" s="12">
        <v>-3.7533213999999999</v>
      </c>
      <c r="E129" s="12">
        <v>212.2466786</v>
      </c>
      <c r="F129" s="13">
        <v>12</v>
      </c>
      <c r="G129" s="14">
        <v>2.9883000000000002E-3</v>
      </c>
      <c r="H129" s="12">
        <v>0</v>
      </c>
      <c r="I129" s="15">
        <v>40</v>
      </c>
      <c r="J129" s="10" t="str">
        <f t="shared" si="2"/>
        <v>G</v>
      </c>
      <c r="K129" s="16">
        <v>-8.6000000000000007E-6</v>
      </c>
      <c r="L129" s="12">
        <v>0</v>
      </c>
      <c r="M129" s="15">
        <v>6</v>
      </c>
      <c r="N129" s="8" t="str">
        <f t="shared" si="3"/>
        <v>G</v>
      </c>
    </row>
    <row r="130" spans="1:14" ht="15" thickBot="1" x14ac:dyDescent="0.4">
      <c r="A130" s="75"/>
      <c r="B130" s="12">
        <v>28</v>
      </c>
      <c r="C130" s="12">
        <v>71.175027299999996</v>
      </c>
      <c r="D130" s="12">
        <v>44.175027300000004</v>
      </c>
      <c r="E130" s="12">
        <v>68.175027299999996</v>
      </c>
      <c r="F130" s="13">
        <v>9</v>
      </c>
      <c r="G130" s="14">
        <v>62.749855099999998</v>
      </c>
      <c r="H130" s="12">
        <v>-0.92114830000000003</v>
      </c>
      <c r="I130" s="15">
        <v>30</v>
      </c>
      <c r="J130" s="10" t="str">
        <f t="shared" si="2"/>
        <v>L</v>
      </c>
      <c r="K130" s="16">
        <v>62.589009599999997</v>
      </c>
      <c r="L130" s="12">
        <v>-0.92076809999999998</v>
      </c>
      <c r="M130" s="15">
        <v>9</v>
      </c>
      <c r="N130" s="8" t="str">
        <f t="shared" si="3"/>
        <v>L</v>
      </c>
    </row>
    <row r="131" spans="1:14" ht="15" thickBot="1" x14ac:dyDescent="0.4">
      <c r="A131" s="75"/>
      <c r="B131" s="12">
        <v>29</v>
      </c>
      <c r="C131" s="12">
        <v>-90.9880912</v>
      </c>
      <c r="D131" s="12">
        <v>-63.9880912</v>
      </c>
      <c r="E131" s="12">
        <v>152.01190879999999</v>
      </c>
      <c r="F131" s="13">
        <v>12</v>
      </c>
      <c r="G131" s="14">
        <v>62.750771700000001</v>
      </c>
      <c r="H131" s="12">
        <v>-0.92114819999999997</v>
      </c>
      <c r="I131" s="15">
        <v>40</v>
      </c>
      <c r="J131" s="10" t="str">
        <f t="shared" si="2"/>
        <v>L</v>
      </c>
      <c r="K131" s="16">
        <v>-1.7389919</v>
      </c>
      <c r="L131" s="12">
        <v>6.05E-5</v>
      </c>
      <c r="M131" s="15">
        <v>6</v>
      </c>
      <c r="N131" s="8" t="str">
        <f t="shared" si="3"/>
        <v>B</v>
      </c>
    </row>
    <row r="132" spans="1:14" ht="15" thickBot="1" x14ac:dyDescent="0.4">
      <c r="A132" s="75"/>
      <c r="B132" s="12">
        <v>30</v>
      </c>
      <c r="C132" s="12">
        <v>32.023898899999999</v>
      </c>
      <c r="D132" s="12">
        <v>-48.976101100000001</v>
      </c>
      <c r="E132" s="12">
        <v>23.023898899999999</v>
      </c>
      <c r="F132" s="13">
        <v>11</v>
      </c>
      <c r="G132" s="14">
        <v>3.0563000000000001E-3</v>
      </c>
      <c r="H132" s="12">
        <v>0</v>
      </c>
      <c r="I132" s="15">
        <v>36</v>
      </c>
      <c r="J132" s="10" t="str">
        <f t="shared" ref="J132:J195" si="4">IF(AND(G132&gt;-1,G132&lt;1), "G", IF(AND(61&lt;G132,G132&lt;63), "L", "B"))</f>
        <v>G</v>
      </c>
      <c r="K132" s="16">
        <v>-5.24E-5</v>
      </c>
      <c r="L132" s="12">
        <v>0</v>
      </c>
      <c r="M132" s="15">
        <v>6</v>
      </c>
      <c r="N132" s="8" t="str">
        <f t="shared" ref="N132:N195" si="5">IF(AND(K132&gt;-1,K132&lt;1), "G", IF(AND(61&lt;K132,K132&lt;63), "L", "B"))</f>
        <v>G</v>
      </c>
    </row>
    <row r="133" spans="1:14" ht="15" thickBot="1" x14ac:dyDescent="0.4">
      <c r="A133" s="75"/>
      <c r="B133" s="12">
        <v>31</v>
      </c>
      <c r="C133" s="12">
        <v>49.9881946</v>
      </c>
      <c r="D133" s="12">
        <v>52.9881946</v>
      </c>
      <c r="E133" s="12">
        <v>76.9881946</v>
      </c>
      <c r="F133" s="13">
        <v>8</v>
      </c>
      <c r="G133" s="14">
        <v>62.741481999999998</v>
      </c>
      <c r="H133" s="12">
        <v>-0.92114759999999996</v>
      </c>
      <c r="I133" s="15">
        <v>30</v>
      </c>
      <c r="J133" s="10" t="str">
        <f t="shared" si="4"/>
        <v>L</v>
      </c>
      <c r="K133" s="16">
        <v>64.067791900000003</v>
      </c>
      <c r="L133" s="12">
        <v>-0.89523459999999999</v>
      </c>
      <c r="M133" s="15">
        <v>6</v>
      </c>
      <c r="N133" s="8" t="str">
        <f t="shared" si="5"/>
        <v>B</v>
      </c>
    </row>
    <row r="134" spans="1:14" ht="15" thickBot="1" x14ac:dyDescent="0.4">
      <c r="A134" s="75"/>
      <c r="B134" s="12">
        <v>32</v>
      </c>
      <c r="C134" s="12">
        <v>-73.400793699999994</v>
      </c>
      <c r="D134" s="12">
        <v>-46.400793700000001</v>
      </c>
      <c r="E134" s="12">
        <v>169.59920629999999</v>
      </c>
      <c r="F134" s="13">
        <v>12</v>
      </c>
      <c r="G134" s="14">
        <v>4.2652999999999996E-3</v>
      </c>
      <c r="H134" s="12">
        <v>0</v>
      </c>
      <c r="I134" s="15">
        <v>40</v>
      </c>
      <c r="J134" s="10" t="str">
        <f t="shared" si="4"/>
        <v>G</v>
      </c>
      <c r="K134" s="16">
        <v>62.745790300000003</v>
      </c>
      <c r="L134" s="12">
        <v>-0.92114819999999997</v>
      </c>
      <c r="M134" s="15">
        <v>17</v>
      </c>
      <c r="N134" s="8" t="str">
        <f t="shared" si="5"/>
        <v>L</v>
      </c>
    </row>
    <row r="135" spans="1:14" ht="15" thickBot="1" x14ac:dyDescent="0.4">
      <c r="A135" s="75"/>
      <c r="B135" s="12">
        <v>33</v>
      </c>
      <c r="C135" s="12">
        <v>96.472112699999997</v>
      </c>
      <c r="D135" s="12">
        <v>15.4721127</v>
      </c>
      <c r="E135" s="12">
        <v>87.472112699999997</v>
      </c>
      <c r="F135" s="13">
        <v>11</v>
      </c>
      <c r="G135" s="14">
        <v>62.748387700000002</v>
      </c>
      <c r="H135" s="12">
        <v>-0.92114830000000003</v>
      </c>
      <c r="I135" s="15">
        <v>36</v>
      </c>
      <c r="J135" s="10" t="str">
        <f t="shared" si="4"/>
        <v>L</v>
      </c>
      <c r="K135" s="16">
        <v>62.837475099999999</v>
      </c>
      <c r="L135" s="12">
        <v>-0.92102859999999998</v>
      </c>
      <c r="M135" s="15">
        <v>19</v>
      </c>
      <c r="N135" s="8" t="str">
        <f t="shared" si="5"/>
        <v>L</v>
      </c>
    </row>
    <row r="136" spans="1:14" ht="15" thickBot="1" x14ac:dyDescent="0.4">
      <c r="A136" s="75"/>
      <c r="B136" s="12">
        <v>34</v>
      </c>
      <c r="C136" s="12">
        <v>-80.928965099999999</v>
      </c>
      <c r="D136" s="12">
        <v>-53.928965099999999</v>
      </c>
      <c r="E136" s="12">
        <v>162.0710349</v>
      </c>
      <c r="F136" s="13">
        <v>12</v>
      </c>
      <c r="G136" s="14">
        <v>9.0899999999999998E-4</v>
      </c>
      <c r="H136" s="12">
        <v>0</v>
      </c>
      <c r="I136" s="15">
        <v>40</v>
      </c>
      <c r="J136" s="10" t="str">
        <f t="shared" si="4"/>
        <v>G</v>
      </c>
      <c r="K136" s="16">
        <v>62.092635299999998</v>
      </c>
      <c r="L136" s="12">
        <v>-0.91472450000000005</v>
      </c>
      <c r="M136" s="15">
        <v>17</v>
      </c>
      <c r="N136" s="8" t="str">
        <f t="shared" si="5"/>
        <v>L</v>
      </c>
    </row>
    <row r="137" spans="1:14" ht="15" thickBot="1" x14ac:dyDescent="0.4">
      <c r="A137" s="75"/>
      <c r="B137" s="12">
        <v>35</v>
      </c>
      <c r="C137" s="12">
        <v>-43.465341899999999</v>
      </c>
      <c r="D137" s="12">
        <v>-34.465341899999999</v>
      </c>
      <c r="E137" s="12">
        <v>37.534658100000001</v>
      </c>
      <c r="F137" s="13">
        <v>10</v>
      </c>
      <c r="G137" s="14">
        <v>-3.2575999999999998E-3</v>
      </c>
      <c r="H137" s="12">
        <v>0</v>
      </c>
      <c r="I137" s="15">
        <v>36</v>
      </c>
      <c r="J137" s="10" t="str">
        <f t="shared" si="4"/>
        <v>G</v>
      </c>
      <c r="K137" s="16">
        <v>-0.42116379999999998</v>
      </c>
      <c r="L137" s="12">
        <v>3.4999999999999999E-6</v>
      </c>
      <c r="M137" s="15">
        <v>6</v>
      </c>
      <c r="N137" s="8" t="str">
        <f t="shared" si="5"/>
        <v>G</v>
      </c>
    </row>
    <row r="138" spans="1:14" ht="15" thickBot="1" x14ac:dyDescent="0.4">
      <c r="A138" s="75"/>
      <c r="B138" s="12">
        <v>36</v>
      </c>
      <c r="C138" s="12">
        <v>60.422293799999998</v>
      </c>
      <c r="D138" s="12">
        <v>61.422293799999998</v>
      </c>
      <c r="E138" s="12">
        <v>69.422293800000006</v>
      </c>
      <c r="F138" s="13">
        <v>6</v>
      </c>
      <c r="G138" s="14">
        <v>62.746884000000001</v>
      </c>
      <c r="H138" s="12">
        <v>-0.92114830000000003</v>
      </c>
      <c r="I138" s="15">
        <v>26</v>
      </c>
      <c r="J138" s="10" t="str">
        <f t="shared" si="4"/>
        <v>L</v>
      </c>
      <c r="K138" s="16">
        <v>62.478673200000003</v>
      </c>
      <c r="L138" s="12">
        <v>-0.92005890000000001</v>
      </c>
      <c r="M138" s="15">
        <v>6</v>
      </c>
      <c r="N138" s="8" t="str">
        <f t="shared" si="5"/>
        <v>L</v>
      </c>
    </row>
    <row r="139" spans="1:14" ht="15" thickBot="1" x14ac:dyDescent="0.4">
      <c r="A139" s="75"/>
      <c r="B139" s="12">
        <v>37</v>
      </c>
      <c r="C139" s="12">
        <v>-84.4885941</v>
      </c>
      <c r="D139" s="12">
        <v>-57.4885941</v>
      </c>
      <c r="E139" s="12">
        <v>158.5114059</v>
      </c>
      <c r="F139" s="13">
        <v>12</v>
      </c>
      <c r="G139" s="14">
        <v>2.4566000000000002E-3</v>
      </c>
      <c r="H139" s="12">
        <v>0</v>
      </c>
      <c r="I139" s="15">
        <v>40</v>
      </c>
      <c r="J139" s="10" t="str">
        <f t="shared" si="4"/>
        <v>G</v>
      </c>
      <c r="K139" s="16">
        <v>62.749209899999997</v>
      </c>
      <c r="L139" s="12">
        <v>-0.92114830000000003</v>
      </c>
      <c r="M139" s="15">
        <v>22</v>
      </c>
      <c r="N139" s="8" t="str">
        <f t="shared" si="5"/>
        <v>L</v>
      </c>
    </row>
    <row r="140" spans="1:14" ht="15" thickBot="1" x14ac:dyDescent="0.4">
      <c r="A140" s="75"/>
      <c r="B140" s="12">
        <v>38</v>
      </c>
      <c r="C140" s="12">
        <v>25.476867599999999</v>
      </c>
      <c r="D140" s="12">
        <v>-55.523132400000001</v>
      </c>
      <c r="E140" s="12">
        <v>16.476867599999999</v>
      </c>
      <c r="F140" s="13">
        <v>11</v>
      </c>
      <c r="G140" s="14">
        <v>1.4796E-3</v>
      </c>
      <c r="H140" s="12">
        <v>0</v>
      </c>
      <c r="I140" s="15">
        <v>36</v>
      </c>
      <c r="J140" s="10" t="str">
        <f t="shared" si="4"/>
        <v>G</v>
      </c>
      <c r="K140" s="16">
        <v>0</v>
      </c>
      <c r="L140" s="12">
        <v>0</v>
      </c>
      <c r="M140" s="15">
        <v>6</v>
      </c>
      <c r="N140" s="8" t="str">
        <f t="shared" si="5"/>
        <v>G</v>
      </c>
    </row>
    <row r="141" spans="1:14" ht="15" thickBot="1" x14ac:dyDescent="0.4">
      <c r="A141" s="75"/>
      <c r="B141" s="12">
        <v>39</v>
      </c>
      <c r="C141" s="12">
        <v>-98.381217599999999</v>
      </c>
      <c r="D141" s="12">
        <v>-71.381217599999999</v>
      </c>
      <c r="E141" s="12">
        <v>144.61878239999999</v>
      </c>
      <c r="F141" s="13">
        <v>12</v>
      </c>
      <c r="G141" s="14">
        <v>62.748306399999997</v>
      </c>
      <c r="H141" s="12">
        <v>-0.92114830000000003</v>
      </c>
      <c r="I141" s="15">
        <v>40</v>
      </c>
      <c r="J141" s="10" t="str">
        <f t="shared" si="4"/>
        <v>L</v>
      </c>
      <c r="K141" s="16">
        <v>-0.1418133</v>
      </c>
      <c r="L141" s="12">
        <v>3.9999999999999998E-7</v>
      </c>
      <c r="M141" s="15">
        <v>6</v>
      </c>
      <c r="N141" s="8" t="str">
        <f t="shared" si="5"/>
        <v>G</v>
      </c>
    </row>
    <row r="142" spans="1:14" ht="15" thickBot="1" x14ac:dyDescent="0.4">
      <c r="A142" s="75"/>
      <c r="B142" s="12">
        <v>40</v>
      </c>
      <c r="C142" s="12">
        <v>36.057411899999998</v>
      </c>
      <c r="D142" s="12">
        <v>-44.942588100000002</v>
      </c>
      <c r="E142" s="12">
        <v>27.057411900000002</v>
      </c>
      <c r="F142" s="13">
        <v>11</v>
      </c>
      <c r="G142" s="14">
        <v>2.8663999999999999E-3</v>
      </c>
      <c r="H142" s="12">
        <v>0</v>
      </c>
      <c r="I142" s="15">
        <v>36</v>
      </c>
      <c r="J142" s="10" t="str">
        <f t="shared" si="4"/>
        <v>G</v>
      </c>
      <c r="K142" s="16">
        <v>-1.3031E-3</v>
      </c>
      <c r="L142" s="12">
        <v>0</v>
      </c>
      <c r="M142" s="15">
        <v>6</v>
      </c>
      <c r="N142" s="8" t="str">
        <f t="shared" si="5"/>
        <v>G</v>
      </c>
    </row>
    <row r="143" spans="1:14" ht="15" thickBot="1" x14ac:dyDescent="0.4">
      <c r="A143" s="75"/>
      <c r="B143" s="12">
        <v>41</v>
      </c>
      <c r="C143" s="12">
        <v>6.7866216000000001</v>
      </c>
      <c r="D143" s="12">
        <v>-20.2133784</v>
      </c>
      <c r="E143" s="12">
        <v>3.7866216000000001</v>
      </c>
      <c r="F143" s="13">
        <v>9</v>
      </c>
      <c r="G143" s="14">
        <v>-4.7919999999999999E-4</v>
      </c>
      <c r="H143" s="12">
        <v>0</v>
      </c>
      <c r="I143" s="15">
        <v>30</v>
      </c>
      <c r="J143" s="10" t="str">
        <f t="shared" si="4"/>
        <v>G</v>
      </c>
      <c r="K143" s="16">
        <v>0</v>
      </c>
      <c r="L143" s="12">
        <v>0</v>
      </c>
      <c r="M143" s="15">
        <v>6</v>
      </c>
      <c r="N143" s="8" t="str">
        <f t="shared" si="5"/>
        <v>G</v>
      </c>
    </row>
    <row r="144" spans="1:14" ht="15" thickBot="1" x14ac:dyDescent="0.4">
      <c r="A144" s="75"/>
      <c r="B144" s="12">
        <v>42</v>
      </c>
      <c r="C144" s="12">
        <v>-12.2666336</v>
      </c>
      <c r="D144" s="12">
        <v>-9.2666336000000005</v>
      </c>
      <c r="E144" s="12">
        <v>14.7333664</v>
      </c>
      <c r="F144" s="13">
        <v>8</v>
      </c>
      <c r="G144" s="14">
        <v>5.7520999999999996E-3</v>
      </c>
      <c r="H144" s="12">
        <v>0</v>
      </c>
      <c r="I144" s="15">
        <v>30</v>
      </c>
      <c r="J144" s="10" t="str">
        <f t="shared" si="4"/>
        <v>G</v>
      </c>
      <c r="K144" s="16">
        <v>0</v>
      </c>
      <c r="L144" s="12">
        <v>0</v>
      </c>
      <c r="M144" s="15">
        <v>6</v>
      </c>
      <c r="N144" s="8" t="str">
        <f t="shared" si="5"/>
        <v>G</v>
      </c>
    </row>
    <row r="145" spans="1:14" ht="15" thickBot="1" x14ac:dyDescent="0.4">
      <c r="A145" s="75"/>
      <c r="B145" s="12">
        <v>43</v>
      </c>
      <c r="C145" s="12">
        <v>-60.089756700000002</v>
      </c>
      <c r="D145" s="12">
        <v>-33.089756700000002</v>
      </c>
      <c r="E145" s="12">
        <v>182.91024329999999</v>
      </c>
      <c r="F145" s="13">
        <v>12</v>
      </c>
      <c r="G145" s="14">
        <v>-2.5228E-3</v>
      </c>
      <c r="H145" s="12">
        <v>0</v>
      </c>
      <c r="I145" s="15">
        <v>40</v>
      </c>
      <c r="J145" s="10" t="str">
        <f t="shared" si="4"/>
        <v>G</v>
      </c>
      <c r="K145" s="16">
        <v>19.5789604</v>
      </c>
      <c r="L145" s="12">
        <v>7.6667000000000003E-3</v>
      </c>
      <c r="M145" s="15">
        <v>6</v>
      </c>
      <c r="N145" s="8" t="str">
        <f t="shared" si="5"/>
        <v>B</v>
      </c>
    </row>
    <row r="146" spans="1:14" ht="15" thickBot="1" x14ac:dyDescent="0.4">
      <c r="A146" s="75"/>
      <c r="B146" s="12">
        <v>44</v>
      </c>
      <c r="C146" s="12">
        <v>-72.399734800000004</v>
      </c>
      <c r="D146" s="12">
        <v>-45.399734799999997</v>
      </c>
      <c r="E146" s="12">
        <v>170.6002652</v>
      </c>
      <c r="F146" s="13">
        <v>12</v>
      </c>
      <c r="G146" s="14">
        <v>5.2677999999999996E-3</v>
      </c>
      <c r="H146" s="12">
        <v>0</v>
      </c>
      <c r="I146" s="15">
        <v>40</v>
      </c>
      <c r="J146" s="10" t="str">
        <f t="shared" si="4"/>
        <v>G</v>
      </c>
      <c r="K146" s="16">
        <v>62.7484307</v>
      </c>
      <c r="L146" s="12">
        <v>-0.92114830000000003</v>
      </c>
      <c r="M146" s="15">
        <v>18</v>
      </c>
      <c r="N146" s="8" t="str">
        <f t="shared" si="5"/>
        <v>L</v>
      </c>
    </row>
    <row r="147" spans="1:14" ht="15" thickBot="1" x14ac:dyDescent="0.4">
      <c r="A147" s="75"/>
      <c r="B147" s="12">
        <v>45</v>
      </c>
      <c r="C147" s="12">
        <v>-23.533412599999998</v>
      </c>
      <c r="D147" s="12">
        <v>3.4665873999999999</v>
      </c>
      <c r="E147" s="12">
        <v>219.46658740000001</v>
      </c>
      <c r="F147" s="13">
        <v>12</v>
      </c>
      <c r="G147" s="14">
        <v>62.750422299999997</v>
      </c>
      <c r="H147" s="12">
        <v>-0.92114819999999997</v>
      </c>
      <c r="I147" s="15">
        <v>40</v>
      </c>
      <c r="J147" s="10" t="str">
        <f t="shared" si="4"/>
        <v>L</v>
      </c>
      <c r="K147" s="16">
        <v>0</v>
      </c>
      <c r="L147" s="12">
        <v>0</v>
      </c>
      <c r="M147" s="15">
        <v>4</v>
      </c>
      <c r="N147" s="8" t="str">
        <f t="shared" si="5"/>
        <v>G</v>
      </c>
    </row>
    <row r="148" spans="1:14" ht="15" thickBot="1" x14ac:dyDescent="0.4">
      <c r="A148" s="75"/>
      <c r="B148" s="12">
        <v>46</v>
      </c>
      <c r="C148" s="12">
        <v>52.484256999999999</v>
      </c>
      <c r="D148" s="12">
        <v>55.484256999999999</v>
      </c>
      <c r="E148" s="12">
        <v>79.484256999999999</v>
      </c>
      <c r="F148" s="13">
        <v>8</v>
      </c>
      <c r="G148" s="14">
        <v>62.742866900000003</v>
      </c>
      <c r="H148" s="12">
        <v>-0.92114790000000002</v>
      </c>
      <c r="I148" s="15">
        <v>30</v>
      </c>
      <c r="J148" s="10" t="str">
        <f t="shared" si="4"/>
        <v>L</v>
      </c>
      <c r="K148" s="16">
        <v>64.521056000000002</v>
      </c>
      <c r="L148" s="12">
        <v>-0.87477709999999997</v>
      </c>
      <c r="M148" s="15">
        <v>6</v>
      </c>
      <c r="N148" s="8" t="str">
        <f t="shared" si="5"/>
        <v>B</v>
      </c>
    </row>
    <row r="149" spans="1:14" ht="15" thickBot="1" x14ac:dyDescent="0.4">
      <c r="A149" s="75"/>
      <c r="B149" s="12">
        <v>47</v>
      </c>
      <c r="C149" s="12">
        <v>-91.905777700000002</v>
      </c>
      <c r="D149" s="12">
        <v>-64.905777700000002</v>
      </c>
      <c r="E149" s="12">
        <v>151.09422230000001</v>
      </c>
      <c r="F149" s="13">
        <v>12</v>
      </c>
      <c r="G149" s="14">
        <v>62.747770899999999</v>
      </c>
      <c r="H149" s="12">
        <v>-0.92114830000000003</v>
      </c>
      <c r="I149" s="15">
        <v>40</v>
      </c>
      <c r="J149" s="10" t="str">
        <f t="shared" si="4"/>
        <v>L</v>
      </c>
      <c r="K149" s="16">
        <v>-1.5247356000000001</v>
      </c>
      <c r="L149" s="12">
        <v>4.6499999999999999E-5</v>
      </c>
      <c r="M149" s="15">
        <v>6</v>
      </c>
      <c r="N149" s="8" t="str">
        <f t="shared" si="5"/>
        <v>B</v>
      </c>
    </row>
    <row r="150" spans="1:14" ht="15" thickBot="1" x14ac:dyDescent="0.4">
      <c r="A150" s="75"/>
      <c r="B150" s="12">
        <v>48</v>
      </c>
      <c r="C150" s="12">
        <v>-49.408805200000003</v>
      </c>
      <c r="D150" s="12">
        <v>-40.408805200000003</v>
      </c>
      <c r="E150" s="12">
        <v>31.5911948</v>
      </c>
      <c r="F150" s="13">
        <v>10</v>
      </c>
      <c r="G150" s="14">
        <v>2.7247999999999999E-3</v>
      </c>
      <c r="H150" s="12">
        <v>0</v>
      </c>
      <c r="I150" s="15">
        <v>36</v>
      </c>
      <c r="J150" s="10" t="str">
        <f t="shared" si="4"/>
        <v>G</v>
      </c>
      <c r="K150" s="16">
        <v>-4.3999999999999999E-5</v>
      </c>
      <c r="L150" s="12">
        <v>0</v>
      </c>
      <c r="M150" s="15">
        <v>12</v>
      </c>
      <c r="N150" s="8" t="str">
        <f t="shared" si="5"/>
        <v>G</v>
      </c>
    </row>
    <row r="151" spans="1:14" ht="15" thickBot="1" x14ac:dyDescent="0.4">
      <c r="A151" s="75"/>
      <c r="B151" s="12">
        <v>49</v>
      </c>
      <c r="C151" s="12">
        <v>0.95419889999999996</v>
      </c>
      <c r="D151" s="12">
        <v>-2.0458010999999998</v>
      </c>
      <c r="E151" s="12">
        <v>0.95419889999999996</v>
      </c>
      <c r="F151" s="13">
        <v>5</v>
      </c>
      <c r="G151" s="14">
        <v>1.4092E-3</v>
      </c>
      <c r="H151" s="12">
        <v>0</v>
      </c>
      <c r="I151" s="15">
        <v>22</v>
      </c>
      <c r="J151" s="10" t="str">
        <f t="shared" si="4"/>
        <v>G</v>
      </c>
      <c r="K151" s="16">
        <v>0</v>
      </c>
      <c r="L151" s="12">
        <v>0</v>
      </c>
      <c r="M151" s="15">
        <v>6</v>
      </c>
      <c r="N151" s="8" t="str">
        <f t="shared" si="5"/>
        <v>G</v>
      </c>
    </row>
    <row r="152" spans="1:14" ht="15" thickBot="1" x14ac:dyDescent="0.4">
      <c r="A152" s="75"/>
      <c r="B152" s="12">
        <v>50</v>
      </c>
      <c r="C152" s="12">
        <v>64.520990299999994</v>
      </c>
      <c r="D152" s="12">
        <v>61.520990300000001</v>
      </c>
      <c r="E152" s="12">
        <v>64.520990299999994</v>
      </c>
      <c r="F152" s="13">
        <v>5</v>
      </c>
      <c r="G152" s="14">
        <v>62.744166300000003</v>
      </c>
      <c r="H152" s="12">
        <v>-0.92114810000000003</v>
      </c>
      <c r="I152" s="15">
        <v>22</v>
      </c>
      <c r="J152" s="10" t="str">
        <f t="shared" si="4"/>
        <v>L</v>
      </c>
      <c r="K152" s="16">
        <v>62.7495051</v>
      </c>
      <c r="L152" s="12">
        <v>-0.92114830000000003</v>
      </c>
      <c r="M152" s="15">
        <v>6</v>
      </c>
      <c r="N152" s="8" t="str">
        <f t="shared" si="5"/>
        <v>L</v>
      </c>
    </row>
    <row r="153" spans="1:14" ht="15" thickBot="1" x14ac:dyDescent="0.4">
      <c r="A153" s="75"/>
      <c r="B153" s="12">
        <v>51</v>
      </c>
      <c r="C153" s="12">
        <v>96.344624499999995</v>
      </c>
      <c r="D153" s="12">
        <v>15.3446245</v>
      </c>
      <c r="E153" s="12">
        <v>87.344624499999995</v>
      </c>
      <c r="F153" s="13">
        <v>11</v>
      </c>
      <c r="G153" s="14">
        <v>62.748615600000001</v>
      </c>
      <c r="H153" s="12">
        <v>-0.92114830000000003</v>
      </c>
      <c r="I153" s="15">
        <v>36</v>
      </c>
      <c r="J153" s="10" t="str">
        <f t="shared" si="4"/>
        <v>L</v>
      </c>
      <c r="K153" s="16">
        <v>62.830489100000001</v>
      </c>
      <c r="L153" s="12">
        <v>-0.92104660000000005</v>
      </c>
      <c r="M153" s="15">
        <v>19</v>
      </c>
      <c r="N153" s="8" t="str">
        <f t="shared" si="5"/>
        <v>L</v>
      </c>
    </row>
    <row r="154" spans="1:14" ht="15" thickBot="1" x14ac:dyDescent="0.4">
      <c r="A154" s="75"/>
      <c r="B154" s="12">
        <v>52</v>
      </c>
      <c r="C154" s="12">
        <v>64.691082899999998</v>
      </c>
      <c r="D154" s="12">
        <v>61.691082899999998</v>
      </c>
      <c r="E154" s="12">
        <v>64.691082899999998</v>
      </c>
      <c r="F154" s="13">
        <v>5</v>
      </c>
      <c r="G154" s="14">
        <v>62.746876899999997</v>
      </c>
      <c r="H154" s="12">
        <v>-0.92114830000000003</v>
      </c>
      <c r="I154" s="15">
        <v>22</v>
      </c>
      <c r="J154" s="10" t="str">
        <f t="shared" si="4"/>
        <v>L</v>
      </c>
      <c r="K154" s="16">
        <v>62.750738800000001</v>
      </c>
      <c r="L154" s="12">
        <v>-0.92114819999999997</v>
      </c>
      <c r="M154" s="15">
        <v>6</v>
      </c>
      <c r="N154" s="8" t="str">
        <f t="shared" si="5"/>
        <v>L</v>
      </c>
    </row>
    <row r="155" spans="1:14" ht="15" thickBot="1" x14ac:dyDescent="0.4">
      <c r="A155" s="75"/>
      <c r="B155" s="12">
        <v>53</v>
      </c>
      <c r="C155" s="12">
        <v>-39.634538399999997</v>
      </c>
      <c r="D155" s="12">
        <v>-30.6345384</v>
      </c>
      <c r="E155" s="12">
        <v>41.365461600000003</v>
      </c>
      <c r="F155" s="13">
        <v>10</v>
      </c>
      <c r="G155" s="14">
        <v>-3.9397E-3</v>
      </c>
      <c r="H155" s="12">
        <v>0</v>
      </c>
      <c r="I155" s="15">
        <v>36</v>
      </c>
      <c r="J155" s="10" t="str">
        <f t="shared" si="4"/>
        <v>G</v>
      </c>
      <c r="K155" s="16">
        <v>-1.1978732000000001</v>
      </c>
      <c r="L155" s="12">
        <v>2.87E-5</v>
      </c>
      <c r="M155" s="15">
        <v>6</v>
      </c>
      <c r="N155" s="8" t="str">
        <f t="shared" si="5"/>
        <v>B</v>
      </c>
    </row>
    <row r="156" spans="1:14" ht="15" thickBot="1" x14ac:dyDescent="0.4">
      <c r="A156" s="75"/>
      <c r="B156" s="12">
        <v>54</v>
      </c>
      <c r="C156" s="12">
        <v>-90.411142900000002</v>
      </c>
      <c r="D156" s="12">
        <v>-63.411142900000002</v>
      </c>
      <c r="E156" s="12">
        <v>152.58885710000001</v>
      </c>
      <c r="F156" s="13">
        <v>12</v>
      </c>
      <c r="G156" s="14">
        <v>62.742320999999997</v>
      </c>
      <c r="H156" s="12">
        <v>-0.92114779999999996</v>
      </c>
      <c r="I156" s="15">
        <v>40</v>
      </c>
      <c r="J156" s="10" t="str">
        <f t="shared" si="4"/>
        <v>L</v>
      </c>
      <c r="K156" s="16">
        <v>-1.7880697000000001</v>
      </c>
      <c r="L156" s="12">
        <v>6.3899999999999995E-5</v>
      </c>
      <c r="M156" s="15">
        <v>6</v>
      </c>
      <c r="N156" s="8" t="str">
        <f t="shared" si="5"/>
        <v>B</v>
      </c>
    </row>
    <row r="157" spans="1:14" ht="15" thickBot="1" x14ac:dyDescent="0.4">
      <c r="A157" s="75"/>
      <c r="B157" s="12">
        <v>55</v>
      </c>
      <c r="C157" s="12">
        <v>-50.430479499999997</v>
      </c>
      <c r="D157" s="12">
        <v>-41.430479499999997</v>
      </c>
      <c r="E157" s="12">
        <v>30.569520499999999</v>
      </c>
      <c r="F157" s="13">
        <v>10</v>
      </c>
      <c r="G157" s="14">
        <v>2.7799000000000001E-3</v>
      </c>
      <c r="H157" s="12">
        <v>0</v>
      </c>
      <c r="I157" s="15">
        <v>36</v>
      </c>
      <c r="J157" s="10" t="str">
        <f t="shared" si="4"/>
        <v>G</v>
      </c>
      <c r="K157" s="16">
        <v>-3.7114000000000001E-3</v>
      </c>
      <c r="L157" s="12">
        <v>0</v>
      </c>
      <c r="M157" s="15">
        <v>9</v>
      </c>
      <c r="N157" s="8" t="str">
        <f t="shared" si="5"/>
        <v>G</v>
      </c>
    </row>
    <row r="158" spans="1:14" ht="15" thickBot="1" x14ac:dyDescent="0.4">
      <c r="A158" s="75"/>
      <c r="B158" s="12">
        <v>56</v>
      </c>
      <c r="C158" s="12">
        <v>8.8112203999999998</v>
      </c>
      <c r="D158" s="12">
        <v>-18.1887796</v>
      </c>
      <c r="E158" s="12">
        <v>5.8112203999999998</v>
      </c>
      <c r="F158" s="13">
        <v>9</v>
      </c>
      <c r="G158" s="14">
        <v>-4.6845000000000003E-3</v>
      </c>
      <c r="H158" s="12">
        <v>0</v>
      </c>
      <c r="I158" s="15">
        <v>30</v>
      </c>
      <c r="J158" s="10" t="str">
        <f t="shared" si="4"/>
        <v>G</v>
      </c>
      <c r="K158" s="16">
        <v>0</v>
      </c>
      <c r="L158" s="12">
        <v>0</v>
      </c>
      <c r="M158" s="15">
        <v>6</v>
      </c>
      <c r="N158" s="8" t="str">
        <f t="shared" si="5"/>
        <v>G</v>
      </c>
    </row>
    <row r="159" spans="1:14" ht="15" thickBot="1" x14ac:dyDescent="0.4">
      <c r="A159" s="75"/>
      <c r="B159" s="12">
        <v>57</v>
      </c>
      <c r="C159" s="12">
        <v>77.545226600000007</v>
      </c>
      <c r="D159" s="12">
        <v>50.545226599999999</v>
      </c>
      <c r="E159" s="12">
        <v>74.545226600000007</v>
      </c>
      <c r="F159" s="13">
        <v>9</v>
      </c>
      <c r="G159" s="14">
        <v>62.748106999999997</v>
      </c>
      <c r="H159" s="12">
        <v>-0.92114830000000003</v>
      </c>
      <c r="I159" s="15">
        <v>30</v>
      </c>
      <c r="J159" s="10" t="str">
        <f t="shared" si="4"/>
        <v>L</v>
      </c>
      <c r="K159" s="16">
        <v>62.748130199999999</v>
      </c>
      <c r="L159" s="12">
        <v>-0.92114830000000003</v>
      </c>
      <c r="M159" s="15">
        <v>13</v>
      </c>
      <c r="N159" s="8" t="str">
        <f t="shared" si="5"/>
        <v>L</v>
      </c>
    </row>
    <row r="160" spans="1:14" ht="15" thickBot="1" x14ac:dyDescent="0.4">
      <c r="A160" s="75"/>
      <c r="B160" s="12">
        <v>58</v>
      </c>
      <c r="C160" s="12">
        <v>-31.2320928</v>
      </c>
      <c r="D160" s="12">
        <v>-22.2320928</v>
      </c>
      <c r="E160" s="12">
        <v>49.767907200000003</v>
      </c>
      <c r="F160" s="13">
        <v>10</v>
      </c>
      <c r="G160" s="14">
        <v>1.1666000000000001E-3</v>
      </c>
      <c r="H160" s="12">
        <v>0</v>
      </c>
      <c r="I160" s="15">
        <v>36</v>
      </c>
      <c r="J160" s="10" t="str">
        <f t="shared" si="4"/>
        <v>G</v>
      </c>
      <c r="K160" s="16">
        <v>-0.67428399999999999</v>
      </c>
      <c r="L160" s="12">
        <v>9.0999999999999993E-6</v>
      </c>
      <c r="M160" s="15">
        <v>8</v>
      </c>
      <c r="N160" s="8" t="str">
        <f t="shared" si="5"/>
        <v>G</v>
      </c>
    </row>
    <row r="161" spans="1:14" ht="15" thickBot="1" x14ac:dyDescent="0.4">
      <c r="A161" s="75"/>
      <c r="B161" s="12">
        <v>59</v>
      </c>
      <c r="C161" s="12">
        <v>-93.346286399999997</v>
      </c>
      <c r="D161" s="12">
        <v>-66.346286399999997</v>
      </c>
      <c r="E161" s="12">
        <v>149.6537136</v>
      </c>
      <c r="F161" s="13">
        <v>12</v>
      </c>
      <c r="G161" s="14">
        <v>62.746367900000003</v>
      </c>
      <c r="H161" s="12">
        <v>-0.92114830000000003</v>
      </c>
      <c r="I161" s="15">
        <v>40</v>
      </c>
      <c r="J161" s="10" t="str">
        <f t="shared" si="4"/>
        <v>L</v>
      </c>
      <c r="K161" s="16">
        <v>-1.0742038</v>
      </c>
      <c r="L161" s="12">
        <v>2.3099999999999999E-5</v>
      </c>
      <c r="M161" s="15">
        <v>6</v>
      </c>
      <c r="N161" s="8" t="str">
        <f t="shared" si="5"/>
        <v>B</v>
      </c>
    </row>
    <row r="162" spans="1:14" ht="15" thickBot="1" x14ac:dyDescent="0.4">
      <c r="A162" s="75"/>
      <c r="B162" s="12">
        <v>60</v>
      </c>
      <c r="C162" s="12">
        <v>-67.425575300000006</v>
      </c>
      <c r="D162" s="12">
        <v>-40.425575299999998</v>
      </c>
      <c r="E162" s="12">
        <v>175.57442470000001</v>
      </c>
      <c r="F162" s="13">
        <v>12</v>
      </c>
      <c r="G162" s="14">
        <v>3.5366E-3</v>
      </c>
      <c r="H162" s="12">
        <v>0</v>
      </c>
      <c r="I162" s="15">
        <v>40</v>
      </c>
      <c r="J162" s="10" t="str">
        <f t="shared" si="4"/>
        <v>G</v>
      </c>
      <c r="K162" s="16">
        <v>63.056704199999999</v>
      </c>
      <c r="L162" s="12">
        <v>-0.91971890000000001</v>
      </c>
      <c r="M162" s="15">
        <v>12</v>
      </c>
      <c r="N162" s="8" t="str">
        <f t="shared" si="5"/>
        <v>B</v>
      </c>
    </row>
    <row r="163" spans="1:14" ht="15" thickBot="1" x14ac:dyDescent="0.4">
      <c r="A163" s="75"/>
      <c r="B163" s="12">
        <v>61</v>
      </c>
      <c r="C163" s="12">
        <v>75.472782899999999</v>
      </c>
      <c r="D163" s="12">
        <v>48.472782899999999</v>
      </c>
      <c r="E163" s="12">
        <v>72.472782899999999</v>
      </c>
      <c r="F163" s="13">
        <v>9</v>
      </c>
      <c r="G163" s="14">
        <v>62.7495519</v>
      </c>
      <c r="H163" s="12">
        <v>-0.92114830000000003</v>
      </c>
      <c r="I163" s="15">
        <v>30</v>
      </c>
      <c r="J163" s="10" t="str">
        <f t="shared" si="4"/>
        <v>L</v>
      </c>
      <c r="K163" s="16">
        <v>63.048794000000001</v>
      </c>
      <c r="L163" s="12">
        <v>-0.91979129999999998</v>
      </c>
      <c r="M163" s="15">
        <v>12</v>
      </c>
      <c r="N163" s="8" t="str">
        <f t="shared" si="5"/>
        <v>B</v>
      </c>
    </row>
    <row r="164" spans="1:14" ht="15" thickBot="1" x14ac:dyDescent="0.4">
      <c r="A164" s="75"/>
      <c r="B164" s="12">
        <v>62</v>
      </c>
      <c r="C164" s="12">
        <v>-57.939626199999999</v>
      </c>
      <c r="D164" s="12">
        <v>-30.939626199999999</v>
      </c>
      <c r="E164" s="12">
        <v>185.06037380000001</v>
      </c>
      <c r="F164" s="13">
        <v>12</v>
      </c>
      <c r="G164" s="14">
        <v>62.748590200000002</v>
      </c>
      <c r="H164" s="12">
        <v>-0.92114830000000003</v>
      </c>
      <c r="I164" s="15">
        <v>40</v>
      </c>
      <c r="J164" s="10" t="str">
        <f t="shared" si="4"/>
        <v>L</v>
      </c>
      <c r="K164" s="16">
        <v>5.9350801000000004</v>
      </c>
      <c r="L164" s="12">
        <v>7.0450000000000005E-4</v>
      </c>
      <c r="M164" s="15">
        <v>6</v>
      </c>
      <c r="N164" s="8" t="str">
        <f t="shared" si="5"/>
        <v>B</v>
      </c>
    </row>
    <row r="165" spans="1:14" ht="15" thickBot="1" x14ac:dyDescent="0.4">
      <c r="A165" s="75"/>
      <c r="B165" s="12">
        <v>63</v>
      </c>
      <c r="C165" s="12">
        <v>-45.449392699999997</v>
      </c>
      <c r="D165" s="12">
        <v>-36.449392699999997</v>
      </c>
      <c r="E165" s="12">
        <v>35.550607300000003</v>
      </c>
      <c r="F165" s="13">
        <v>10</v>
      </c>
      <c r="G165" s="14">
        <v>2.9355000000000002E-3</v>
      </c>
      <c r="H165" s="12">
        <v>0</v>
      </c>
      <c r="I165" s="15">
        <v>36</v>
      </c>
      <c r="J165" s="10" t="str">
        <f t="shared" si="4"/>
        <v>G</v>
      </c>
      <c r="K165" s="16">
        <v>-2.0197000000000001E-3</v>
      </c>
      <c r="L165" s="12">
        <v>0</v>
      </c>
      <c r="M165" s="15">
        <v>12</v>
      </c>
      <c r="N165" s="8" t="str">
        <f t="shared" si="5"/>
        <v>G</v>
      </c>
    </row>
    <row r="166" spans="1:14" ht="15" thickBot="1" x14ac:dyDescent="0.4">
      <c r="A166" s="75"/>
      <c r="B166" s="12">
        <v>64</v>
      </c>
      <c r="C166" s="12">
        <v>-1.5116023000000001</v>
      </c>
      <c r="D166" s="12">
        <v>-1.5116023000000001</v>
      </c>
      <c r="E166" s="12">
        <v>1.4883976999999999</v>
      </c>
      <c r="F166" s="13">
        <v>4</v>
      </c>
      <c r="G166" s="14">
        <v>-5.1644999999999998E-3</v>
      </c>
      <c r="H166" s="12">
        <v>0</v>
      </c>
      <c r="I166" s="15">
        <v>22</v>
      </c>
      <c r="J166" s="10" t="str">
        <f t="shared" si="4"/>
        <v>G</v>
      </c>
      <c r="K166" s="16">
        <v>0</v>
      </c>
      <c r="L166" s="12">
        <v>0</v>
      </c>
      <c r="M166" s="15">
        <v>6</v>
      </c>
      <c r="N166" s="8" t="str">
        <f t="shared" si="5"/>
        <v>G</v>
      </c>
    </row>
    <row r="167" spans="1:14" ht="15" thickBot="1" x14ac:dyDescent="0.4">
      <c r="A167" s="75"/>
      <c r="B167" s="12">
        <v>65</v>
      </c>
      <c r="C167" s="12">
        <v>-55.316011500000002</v>
      </c>
      <c r="D167" s="12">
        <v>-28.316011499999998</v>
      </c>
      <c r="E167" s="12">
        <v>187.6839885</v>
      </c>
      <c r="F167" s="13">
        <v>12</v>
      </c>
      <c r="G167" s="14">
        <v>62.750105599999998</v>
      </c>
      <c r="H167" s="12">
        <v>-0.92114819999999997</v>
      </c>
      <c r="I167" s="15">
        <v>40</v>
      </c>
      <c r="J167" s="10" t="str">
        <f t="shared" si="4"/>
        <v>L</v>
      </c>
      <c r="K167" s="16">
        <v>-2.3456564000000002</v>
      </c>
      <c r="L167" s="12">
        <v>1.1E-4</v>
      </c>
      <c r="M167" s="15">
        <v>6</v>
      </c>
      <c r="N167" s="8" t="str">
        <f t="shared" si="5"/>
        <v>B</v>
      </c>
    </row>
    <row r="168" spans="1:14" ht="15" thickBot="1" x14ac:dyDescent="0.4">
      <c r="A168" s="75"/>
      <c r="B168" s="12">
        <v>66</v>
      </c>
      <c r="C168" s="12">
        <v>-1.9397006999999999</v>
      </c>
      <c r="D168" s="12">
        <v>-1.9397006999999999</v>
      </c>
      <c r="E168" s="12">
        <v>1.0602993000000001</v>
      </c>
      <c r="F168" s="13">
        <v>4</v>
      </c>
      <c r="G168" s="14">
        <v>4.5053000000000003E-3</v>
      </c>
      <c r="H168" s="12">
        <v>0</v>
      </c>
      <c r="I168" s="15">
        <v>22</v>
      </c>
      <c r="J168" s="10" t="str">
        <f t="shared" si="4"/>
        <v>G</v>
      </c>
      <c r="K168" s="16">
        <v>0</v>
      </c>
      <c r="L168" s="12">
        <v>0</v>
      </c>
      <c r="M168" s="15">
        <v>6</v>
      </c>
      <c r="N168" s="8" t="str">
        <f t="shared" si="5"/>
        <v>G</v>
      </c>
    </row>
    <row r="169" spans="1:14" ht="15" thickBot="1" x14ac:dyDescent="0.4">
      <c r="A169" s="75"/>
      <c r="B169" s="12">
        <v>67</v>
      </c>
      <c r="C169" s="12">
        <v>90.988674900000007</v>
      </c>
      <c r="D169" s="12">
        <v>9.9886748999999995</v>
      </c>
      <c r="E169" s="12">
        <v>81.988674900000007</v>
      </c>
      <c r="F169" s="13">
        <v>11</v>
      </c>
      <c r="G169" s="14">
        <v>62.746102800000003</v>
      </c>
      <c r="H169" s="12">
        <v>-0.92114819999999997</v>
      </c>
      <c r="I169" s="15">
        <v>36</v>
      </c>
      <c r="J169" s="10" t="str">
        <f t="shared" si="4"/>
        <v>L</v>
      </c>
      <c r="K169" s="16">
        <v>-7.8320720000000001</v>
      </c>
      <c r="L169" s="12">
        <v>1.2267999999999999E-3</v>
      </c>
      <c r="M169" s="15">
        <v>4</v>
      </c>
      <c r="N169" s="8" t="str">
        <f t="shared" si="5"/>
        <v>B</v>
      </c>
    </row>
    <row r="170" spans="1:14" ht="15" thickBot="1" x14ac:dyDescent="0.4">
      <c r="A170" s="75"/>
      <c r="B170" s="12">
        <v>68</v>
      </c>
      <c r="C170" s="12">
        <v>30.3937344</v>
      </c>
      <c r="D170" s="12">
        <v>-50.6062656</v>
      </c>
      <c r="E170" s="12">
        <v>21.3937344</v>
      </c>
      <c r="F170" s="13">
        <v>11</v>
      </c>
      <c r="G170" s="14">
        <v>1.2731999999999999E-3</v>
      </c>
      <c r="H170" s="12">
        <v>0</v>
      </c>
      <c r="I170" s="15">
        <v>36</v>
      </c>
      <c r="J170" s="10" t="str">
        <f t="shared" si="4"/>
        <v>G</v>
      </c>
      <c r="K170" s="16">
        <v>-1.1800000000000001E-5</v>
      </c>
      <c r="L170" s="12">
        <v>0</v>
      </c>
      <c r="M170" s="15">
        <v>6</v>
      </c>
      <c r="N170" s="8" t="str">
        <f t="shared" si="5"/>
        <v>G</v>
      </c>
    </row>
    <row r="171" spans="1:14" ht="15" thickBot="1" x14ac:dyDescent="0.4">
      <c r="A171" s="75"/>
      <c r="B171" s="12">
        <v>69</v>
      </c>
      <c r="C171" s="12">
        <v>51.5007272</v>
      </c>
      <c r="D171" s="12">
        <v>54.5007272</v>
      </c>
      <c r="E171" s="12">
        <v>78.5007272</v>
      </c>
      <c r="F171" s="13">
        <v>8</v>
      </c>
      <c r="G171" s="14">
        <v>62.751196800000002</v>
      </c>
      <c r="H171" s="12">
        <v>-0.92114819999999997</v>
      </c>
      <c r="I171" s="15">
        <v>30</v>
      </c>
      <c r="J171" s="10" t="str">
        <f t="shared" si="4"/>
        <v>L</v>
      </c>
      <c r="K171" s="16">
        <v>64.658711800000006</v>
      </c>
      <c r="L171" s="12">
        <v>-0.86746719999999999</v>
      </c>
      <c r="M171" s="15">
        <v>6</v>
      </c>
      <c r="N171" s="8" t="str">
        <f t="shared" si="5"/>
        <v>B</v>
      </c>
    </row>
    <row r="172" spans="1:14" ht="15" thickBot="1" x14ac:dyDescent="0.4">
      <c r="A172" s="75"/>
      <c r="B172" s="12">
        <v>70</v>
      </c>
      <c r="C172" s="12">
        <v>-12.950862799999999</v>
      </c>
      <c r="D172" s="12">
        <v>-9.9508627999999995</v>
      </c>
      <c r="E172" s="12">
        <v>14.049137200000001</v>
      </c>
      <c r="F172" s="13">
        <v>8</v>
      </c>
      <c r="G172" s="14">
        <v>-2.2090999999999999E-3</v>
      </c>
      <c r="H172" s="12">
        <v>0</v>
      </c>
      <c r="I172" s="15">
        <v>30</v>
      </c>
      <c r="J172" s="10" t="str">
        <f t="shared" si="4"/>
        <v>G</v>
      </c>
      <c r="K172" s="16">
        <v>0</v>
      </c>
      <c r="L172" s="12">
        <v>0</v>
      </c>
      <c r="M172" s="15">
        <v>6</v>
      </c>
      <c r="N172" s="8" t="str">
        <f t="shared" si="5"/>
        <v>G</v>
      </c>
    </row>
    <row r="173" spans="1:14" ht="15" thickBot="1" x14ac:dyDescent="0.4">
      <c r="A173" s="75"/>
      <c r="B173" s="12">
        <v>71</v>
      </c>
      <c r="C173" s="12">
        <v>10.576241700000001</v>
      </c>
      <c r="D173" s="12">
        <v>-16.423758299999999</v>
      </c>
      <c r="E173" s="12">
        <v>7.5762416999999997</v>
      </c>
      <c r="F173" s="13">
        <v>9</v>
      </c>
      <c r="G173" s="14">
        <v>2.0400000000000001E-3</v>
      </c>
      <c r="H173" s="12">
        <v>0</v>
      </c>
      <c r="I173" s="15">
        <v>30</v>
      </c>
      <c r="J173" s="10" t="str">
        <f t="shared" si="4"/>
        <v>G</v>
      </c>
      <c r="K173" s="16">
        <v>0</v>
      </c>
      <c r="L173" s="12">
        <v>0</v>
      </c>
      <c r="M173" s="15">
        <v>6</v>
      </c>
      <c r="N173" s="8" t="str">
        <f t="shared" si="5"/>
        <v>G</v>
      </c>
    </row>
    <row r="174" spans="1:14" ht="15" thickBot="1" x14ac:dyDescent="0.4">
      <c r="A174" s="75"/>
      <c r="B174" s="12">
        <v>72</v>
      </c>
      <c r="C174" s="12">
        <v>-89.369485900000001</v>
      </c>
      <c r="D174" s="12">
        <v>-62.369485900000001</v>
      </c>
      <c r="E174" s="12">
        <v>153.6305141</v>
      </c>
      <c r="F174" s="13">
        <v>12</v>
      </c>
      <c r="G174" s="14">
        <v>62.747334100000003</v>
      </c>
      <c r="H174" s="12">
        <v>-0.92114830000000003</v>
      </c>
      <c r="I174" s="15">
        <v>40</v>
      </c>
      <c r="J174" s="10" t="str">
        <f t="shared" si="4"/>
        <v>L</v>
      </c>
      <c r="K174" s="16">
        <v>-1.5614471999999999</v>
      </c>
      <c r="L174" s="12">
        <v>4.88E-5</v>
      </c>
      <c r="M174" s="15">
        <v>6</v>
      </c>
      <c r="N174" s="8" t="str">
        <f t="shared" si="5"/>
        <v>B</v>
      </c>
    </row>
    <row r="175" spans="1:14" ht="15" thickBot="1" x14ac:dyDescent="0.4">
      <c r="A175" s="75"/>
      <c r="B175" s="12">
        <v>73</v>
      </c>
      <c r="C175" s="12">
        <v>-35.497851199999999</v>
      </c>
      <c r="D175" s="12">
        <v>-26.497851199999999</v>
      </c>
      <c r="E175" s="12">
        <v>45.502148800000001</v>
      </c>
      <c r="F175" s="13">
        <v>10</v>
      </c>
      <c r="G175" s="14">
        <v>3.2575E-3</v>
      </c>
      <c r="H175" s="12">
        <v>0</v>
      </c>
      <c r="I175" s="15">
        <v>36</v>
      </c>
      <c r="J175" s="10" t="str">
        <f t="shared" si="4"/>
        <v>G</v>
      </c>
      <c r="K175" s="16">
        <v>-1.1377063000000001</v>
      </c>
      <c r="L175" s="12">
        <v>2.5899999999999999E-5</v>
      </c>
      <c r="M175" s="15">
        <v>6</v>
      </c>
      <c r="N175" s="8" t="str">
        <f t="shared" si="5"/>
        <v>B</v>
      </c>
    </row>
    <row r="176" spans="1:14" ht="15" thickBot="1" x14ac:dyDescent="0.4">
      <c r="A176" s="75"/>
      <c r="B176" s="12">
        <v>74</v>
      </c>
      <c r="C176" s="12">
        <v>-19.003723300000001</v>
      </c>
      <c r="D176" s="12">
        <v>7.9962767000000001</v>
      </c>
      <c r="E176" s="12">
        <v>223.99627670000001</v>
      </c>
      <c r="F176" s="13">
        <v>12</v>
      </c>
      <c r="G176" s="14">
        <v>62.743270099999997</v>
      </c>
      <c r="H176" s="12">
        <v>-0.92114790000000002</v>
      </c>
      <c r="I176" s="15">
        <v>40</v>
      </c>
      <c r="J176" s="10" t="str">
        <f t="shared" si="4"/>
        <v>L</v>
      </c>
      <c r="K176" s="16">
        <v>0</v>
      </c>
      <c r="L176" s="12">
        <v>0</v>
      </c>
      <c r="M176" s="15">
        <v>4</v>
      </c>
      <c r="N176" s="8" t="str">
        <f t="shared" si="5"/>
        <v>G</v>
      </c>
    </row>
    <row r="177" spans="1:14" ht="15" thickBot="1" x14ac:dyDescent="0.4">
      <c r="A177" s="75"/>
      <c r="B177" s="12">
        <v>75</v>
      </c>
      <c r="C177" s="12">
        <v>81.686723000000001</v>
      </c>
      <c r="D177" s="12">
        <v>0.68672299999999997</v>
      </c>
      <c r="E177" s="12">
        <v>72.686723000000001</v>
      </c>
      <c r="F177" s="13">
        <v>11</v>
      </c>
      <c r="G177" s="14">
        <v>0.69736600000000004</v>
      </c>
      <c r="H177" s="12">
        <v>9.7000000000000003E-6</v>
      </c>
      <c r="I177" s="15">
        <v>36</v>
      </c>
      <c r="J177" s="10" t="str">
        <f t="shared" si="4"/>
        <v>G</v>
      </c>
      <c r="K177" s="16">
        <v>0</v>
      </c>
      <c r="L177" s="12">
        <v>0</v>
      </c>
      <c r="M177" s="15">
        <v>3</v>
      </c>
      <c r="N177" s="8" t="str">
        <f t="shared" si="5"/>
        <v>G</v>
      </c>
    </row>
    <row r="178" spans="1:14" ht="15" thickBot="1" x14ac:dyDescent="0.4">
      <c r="A178" s="75"/>
      <c r="B178" s="12">
        <v>76</v>
      </c>
      <c r="C178" s="12">
        <v>61.827448599999997</v>
      </c>
      <c r="D178" s="12">
        <v>61.827448599999997</v>
      </c>
      <c r="E178" s="12">
        <v>64.827448599999997</v>
      </c>
      <c r="F178" s="13">
        <v>4</v>
      </c>
      <c r="G178" s="14">
        <v>62.754487300000001</v>
      </c>
      <c r="H178" s="12">
        <v>-0.92114770000000001</v>
      </c>
      <c r="I178" s="15">
        <v>22</v>
      </c>
      <c r="J178" s="10" t="str">
        <f t="shared" si="4"/>
        <v>L</v>
      </c>
      <c r="K178" s="16">
        <v>62.750377100000001</v>
      </c>
      <c r="L178" s="12">
        <v>-0.92114819999999997</v>
      </c>
      <c r="M178" s="15">
        <v>6</v>
      </c>
      <c r="N178" s="8" t="str">
        <f t="shared" si="5"/>
        <v>L</v>
      </c>
    </row>
    <row r="179" spans="1:14" ht="15" thickBot="1" x14ac:dyDescent="0.4">
      <c r="A179" s="75"/>
      <c r="B179" s="12">
        <v>77</v>
      </c>
      <c r="C179" s="12">
        <v>-48.340820399999998</v>
      </c>
      <c r="D179" s="12">
        <v>-39.340820399999998</v>
      </c>
      <c r="E179" s="12">
        <v>32.659179600000002</v>
      </c>
      <c r="F179" s="13">
        <v>10</v>
      </c>
      <c r="G179" s="14">
        <v>-4.2351000000000003E-3</v>
      </c>
      <c r="H179" s="12">
        <v>0</v>
      </c>
      <c r="I179" s="15">
        <v>36</v>
      </c>
      <c r="J179" s="10" t="str">
        <f t="shared" si="4"/>
        <v>G</v>
      </c>
      <c r="K179" s="16">
        <v>-1.3679999999999999E-4</v>
      </c>
      <c r="L179" s="12">
        <v>0</v>
      </c>
      <c r="M179" s="15">
        <v>12</v>
      </c>
      <c r="N179" s="8" t="str">
        <f t="shared" si="5"/>
        <v>G</v>
      </c>
    </row>
    <row r="180" spans="1:14" ht="15" thickBot="1" x14ac:dyDescent="0.4">
      <c r="A180" s="75"/>
      <c r="B180" s="12">
        <v>78</v>
      </c>
      <c r="C180" s="12">
        <v>-74.030694999999994</v>
      </c>
      <c r="D180" s="12">
        <v>-47.030695000000001</v>
      </c>
      <c r="E180" s="12">
        <v>168.96930499999999</v>
      </c>
      <c r="F180" s="13">
        <v>12</v>
      </c>
      <c r="G180" s="14">
        <v>-3.6495999999999998E-3</v>
      </c>
      <c r="H180" s="12">
        <v>0</v>
      </c>
      <c r="I180" s="15">
        <v>40</v>
      </c>
      <c r="J180" s="10" t="str">
        <f t="shared" si="4"/>
        <v>G</v>
      </c>
      <c r="K180" s="16">
        <v>62.749016900000001</v>
      </c>
      <c r="L180" s="12">
        <v>-0.92114830000000003</v>
      </c>
      <c r="M180" s="15">
        <v>20</v>
      </c>
      <c r="N180" s="8" t="str">
        <f t="shared" si="5"/>
        <v>L</v>
      </c>
    </row>
    <row r="181" spans="1:14" ht="15" thickBot="1" x14ac:dyDescent="0.4">
      <c r="A181" s="75"/>
      <c r="B181" s="12">
        <v>79</v>
      </c>
      <c r="C181" s="12">
        <v>-1.3346298999999999</v>
      </c>
      <c r="D181" s="12">
        <v>-1.3346298999999999</v>
      </c>
      <c r="E181" s="12">
        <v>1.6653701000000001</v>
      </c>
      <c r="F181" s="13">
        <v>4</v>
      </c>
      <c r="G181" s="14">
        <v>4.4259E-3</v>
      </c>
      <c r="H181" s="12">
        <v>0</v>
      </c>
      <c r="I181" s="15">
        <v>22</v>
      </c>
      <c r="J181" s="10" t="str">
        <f t="shared" si="4"/>
        <v>G</v>
      </c>
      <c r="K181" s="16">
        <v>0</v>
      </c>
      <c r="L181" s="12">
        <v>0</v>
      </c>
      <c r="M181" s="15">
        <v>6</v>
      </c>
      <c r="N181" s="8" t="str">
        <f t="shared" si="5"/>
        <v>G</v>
      </c>
    </row>
    <row r="182" spans="1:14" ht="15" thickBot="1" x14ac:dyDescent="0.4">
      <c r="A182" s="75"/>
      <c r="B182" s="12">
        <v>80</v>
      </c>
      <c r="C182" s="12">
        <v>-24.2999142</v>
      </c>
      <c r="D182" s="12">
        <v>2.7000858000000001</v>
      </c>
      <c r="E182" s="12">
        <v>218.70008580000001</v>
      </c>
      <c r="F182" s="13">
        <v>12</v>
      </c>
      <c r="G182" s="14">
        <v>62.752256699999997</v>
      </c>
      <c r="H182" s="12">
        <v>-0.92114810000000003</v>
      </c>
      <c r="I182" s="15">
        <v>40</v>
      </c>
      <c r="J182" s="10" t="str">
        <f t="shared" si="4"/>
        <v>L</v>
      </c>
      <c r="K182" s="16">
        <v>0</v>
      </c>
      <c r="L182" s="12">
        <v>0</v>
      </c>
      <c r="M182" s="15">
        <v>4</v>
      </c>
      <c r="N182" s="8" t="str">
        <f t="shared" si="5"/>
        <v>G</v>
      </c>
    </row>
    <row r="183" spans="1:14" ht="15" thickBot="1" x14ac:dyDescent="0.4">
      <c r="A183" s="75"/>
      <c r="B183" s="12">
        <v>81</v>
      </c>
      <c r="C183" s="12">
        <v>43.693989999999999</v>
      </c>
      <c r="D183" s="12">
        <v>-37.306010000000001</v>
      </c>
      <c r="E183" s="12">
        <v>34.693989999999999</v>
      </c>
      <c r="F183" s="13">
        <v>11</v>
      </c>
      <c r="G183" s="14">
        <v>-2.2406000000000001E-3</v>
      </c>
      <c r="H183" s="12">
        <v>0</v>
      </c>
      <c r="I183" s="15">
        <v>36</v>
      </c>
      <c r="J183" s="10" t="str">
        <f t="shared" si="4"/>
        <v>G</v>
      </c>
      <c r="K183" s="16">
        <v>-9.6630000000000001E-4</v>
      </c>
      <c r="L183" s="12">
        <v>0</v>
      </c>
      <c r="M183" s="15">
        <v>12</v>
      </c>
      <c r="N183" s="8" t="str">
        <f t="shared" si="5"/>
        <v>G</v>
      </c>
    </row>
    <row r="184" spans="1:14" ht="15" thickBot="1" x14ac:dyDescent="0.4">
      <c r="A184" s="75"/>
      <c r="B184" s="12">
        <v>82</v>
      </c>
      <c r="C184" s="12">
        <v>-42.439003100000001</v>
      </c>
      <c r="D184" s="12">
        <v>-33.439003100000001</v>
      </c>
      <c r="E184" s="12">
        <v>38.560996899999999</v>
      </c>
      <c r="F184" s="13">
        <v>10</v>
      </c>
      <c r="G184" s="14">
        <v>1.3515999999999999E-3</v>
      </c>
      <c r="H184" s="12">
        <v>0</v>
      </c>
      <c r="I184" s="15">
        <v>36</v>
      </c>
      <c r="J184" s="10" t="str">
        <f t="shared" si="4"/>
        <v>G</v>
      </c>
      <c r="K184" s="16">
        <v>-0.5979544</v>
      </c>
      <c r="L184" s="12">
        <v>7.1999999999999997E-6</v>
      </c>
      <c r="M184" s="15">
        <v>6</v>
      </c>
      <c r="N184" s="8" t="str">
        <f t="shared" si="5"/>
        <v>G</v>
      </c>
    </row>
    <row r="185" spans="1:14" ht="15" thickBot="1" x14ac:dyDescent="0.4">
      <c r="A185" s="75"/>
      <c r="B185" s="12">
        <v>83</v>
      </c>
      <c r="C185" s="12">
        <v>24.6871154</v>
      </c>
      <c r="D185" s="12">
        <v>-56.312884599999997</v>
      </c>
      <c r="E185" s="12">
        <v>15.6871154</v>
      </c>
      <c r="F185" s="13">
        <v>11</v>
      </c>
      <c r="G185" s="14">
        <v>-6.8950000000000001E-4</v>
      </c>
      <c r="H185" s="12">
        <v>0</v>
      </c>
      <c r="I185" s="15">
        <v>36</v>
      </c>
      <c r="J185" s="10" t="str">
        <f t="shared" si="4"/>
        <v>G</v>
      </c>
      <c r="K185" s="16">
        <v>0</v>
      </c>
      <c r="L185" s="12">
        <v>0</v>
      </c>
      <c r="M185" s="15">
        <v>6</v>
      </c>
      <c r="N185" s="8" t="str">
        <f t="shared" si="5"/>
        <v>G</v>
      </c>
    </row>
    <row r="186" spans="1:14" ht="15" thickBot="1" x14ac:dyDescent="0.4">
      <c r="A186" s="75"/>
      <c r="B186" s="12">
        <v>84</v>
      </c>
      <c r="C186" s="12">
        <v>62.374796199999999</v>
      </c>
      <c r="D186" s="12">
        <v>61.374796199999999</v>
      </c>
      <c r="E186" s="12">
        <v>63.374796199999999</v>
      </c>
      <c r="F186" s="13">
        <v>3</v>
      </c>
      <c r="G186" s="14">
        <v>62.749796199999999</v>
      </c>
      <c r="H186" s="12">
        <v>-0.92114830000000003</v>
      </c>
      <c r="I186" s="15">
        <v>20</v>
      </c>
      <c r="J186" s="10" t="str">
        <f t="shared" si="4"/>
        <v>L</v>
      </c>
      <c r="K186" s="16">
        <v>62.748114399999999</v>
      </c>
      <c r="L186" s="12">
        <v>-0.92114830000000003</v>
      </c>
      <c r="M186" s="15">
        <v>9</v>
      </c>
      <c r="N186" s="8" t="str">
        <f t="shared" si="5"/>
        <v>L</v>
      </c>
    </row>
    <row r="187" spans="1:14" ht="15" thickBot="1" x14ac:dyDescent="0.4">
      <c r="A187" s="75"/>
      <c r="B187" s="12">
        <v>85</v>
      </c>
      <c r="C187" s="12">
        <v>-37.498404100000002</v>
      </c>
      <c r="D187" s="12">
        <v>-28.498404099999998</v>
      </c>
      <c r="E187" s="12">
        <v>43.501595899999998</v>
      </c>
      <c r="F187" s="13">
        <v>10</v>
      </c>
      <c r="G187" s="14">
        <v>3.5915000000000001E-3</v>
      </c>
      <c r="H187" s="12">
        <v>0</v>
      </c>
      <c r="I187" s="15">
        <v>36</v>
      </c>
      <c r="J187" s="10" t="str">
        <f t="shared" si="4"/>
        <v>G</v>
      </c>
      <c r="K187" s="16">
        <v>-1.4708543000000001</v>
      </c>
      <c r="L187" s="12">
        <v>4.3300000000000002E-5</v>
      </c>
      <c r="M187" s="15">
        <v>6</v>
      </c>
      <c r="N187" s="8" t="str">
        <f t="shared" si="5"/>
        <v>B</v>
      </c>
    </row>
    <row r="188" spans="1:14" ht="15" thickBot="1" x14ac:dyDescent="0.4">
      <c r="A188" s="75"/>
      <c r="B188" s="12">
        <v>86</v>
      </c>
      <c r="C188" s="12">
        <v>-22.857895599999999</v>
      </c>
      <c r="D188" s="12">
        <v>4.1421044</v>
      </c>
      <c r="E188" s="12">
        <v>220.14210439999999</v>
      </c>
      <c r="F188" s="13">
        <v>12</v>
      </c>
      <c r="G188" s="14">
        <v>62.742973900000003</v>
      </c>
      <c r="H188" s="12">
        <v>-0.92114790000000002</v>
      </c>
      <c r="I188" s="15">
        <v>40</v>
      </c>
      <c r="J188" s="10" t="str">
        <f t="shared" si="4"/>
        <v>L</v>
      </c>
      <c r="K188" s="16">
        <v>0</v>
      </c>
      <c r="L188" s="12">
        <v>0</v>
      </c>
      <c r="M188" s="15">
        <v>4</v>
      </c>
      <c r="N188" s="8" t="str">
        <f t="shared" si="5"/>
        <v>G</v>
      </c>
    </row>
    <row r="189" spans="1:14" ht="15" thickBot="1" x14ac:dyDescent="0.4">
      <c r="A189" s="75"/>
      <c r="B189" s="12">
        <v>87</v>
      </c>
      <c r="C189" s="12">
        <v>-31.2140497</v>
      </c>
      <c r="D189" s="12">
        <v>-22.2140497</v>
      </c>
      <c r="E189" s="12">
        <v>49.785950300000003</v>
      </c>
      <c r="F189" s="13">
        <v>10</v>
      </c>
      <c r="G189" s="14">
        <v>-2.0763000000000001E-3</v>
      </c>
      <c r="H189" s="12">
        <v>0</v>
      </c>
      <c r="I189" s="15">
        <v>36</v>
      </c>
      <c r="J189" s="10" t="str">
        <f t="shared" si="4"/>
        <v>G</v>
      </c>
      <c r="K189" s="16">
        <v>52.164785600000002</v>
      </c>
      <c r="L189" s="12">
        <v>-0.1003831</v>
      </c>
      <c r="M189" s="15">
        <v>4</v>
      </c>
      <c r="N189" s="8" t="str">
        <f t="shared" si="5"/>
        <v>B</v>
      </c>
    </row>
    <row r="190" spans="1:14" ht="15" thickBot="1" x14ac:dyDescent="0.4">
      <c r="A190" s="75"/>
      <c r="B190" s="12">
        <v>88</v>
      </c>
      <c r="C190" s="12">
        <v>63.153812899999998</v>
      </c>
      <c r="D190" s="12">
        <v>62.153812899999998</v>
      </c>
      <c r="E190" s="12">
        <v>64.153812900000005</v>
      </c>
      <c r="F190" s="13">
        <v>3</v>
      </c>
      <c r="G190" s="14">
        <v>62.751035100000003</v>
      </c>
      <c r="H190" s="12">
        <v>-0.92114819999999997</v>
      </c>
      <c r="I190" s="15">
        <v>20</v>
      </c>
      <c r="J190" s="10" t="str">
        <f t="shared" si="4"/>
        <v>L</v>
      </c>
      <c r="K190" s="16">
        <v>62.748552500000002</v>
      </c>
      <c r="L190" s="12">
        <v>-0.92114830000000003</v>
      </c>
      <c r="M190" s="15">
        <v>6</v>
      </c>
      <c r="N190" s="8" t="str">
        <f t="shared" si="5"/>
        <v>L</v>
      </c>
    </row>
    <row r="191" spans="1:14" ht="15" thickBot="1" x14ac:dyDescent="0.4">
      <c r="A191" s="75"/>
      <c r="B191" s="12">
        <v>89</v>
      </c>
      <c r="C191" s="12">
        <v>33.8570274</v>
      </c>
      <c r="D191" s="12">
        <v>-47.1429726</v>
      </c>
      <c r="E191" s="12">
        <v>24.8570274</v>
      </c>
      <c r="F191" s="13">
        <v>11</v>
      </c>
      <c r="G191" s="14">
        <v>-5.0568000000000002E-3</v>
      </c>
      <c r="H191" s="12">
        <v>0</v>
      </c>
      <c r="I191" s="15">
        <v>36</v>
      </c>
      <c r="J191" s="10" t="str">
        <f t="shared" si="4"/>
        <v>G</v>
      </c>
      <c r="K191" s="16">
        <v>-2.432E-4</v>
      </c>
      <c r="L191" s="12">
        <v>0</v>
      </c>
      <c r="M191" s="15">
        <v>6</v>
      </c>
      <c r="N191" s="8" t="str">
        <f t="shared" si="5"/>
        <v>G</v>
      </c>
    </row>
    <row r="192" spans="1:14" ht="15" thickBot="1" x14ac:dyDescent="0.4">
      <c r="A192" s="75"/>
      <c r="B192" s="12">
        <v>90</v>
      </c>
      <c r="C192" s="12">
        <v>-24.116232700000001</v>
      </c>
      <c r="D192" s="12">
        <v>2.8837673000000001</v>
      </c>
      <c r="E192" s="12">
        <v>218.88376729999999</v>
      </c>
      <c r="F192" s="13">
        <v>12</v>
      </c>
      <c r="G192" s="14">
        <v>62.753001099999999</v>
      </c>
      <c r="H192" s="12">
        <v>-0.92114799999999997</v>
      </c>
      <c r="I192" s="15">
        <v>40</v>
      </c>
      <c r="J192" s="10" t="str">
        <f t="shared" si="4"/>
        <v>L</v>
      </c>
      <c r="K192" s="16">
        <v>0</v>
      </c>
      <c r="L192" s="12">
        <v>0</v>
      </c>
      <c r="M192" s="15">
        <v>4</v>
      </c>
      <c r="N192" s="8" t="str">
        <f t="shared" si="5"/>
        <v>G</v>
      </c>
    </row>
    <row r="193" spans="1:14" ht="15" thickBot="1" x14ac:dyDescent="0.4">
      <c r="A193" s="75"/>
      <c r="B193" s="12">
        <v>91</v>
      </c>
      <c r="C193" s="12">
        <v>-8.3006198999999992</v>
      </c>
      <c r="D193" s="12">
        <v>-5.3006199000000001</v>
      </c>
      <c r="E193" s="12">
        <v>18.699380099999999</v>
      </c>
      <c r="F193" s="13">
        <v>8</v>
      </c>
      <c r="G193" s="14">
        <v>4.3268999999999998E-3</v>
      </c>
      <c r="H193" s="12">
        <v>0</v>
      </c>
      <c r="I193" s="15">
        <v>30</v>
      </c>
      <c r="J193" s="10" t="str">
        <f t="shared" si="4"/>
        <v>G</v>
      </c>
      <c r="K193" s="16">
        <v>9.9999999999999995E-8</v>
      </c>
      <c r="L193" s="12">
        <v>0</v>
      </c>
      <c r="M193" s="15">
        <v>6</v>
      </c>
      <c r="N193" s="8" t="str">
        <f t="shared" si="5"/>
        <v>G</v>
      </c>
    </row>
    <row r="194" spans="1:14" ht="15" thickBot="1" x14ac:dyDescent="0.4">
      <c r="A194" s="75"/>
      <c r="B194" s="12">
        <v>92</v>
      </c>
      <c r="C194" s="12">
        <v>-39.277205700000003</v>
      </c>
      <c r="D194" s="12">
        <v>-30.2772057</v>
      </c>
      <c r="E194" s="12">
        <v>41.722794299999997</v>
      </c>
      <c r="F194" s="13">
        <v>10</v>
      </c>
      <c r="G194" s="14">
        <v>2.1733999999999998E-3</v>
      </c>
      <c r="H194" s="12">
        <v>0</v>
      </c>
      <c r="I194" s="15">
        <v>36</v>
      </c>
      <c r="J194" s="10" t="str">
        <f t="shared" si="4"/>
        <v>G</v>
      </c>
      <c r="K194" s="16">
        <v>-1.2678588</v>
      </c>
      <c r="L194" s="12">
        <v>3.2100000000000001E-5</v>
      </c>
      <c r="M194" s="15">
        <v>6</v>
      </c>
      <c r="N194" s="8" t="str">
        <f t="shared" si="5"/>
        <v>B</v>
      </c>
    </row>
    <row r="195" spans="1:14" ht="15" thickBot="1" x14ac:dyDescent="0.4">
      <c r="A195" s="75"/>
      <c r="B195" s="12">
        <v>93</v>
      </c>
      <c r="C195" s="12">
        <v>82.112997199999995</v>
      </c>
      <c r="D195" s="12">
        <v>1.1129971999999999</v>
      </c>
      <c r="E195" s="12">
        <v>73.112997199999995</v>
      </c>
      <c r="F195" s="13">
        <v>11</v>
      </c>
      <c r="G195" s="14">
        <v>1.1236402000000001</v>
      </c>
      <c r="H195" s="12">
        <v>2.5299999999999998E-5</v>
      </c>
      <c r="I195" s="15">
        <v>36</v>
      </c>
      <c r="J195" s="10" t="str">
        <f t="shared" si="4"/>
        <v>B</v>
      </c>
      <c r="K195" s="16">
        <v>0</v>
      </c>
      <c r="L195" s="12">
        <v>0</v>
      </c>
      <c r="M195" s="15">
        <v>3</v>
      </c>
      <c r="N195" s="8" t="str">
        <f t="shared" si="5"/>
        <v>G</v>
      </c>
    </row>
    <row r="196" spans="1:14" ht="15" thickBot="1" x14ac:dyDescent="0.4">
      <c r="A196" s="75"/>
      <c r="B196" s="12">
        <v>94</v>
      </c>
      <c r="C196" s="12">
        <v>-2.2764571</v>
      </c>
      <c r="D196" s="12">
        <v>-1.2764571</v>
      </c>
      <c r="E196" s="12">
        <v>6.7235429</v>
      </c>
      <c r="F196" s="13">
        <v>6</v>
      </c>
      <c r="G196" s="14">
        <v>-4.3258999999999997E-3</v>
      </c>
      <c r="H196" s="12">
        <v>0</v>
      </c>
      <c r="I196" s="15">
        <v>26</v>
      </c>
      <c r="J196" s="10" t="str">
        <f t="shared" ref="J196:J259" si="6">IF(AND(G196&gt;-1,G196&lt;1), "G", IF(AND(61&lt;G196,G196&lt;63), "L", "B"))</f>
        <v>G</v>
      </c>
      <c r="K196" s="16">
        <v>0</v>
      </c>
      <c r="L196" s="12">
        <v>0</v>
      </c>
      <c r="M196" s="15">
        <v>6</v>
      </c>
      <c r="N196" s="8" t="str">
        <f t="shared" ref="N196:N259" si="7">IF(AND(K196&gt;-1,K196&lt;1), "G", IF(AND(61&lt;K196,K196&lt;63), "L", "B"))</f>
        <v>G</v>
      </c>
    </row>
    <row r="197" spans="1:14" ht="15" thickBot="1" x14ac:dyDescent="0.4">
      <c r="A197" s="75"/>
      <c r="B197" s="12">
        <v>95</v>
      </c>
      <c r="C197" s="12">
        <v>51.157979300000001</v>
      </c>
      <c r="D197" s="12">
        <v>54.157979300000001</v>
      </c>
      <c r="E197" s="12">
        <v>78.157979299999994</v>
      </c>
      <c r="F197" s="13">
        <v>8</v>
      </c>
      <c r="G197" s="14">
        <v>62.754097000000002</v>
      </c>
      <c r="H197" s="12">
        <v>-0.92114779999999996</v>
      </c>
      <c r="I197" s="15">
        <v>30</v>
      </c>
      <c r="J197" s="10" t="str">
        <f t="shared" si="6"/>
        <v>L</v>
      </c>
      <c r="K197" s="16">
        <v>64.583469500000007</v>
      </c>
      <c r="L197" s="12">
        <v>-0.87152450000000004</v>
      </c>
      <c r="M197" s="15">
        <v>6</v>
      </c>
      <c r="N197" s="8" t="str">
        <f t="shared" si="7"/>
        <v>B</v>
      </c>
    </row>
    <row r="198" spans="1:14" ht="15" thickBot="1" x14ac:dyDescent="0.4">
      <c r="A198" s="75"/>
      <c r="B198" s="12">
        <v>96</v>
      </c>
      <c r="C198" s="12">
        <v>-78.387616899999998</v>
      </c>
      <c r="D198" s="12">
        <v>-51.387616899999998</v>
      </c>
      <c r="E198" s="12">
        <v>164.61238309999999</v>
      </c>
      <c r="F198" s="13">
        <v>12</v>
      </c>
      <c r="G198" s="14">
        <v>5.5285999999999998E-3</v>
      </c>
      <c r="H198" s="12">
        <v>0</v>
      </c>
      <c r="I198" s="15">
        <v>40</v>
      </c>
      <c r="J198" s="10" t="str">
        <f t="shared" si="6"/>
        <v>G</v>
      </c>
      <c r="K198" s="16">
        <v>62.843237799999997</v>
      </c>
      <c r="L198" s="12">
        <v>-0.92101259999999996</v>
      </c>
      <c r="M198" s="15">
        <v>15</v>
      </c>
      <c r="N198" s="8" t="str">
        <f t="shared" si="7"/>
        <v>L</v>
      </c>
    </row>
    <row r="199" spans="1:14" ht="15" thickBot="1" x14ac:dyDescent="0.4">
      <c r="A199" s="75"/>
      <c r="B199" s="12">
        <v>97</v>
      </c>
      <c r="C199" s="12">
        <v>-21.282029600000001</v>
      </c>
      <c r="D199" s="12">
        <v>5.7179703999999996</v>
      </c>
      <c r="E199" s="12">
        <v>221.71797040000001</v>
      </c>
      <c r="F199" s="13">
        <v>12</v>
      </c>
      <c r="G199" s="14">
        <v>62.745580400000001</v>
      </c>
      <c r="H199" s="12">
        <v>-0.92114819999999997</v>
      </c>
      <c r="I199" s="15">
        <v>40</v>
      </c>
      <c r="J199" s="10" t="str">
        <f t="shared" si="6"/>
        <v>L</v>
      </c>
      <c r="K199" s="16">
        <v>0</v>
      </c>
      <c r="L199" s="12">
        <v>0</v>
      </c>
      <c r="M199" s="15">
        <v>4</v>
      </c>
      <c r="N199" s="8" t="str">
        <f t="shared" si="7"/>
        <v>G</v>
      </c>
    </row>
    <row r="200" spans="1:14" ht="15" thickBot="1" x14ac:dyDescent="0.4">
      <c r="A200" s="75"/>
      <c r="B200" s="12">
        <v>98</v>
      </c>
      <c r="C200" s="12">
        <v>74.037353100000004</v>
      </c>
      <c r="D200" s="12">
        <v>47.037353099999997</v>
      </c>
      <c r="E200" s="12">
        <v>71.037353100000004</v>
      </c>
      <c r="F200" s="13">
        <v>9</v>
      </c>
      <c r="G200" s="14">
        <v>62.741798899999999</v>
      </c>
      <c r="H200" s="12">
        <v>-0.92114770000000001</v>
      </c>
      <c r="I200" s="15">
        <v>30</v>
      </c>
      <c r="J200" s="10" t="str">
        <f t="shared" si="6"/>
        <v>L</v>
      </c>
      <c r="K200" s="16">
        <v>63.077281900000003</v>
      </c>
      <c r="L200" s="12">
        <v>-0.91952199999999995</v>
      </c>
      <c r="M200" s="15">
        <v>12</v>
      </c>
      <c r="N200" s="8" t="str">
        <f t="shared" si="7"/>
        <v>B</v>
      </c>
    </row>
    <row r="201" spans="1:14" ht="15" thickBot="1" x14ac:dyDescent="0.4">
      <c r="A201" s="75"/>
      <c r="B201" s="12">
        <v>99</v>
      </c>
      <c r="C201" s="12">
        <v>-27.827857300000002</v>
      </c>
      <c r="D201" s="12">
        <v>-0.82785730000000002</v>
      </c>
      <c r="E201" s="12">
        <v>215.17214269999999</v>
      </c>
      <c r="F201" s="13">
        <v>12</v>
      </c>
      <c r="G201" s="14">
        <v>62.748902899999997</v>
      </c>
      <c r="H201" s="12">
        <v>-0.92114830000000003</v>
      </c>
      <c r="I201" s="15">
        <v>40</v>
      </c>
      <c r="J201" s="10" t="str">
        <f t="shared" si="6"/>
        <v>L</v>
      </c>
      <c r="K201" s="16">
        <v>-3.9999999999999998E-7</v>
      </c>
      <c r="L201" s="12">
        <v>0</v>
      </c>
      <c r="M201" s="15">
        <v>6</v>
      </c>
      <c r="N201" s="8" t="str">
        <f t="shared" si="7"/>
        <v>G</v>
      </c>
    </row>
    <row r="202" spans="1:14" ht="15" thickBot="1" x14ac:dyDescent="0.4">
      <c r="A202" s="75"/>
      <c r="B202" s="27">
        <v>100</v>
      </c>
      <c r="C202" s="27">
        <v>83.423583199999996</v>
      </c>
      <c r="D202" s="27">
        <v>2.4235831999999999</v>
      </c>
      <c r="E202" s="27">
        <v>74.423583199999996</v>
      </c>
      <c r="F202" s="28">
        <v>11</v>
      </c>
      <c r="G202" s="29">
        <v>2.4342261999999999</v>
      </c>
      <c r="H202" s="27">
        <v>1.1849999999999999E-4</v>
      </c>
      <c r="I202" s="30">
        <v>36</v>
      </c>
      <c r="J202" s="10" t="str">
        <f t="shared" si="6"/>
        <v>B</v>
      </c>
      <c r="K202" s="31">
        <v>0</v>
      </c>
      <c r="L202" s="27">
        <v>0</v>
      </c>
      <c r="M202" s="30">
        <v>3</v>
      </c>
      <c r="N202" s="8" t="str">
        <f t="shared" si="7"/>
        <v>G</v>
      </c>
    </row>
    <row r="203" spans="1:14" ht="15" thickBot="1" x14ac:dyDescent="0.4">
      <c r="A203" s="70"/>
      <c r="B203" s="7">
        <v>1</v>
      </c>
      <c r="C203" s="7">
        <v>8.7611006000000007</v>
      </c>
      <c r="D203" s="7">
        <v>-7.2388994000000002</v>
      </c>
      <c r="E203" s="7">
        <v>7.7611005999999998</v>
      </c>
      <c r="F203" s="8">
        <v>7</v>
      </c>
      <c r="G203" s="9">
        <v>-4.8567999999999997E-3</v>
      </c>
      <c r="H203" s="7">
        <v>0</v>
      </c>
      <c r="I203" s="10">
        <v>28</v>
      </c>
      <c r="J203" s="10" t="str">
        <f t="shared" si="6"/>
        <v>G</v>
      </c>
      <c r="K203" s="11">
        <v>0</v>
      </c>
      <c r="L203" s="7">
        <v>0</v>
      </c>
      <c r="M203" s="10">
        <v>6</v>
      </c>
      <c r="N203" s="8" t="str">
        <f t="shared" si="7"/>
        <v>G</v>
      </c>
    </row>
    <row r="204" spans="1:14" ht="15" thickBot="1" x14ac:dyDescent="0.4">
      <c r="A204" s="70"/>
      <c r="B204" s="12">
        <v>2</v>
      </c>
      <c r="C204" s="12">
        <v>-71.971232400000005</v>
      </c>
      <c r="D204" s="12">
        <v>-55.971232399999998</v>
      </c>
      <c r="E204" s="12">
        <v>184.02876760000001</v>
      </c>
      <c r="F204" s="13">
        <v>10</v>
      </c>
      <c r="G204" s="14">
        <v>-6.0131000000000004E-3</v>
      </c>
      <c r="H204" s="12">
        <v>0</v>
      </c>
      <c r="I204" s="15">
        <v>40</v>
      </c>
      <c r="J204" s="10" t="str">
        <f t="shared" si="6"/>
        <v>G</v>
      </c>
      <c r="K204" s="16">
        <v>64.005541399999998</v>
      </c>
      <c r="L204" s="12">
        <v>-0.89759909999999998</v>
      </c>
      <c r="M204" s="15">
        <v>12</v>
      </c>
      <c r="N204" s="8" t="str">
        <f t="shared" si="7"/>
        <v>B</v>
      </c>
    </row>
    <row r="205" spans="1:14" ht="15" thickBot="1" x14ac:dyDescent="0.4">
      <c r="A205" s="70"/>
      <c r="B205" s="12">
        <v>3</v>
      </c>
      <c r="C205" s="12">
        <v>-60.025426000000003</v>
      </c>
      <c r="D205" s="12">
        <v>-44.025426000000003</v>
      </c>
      <c r="E205" s="12">
        <v>195.97457399999999</v>
      </c>
      <c r="F205" s="13">
        <v>10</v>
      </c>
      <c r="G205" s="14">
        <v>1.4499999999999999E-3</v>
      </c>
      <c r="H205" s="12">
        <v>0</v>
      </c>
      <c r="I205" s="15">
        <v>40</v>
      </c>
      <c r="J205" s="10" t="str">
        <f t="shared" si="6"/>
        <v>G</v>
      </c>
      <c r="K205" s="16">
        <v>10.2868996</v>
      </c>
      <c r="L205" s="12">
        <v>2.1164000000000001E-3</v>
      </c>
      <c r="M205" s="15">
        <v>6</v>
      </c>
      <c r="N205" s="8" t="str">
        <f t="shared" si="7"/>
        <v>B</v>
      </c>
    </row>
    <row r="206" spans="1:14" ht="15" thickBot="1" x14ac:dyDescent="0.4">
      <c r="A206" s="70"/>
      <c r="B206" s="12">
        <v>4</v>
      </c>
      <c r="C206" s="12">
        <v>89.785017300000007</v>
      </c>
      <c r="D206" s="12">
        <v>25.7850173</v>
      </c>
      <c r="E206" s="12">
        <v>85.785017300000007</v>
      </c>
      <c r="F206" s="13">
        <v>9</v>
      </c>
      <c r="G206" s="14">
        <v>62.752250099999998</v>
      </c>
      <c r="H206" s="12">
        <v>-0.92114810000000003</v>
      </c>
      <c r="I206" s="15">
        <v>34</v>
      </c>
      <c r="J206" s="10" t="str">
        <f t="shared" si="6"/>
        <v>L</v>
      </c>
      <c r="K206" s="16">
        <v>65.583012600000004</v>
      </c>
      <c r="L206" s="12">
        <v>-0.80621710000000002</v>
      </c>
      <c r="M206" s="15">
        <v>11</v>
      </c>
      <c r="N206" s="8" t="str">
        <f t="shared" si="7"/>
        <v>B</v>
      </c>
    </row>
    <row r="207" spans="1:14" ht="15" thickBot="1" x14ac:dyDescent="0.4">
      <c r="A207" s="70"/>
      <c r="B207" s="12">
        <v>5</v>
      </c>
      <c r="C207" s="12">
        <v>98.021991</v>
      </c>
      <c r="D207" s="12">
        <v>-157.97800899999999</v>
      </c>
      <c r="E207" s="12">
        <v>82.021991</v>
      </c>
      <c r="F207" s="13">
        <v>11</v>
      </c>
      <c r="G207" s="14">
        <v>-1.6102E-3</v>
      </c>
      <c r="H207" s="12">
        <v>0</v>
      </c>
      <c r="I207" s="15">
        <v>40</v>
      </c>
      <c r="J207" s="10" t="str">
        <f t="shared" si="6"/>
        <v>G</v>
      </c>
      <c r="K207" s="16">
        <v>-8.6160000000000002E-4</v>
      </c>
      <c r="L207" s="12">
        <v>0</v>
      </c>
      <c r="M207" s="15">
        <v>21</v>
      </c>
      <c r="N207" s="8" t="str">
        <f t="shared" si="7"/>
        <v>G</v>
      </c>
    </row>
    <row r="208" spans="1:14" ht="15" thickBot="1" x14ac:dyDescent="0.4">
      <c r="A208" s="70"/>
      <c r="B208" s="12">
        <v>6</v>
      </c>
      <c r="C208" s="12">
        <v>-51.984810000000003</v>
      </c>
      <c r="D208" s="12">
        <v>-35.984810000000003</v>
      </c>
      <c r="E208" s="12">
        <v>204.01518999999999</v>
      </c>
      <c r="F208" s="13">
        <v>10</v>
      </c>
      <c r="G208" s="14">
        <v>62.747051499999998</v>
      </c>
      <c r="H208" s="12">
        <v>-0.92114830000000003</v>
      </c>
      <c r="I208" s="15">
        <v>40</v>
      </c>
      <c r="J208" s="10" t="str">
        <f t="shared" si="6"/>
        <v>L</v>
      </c>
      <c r="K208" s="16">
        <v>-1.7440343</v>
      </c>
      <c r="L208" s="12">
        <v>6.0800000000000001E-5</v>
      </c>
      <c r="M208" s="15">
        <v>6</v>
      </c>
      <c r="N208" s="8" t="str">
        <f t="shared" si="7"/>
        <v>B</v>
      </c>
    </row>
    <row r="209" spans="1:14" ht="15" thickBot="1" x14ac:dyDescent="0.4">
      <c r="A209" s="70"/>
      <c r="B209" s="12">
        <v>7</v>
      </c>
      <c r="C209" s="12">
        <v>-96.695883100000003</v>
      </c>
      <c r="D209" s="12">
        <v>-80.695883100000003</v>
      </c>
      <c r="E209" s="12">
        <v>159.3041169</v>
      </c>
      <c r="F209" s="13">
        <v>10</v>
      </c>
      <c r="G209" s="14">
        <v>62.7539503</v>
      </c>
      <c r="H209" s="12">
        <v>-0.92114779999999996</v>
      </c>
      <c r="I209" s="15">
        <v>40</v>
      </c>
      <c r="J209" s="10" t="str">
        <f t="shared" si="6"/>
        <v>L</v>
      </c>
      <c r="K209" s="16">
        <v>-0.38299680000000003</v>
      </c>
      <c r="L209" s="12">
        <v>2.9000000000000002E-6</v>
      </c>
      <c r="M209" s="15">
        <v>6</v>
      </c>
      <c r="N209" s="8" t="str">
        <f t="shared" si="7"/>
        <v>G</v>
      </c>
    </row>
    <row r="210" spans="1:14" ht="15" thickBot="1" x14ac:dyDescent="0.4">
      <c r="A210" s="70"/>
      <c r="B210" s="12">
        <v>8</v>
      </c>
      <c r="C210" s="12">
        <v>-22.276965499999999</v>
      </c>
      <c r="D210" s="12">
        <v>-18.276965499999999</v>
      </c>
      <c r="E210" s="12">
        <v>41.723034499999997</v>
      </c>
      <c r="F210" s="13">
        <v>8</v>
      </c>
      <c r="G210" s="14">
        <v>5.7419000000000003E-3</v>
      </c>
      <c r="H210" s="12">
        <v>0</v>
      </c>
      <c r="I210" s="15">
        <v>34</v>
      </c>
      <c r="J210" s="10" t="str">
        <f t="shared" si="6"/>
        <v>G</v>
      </c>
      <c r="K210" s="16">
        <v>-0.46615469999999998</v>
      </c>
      <c r="L210" s="12">
        <v>4.3000000000000003E-6</v>
      </c>
      <c r="M210" s="15">
        <v>6</v>
      </c>
      <c r="N210" s="8" t="str">
        <f t="shared" si="7"/>
        <v>G</v>
      </c>
    </row>
    <row r="211" spans="1:14" ht="15" thickBot="1" x14ac:dyDescent="0.4">
      <c r="A211" s="70"/>
      <c r="B211" s="12">
        <v>9</v>
      </c>
      <c r="C211" s="12">
        <v>55.937873500000002</v>
      </c>
      <c r="D211" s="12">
        <v>56.937873500000002</v>
      </c>
      <c r="E211" s="12">
        <v>71.937873499999995</v>
      </c>
      <c r="F211" s="13">
        <v>6</v>
      </c>
      <c r="G211" s="14">
        <v>62.7433446</v>
      </c>
      <c r="H211" s="12">
        <v>-0.92114799999999997</v>
      </c>
      <c r="I211" s="15">
        <v>28</v>
      </c>
      <c r="J211" s="10" t="str">
        <f t="shared" si="6"/>
        <v>L</v>
      </c>
      <c r="K211" s="16">
        <v>63.183476900000002</v>
      </c>
      <c r="L211" s="12">
        <v>-0.91830400000000001</v>
      </c>
      <c r="M211" s="15">
        <v>6</v>
      </c>
      <c r="N211" s="8" t="str">
        <f t="shared" si="7"/>
        <v>B</v>
      </c>
    </row>
    <row r="212" spans="1:14" ht="15" thickBot="1" x14ac:dyDescent="0.4">
      <c r="A212" s="70"/>
      <c r="B212" s="12">
        <v>10</v>
      </c>
      <c r="C212" s="12">
        <v>-4.6723857000000004</v>
      </c>
      <c r="D212" s="12">
        <v>-3.6723857</v>
      </c>
      <c r="E212" s="12">
        <v>11.3276143</v>
      </c>
      <c r="F212" s="13">
        <v>6</v>
      </c>
      <c r="G212" s="14">
        <v>5.4259E-3</v>
      </c>
      <c r="H212" s="12">
        <v>0</v>
      </c>
      <c r="I212" s="15">
        <v>28</v>
      </c>
      <c r="J212" s="10" t="str">
        <f t="shared" si="6"/>
        <v>G</v>
      </c>
      <c r="K212" s="16">
        <v>0</v>
      </c>
      <c r="L212" s="12">
        <v>0</v>
      </c>
      <c r="M212" s="15">
        <v>6</v>
      </c>
      <c r="N212" s="8" t="str">
        <f t="shared" si="7"/>
        <v>G</v>
      </c>
    </row>
    <row r="213" spans="1:14" ht="15" thickBot="1" x14ac:dyDescent="0.4">
      <c r="A213" s="70"/>
      <c r="B213" s="12">
        <v>11</v>
      </c>
      <c r="C213" s="12">
        <v>8.0276011999999994</v>
      </c>
      <c r="D213" s="12">
        <v>-7.9723987999999997</v>
      </c>
      <c r="E213" s="12">
        <v>7.0276012000000003</v>
      </c>
      <c r="F213" s="13">
        <v>7</v>
      </c>
      <c r="G213" s="14">
        <v>6.3245999999999997E-3</v>
      </c>
      <c r="H213" s="12">
        <v>0</v>
      </c>
      <c r="I213" s="15">
        <v>28</v>
      </c>
      <c r="J213" s="10" t="str">
        <f t="shared" si="6"/>
        <v>G</v>
      </c>
      <c r="K213" s="16">
        <v>0</v>
      </c>
      <c r="L213" s="12">
        <v>0</v>
      </c>
      <c r="M213" s="15">
        <v>6</v>
      </c>
      <c r="N213" s="8" t="str">
        <f t="shared" si="7"/>
        <v>G</v>
      </c>
    </row>
    <row r="214" spans="1:14" ht="15" thickBot="1" x14ac:dyDescent="0.4">
      <c r="A214" s="70"/>
      <c r="B214" s="12">
        <v>12</v>
      </c>
      <c r="C214" s="12">
        <v>-96.309831299999999</v>
      </c>
      <c r="D214" s="12">
        <v>-80.309831299999999</v>
      </c>
      <c r="E214" s="12">
        <v>159.69016869999999</v>
      </c>
      <c r="F214" s="13">
        <v>10</v>
      </c>
      <c r="G214" s="14">
        <v>62.747025999999998</v>
      </c>
      <c r="H214" s="12">
        <v>-0.92114830000000003</v>
      </c>
      <c r="I214" s="15">
        <v>40</v>
      </c>
      <c r="J214" s="10" t="str">
        <f t="shared" si="6"/>
        <v>L</v>
      </c>
      <c r="K214" s="16">
        <v>-0.44542130000000002</v>
      </c>
      <c r="L214" s="12">
        <v>3.9999999999999998E-6</v>
      </c>
      <c r="M214" s="15">
        <v>6</v>
      </c>
      <c r="N214" s="8" t="str">
        <f t="shared" si="7"/>
        <v>G</v>
      </c>
    </row>
    <row r="215" spans="1:14" ht="15" thickBot="1" x14ac:dyDescent="0.4">
      <c r="A215" s="70"/>
      <c r="B215" s="12">
        <v>13</v>
      </c>
      <c r="C215" s="12">
        <v>80.036639699999995</v>
      </c>
      <c r="D215" s="12">
        <v>16.036639699999998</v>
      </c>
      <c r="E215" s="12">
        <v>76.036639699999995</v>
      </c>
      <c r="F215" s="13">
        <v>9</v>
      </c>
      <c r="G215" s="14">
        <v>62.7479528</v>
      </c>
      <c r="H215" s="12">
        <v>-0.92114830000000003</v>
      </c>
      <c r="I215" s="15">
        <v>34</v>
      </c>
      <c r="J215" s="10" t="str">
        <f t="shared" si="6"/>
        <v>L</v>
      </c>
      <c r="K215" s="16">
        <v>0</v>
      </c>
      <c r="L215" s="12">
        <v>0</v>
      </c>
      <c r="M215" s="15">
        <v>3</v>
      </c>
      <c r="N215" s="8" t="str">
        <f t="shared" si="7"/>
        <v>G</v>
      </c>
    </row>
    <row r="216" spans="1:14" ht="15" thickBot="1" x14ac:dyDescent="0.4">
      <c r="A216" s="70"/>
      <c r="B216" s="12">
        <v>14</v>
      </c>
      <c r="C216" s="12">
        <v>-61.100923299999998</v>
      </c>
      <c r="D216" s="12">
        <v>-45.100923299999998</v>
      </c>
      <c r="E216" s="12">
        <v>194.89907669999999</v>
      </c>
      <c r="F216" s="13">
        <v>10</v>
      </c>
      <c r="G216" s="14">
        <v>-3.5262000000000002E-3</v>
      </c>
      <c r="H216" s="12">
        <v>0</v>
      </c>
      <c r="I216" s="15">
        <v>40</v>
      </c>
      <c r="J216" s="10" t="str">
        <f t="shared" si="6"/>
        <v>G</v>
      </c>
      <c r="K216" s="16">
        <v>16.7583156</v>
      </c>
      <c r="L216" s="12">
        <v>5.6167999999999999E-3</v>
      </c>
      <c r="M216" s="15">
        <v>6</v>
      </c>
      <c r="N216" s="8" t="str">
        <f t="shared" si="7"/>
        <v>B</v>
      </c>
    </row>
    <row r="217" spans="1:14" ht="15" thickBot="1" x14ac:dyDescent="0.4">
      <c r="A217" s="70"/>
      <c r="B217" s="12">
        <v>15</v>
      </c>
      <c r="C217" s="12">
        <v>77.199623799999998</v>
      </c>
      <c r="D217" s="12">
        <v>13.199623799999999</v>
      </c>
      <c r="E217" s="12">
        <v>73.199623799999998</v>
      </c>
      <c r="F217" s="13">
        <v>9</v>
      </c>
      <c r="G217" s="14">
        <v>62.752362400000003</v>
      </c>
      <c r="H217" s="12">
        <v>-0.92114799999999997</v>
      </c>
      <c r="I217" s="15">
        <v>34</v>
      </c>
      <c r="J217" s="10" t="str">
        <f t="shared" si="6"/>
        <v>L</v>
      </c>
      <c r="K217" s="16">
        <v>0</v>
      </c>
      <c r="L217" s="12">
        <v>0</v>
      </c>
      <c r="M217" s="15">
        <v>3</v>
      </c>
      <c r="N217" s="8" t="str">
        <f t="shared" si="7"/>
        <v>G</v>
      </c>
    </row>
    <row r="218" spans="1:14" ht="15" thickBot="1" x14ac:dyDescent="0.4">
      <c r="A218" s="70"/>
      <c r="B218" s="12">
        <v>16</v>
      </c>
      <c r="C218" s="12">
        <v>-11.7553071</v>
      </c>
      <c r="D218" s="12">
        <v>4.2446929000000004</v>
      </c>
      <c r="E218" s="12">
        <v>244.24469289999999</v>
      </c>
      <c r="F218" s="13">
        <v>10</v>
      </c>
      <c r="G218" s="14">
        <v>62.743930599999999</v>
      </c>
      <c r="H218" s="12">
        <v>-0.92114799999999997</v>
      </c>
      <c r="I218" s="15">
        <v>40</v>
      </c>
      <c r="J218" s="10" t="str">
        <f t="shared" si="6"/>
        <v>L</v>
      </c>
      <c r="K218" s="16">
        <v>0</v>
      </c>
      <c r="L218" s="12">
        <v>0</v>
      </c>
      <c r="M218" s="15">
        <v>4</v>
      </c>
      <c r="N218" s="8" t="str">
        <f t="shared" si="7"/>
        <v>G</v>
      </c>
    </row>
    <row r="219" spans="1:14" ht="15" thickBot="1" x14ac:dyDescent="0.4">
      <c r="A219" s="70"/>
      <c r="B219" s="12">
        <v>17</v>
      </c>
      <c r="C219" s="12">
        <v>-70.434197999999995</v>
      </c>
      <c r="D219" s="12">
        <v>-54.434198000000002</v>
      </c>
      <c r="E219" s="12">
        <v>185.56580199999999</v>
      </c>
      <c r="F219" s="13">
        <v>10</v>
      </c>
      <c r="G219" s="14">
        <v>-2.3039999999999999E-4</v>
      </c>
      <c r="H219" s="12">
        <v>0</v>
      </c>
      <c r="I219" s="15">
        <v>40</v>
      </c>
      <c r="J219" s="10" t="str">
        <f t="shared" si="6"/>
        <v>G</v>
      </c>
      <c r="K219" s="16">
        <v>63.893162599999997</v>
      </c>
      <c r="L219" s="12">
        <v>-0.90158910000000003</v>
      </c>
      <c r="M219" s="15">
        <v>12</v>
      </c>
      <c r="N219" s="8" t="str">
        <f t="shared" si="7"/>
        <v>B</v>
      </c>
    </row>
    <row r="220" spans="1:14" ht="15" thickBot="1" x14ac:dyDescent="0.4">
      <c r="A220" s="70"/>
      <c r="B220" s="12">
        <v>18</v>
      </c>
      <c r="C220" s="12">
        <v>-52.099507299999999</v>
      </c>
      <c r="D220" s="12">
        <v>-36.099507299999999</v>
      </c>
      <c r="E220" s="12">
        <v>203.9004927</v>
      </c>
      <c r="F220" s="13">
        <v>10</v>
      </c>
      <c r="G220" s="14">
        <v>62.754312400000003</v>
      </c>
      <c r="H220" s="12">
        <v>-0.92114770000000001</v>
      </c>
      <c r="I220" s="15">
        <v>40</v>
      </c>
      <c r="J220" s="10" t="str">
        <f t="shared" si="6"/>
        <v>L</v>
      </c>
      <c r="K220" s="16">
        <v>-1.7947382000000001</v>
      </c>
      <c r="L220" s="12">
        <v>6.4399999999999993E-5</v>
      </c>
      <c r="M220" s="15">
        <v>6</v>
      </c>
      <c r="N220" s="8" t="str">
        <f t="shared" si="7"/>
        <v>B</v>
      </c>
    </row>
    <row r="221" spans="1:14" ht="15" thickBot="1" x14ac:dyDescent="0.4">
      <c r="A221" s="70"/>
      <c r="B221" s="12">
        <v>19</v>
      </c>
      <c r="C221" s="12">
        <v>59.930635000000002</v>
      </c>
      <c r="D221" s="12">
        <v>60.930635000000002</v>
      </c>
      <c r="E221" s="12">
        <v>75.930634999999995</v>
      </c>
      <c r="F221" s="13">
        <v>6</v>
      </c>
      <c r="G221" s="14">
        <v>62.754343200000001</v>
      </c>
      <c r="H221" s="12">
        <v>-0.92114770000000001</v>
      </c>
      <c r="I221" s="15">
        <v>28</v>
      </c>
      <c r="J221" s="10" t="str">
        <f t="shared" si="6"/>
        <v>L</v>
      </c>
      <c r="K221" s="16">
        <v>54.1537103</v>
      </c>
      <c r="L221" s="12">
        <v>-0.24578469999999999</v>
      </c>
      <c r="M221" s="15">
        <v>4</v>
      </c>
      <c r="N221" s="8" t="str">
        <f t="shared" si="7"/>
        <v>B</v>
      </c>
    </row>
    <row r="222" spans="1:14" ht="15" thickBot="1" x14ac:dyDescent="0.4">
      <c r="A222" s="70"/>
      <c r="B222" s="12">
        <v>20</v>
      </c>
      <c r="C222" s="12">
        <v>-5.3969879000000001</v>
      </c>
      <c r="D222" s="12">
        <v>-4.3969879000000001</v>
      </c>
      <c r="E222" s="12">
        <v>10.603012100000001</v>
      </c>
      <c r="F222" s="13">
        <v>6</v>
      </c>
      <c r="G222" s="14">
        <v>-4.8907000000000004E-3</v>
      </c>
      <c r="H222" s="12">
        <v>0</v>
      </c>
      <c r="I222" s="15">
        <v>28</v>
      </c>
      <c r="J222" s="10" t="str">
        <f t="shared" si="6"/>
        <v>G</v>
      </c>
      <c r="K222" s="16">
        <v>0</v>
      </c>
      <c r="L222" s="12">
        <v>0</v>
      </c>
      <c r="M222" s="15">
        <v>6</v>
      </c>
      <c r="N222" s="8" t="str">
        <f t="shared" si="7"/>
        <v>G</v>
      </c>
    </row>
    <row r="223" spans="1:14" ht="15" thickBot="1" x14ac:dyDescent="0.4">
      <c r="A223" s="70"/>
      <c r="B223" s="12">
        <v>21</v>
      </c>
      <c r="C223" s="12">
        <v>-82.035368700000006</v>
      </c>
      <c r="D223" s="12">
        <v>-66.035368700000006</v>
      </c>
      <c r="E223" s="12">
        <v>173.96463130000001</v>
      </c>
      <c r="F223" s="13">
        <v>10</v>
      </c>
      <c r="G223" s="14">
        <v>-1.8301999999999999E-3</v>
      </c>
      <c r="H223" s="12">
        <v>0</v>
      </c>
      <c r="I223" s="15">
        <v>40</v>
      </c>
      <c r="J223" s="10" t="str">
        <f t="shared" si="6"/>
        <v>G</v>
      </c>
      <c r="K223" s="16">
        <v>62.062041499999999</v>
      </c>
      <c r="L223" s="12">
        <v>-0.91411339999999996</v>
      </c>
      <c r="M223" s="15">
        <v>17</v>
      </c>
      <c r="N223" s="8" t="str">
        <f t="shared" si="7"/>
        <v>L</v>
      </c>
    </row>
    <row r="224" spans="1:14" ht="15" thickBot="1" x14ac:dyDescent="0.4">
      <c r="A224" s="70"/>
      <c r="B224" s="12">
        <v>22</v>
      </c>
      <c r="C224" s="12">
        <v>28.9101067</v>
      </c>
      <c r="D224" s="12">
        <v>-35.0898933</v>
      </c>
      <c r="E224" s="12">
        <v>24.9101067</v>
      </c>
      <c r="F224" s="13">
        <v>9</v>
      </c>
      <c r="G224" s="14">
        <v>-2.5936000000000002E-3</v>
      </c>
      <c r="H224" s="12">
        <v>0</v>
      </c>
      <c r="I224" s="15">
        <v>34</v>
      </c>
      <c r="J224" s="10" t="str">
        <f t="shared" si="6"/>
        <v>G</v>
      </c>
      <c r="K224" s="16">
        <v>-2.5240000000000001E-4</v>
      </c>
      <c r="L224" s="12">
        <v>0</v>
      </c>
      <c r="M224" s="15">
        <v>6</v>
      </c>
      <c r="N224" s="8" t="str">
        <f t="shared" si="7"/>
        <v>G</v>
      </c>
    </row>
    <row r="225" spans="1:14" ht="15" thickBot="1" x14ac:dyDescent="0.4">
      <c r="A225" s="70"/>
      <c r="B225" s="12">
        <v>23</v>
      </c>
      <c r="C225" s="12">
        <v>26.612732999999999</v>
      </c>
      <c r="D225" s="12">
        <v>-37.387267000000001</v>
      </c>
      <c r="E225" s="12">
        <v>22.612732999999999</v>
      </c>
      <c r="F225" s="13">
        <v>9</v>
      </c>
      <c r="G225" s="14">
        <v>-3.8658999999999998E-3</v>
      </c>
      <c r="H225" s="12">
        <v>0</v>
      </c>
      <c r="I225" s="15">
        <v>34</v>
      </c>
      <c r="J225" s="10" t="str">
        <f t="shared" si="6"/>
        <v>G</v>
      </c>
      <c r="K225" s="16">
        <v>-3.7400000000000001E-5</v>
      </c>
      <c r="L225" s="12">
        <v>0</v>
      </c>
      <c r="M225" s="15">
        <v>6</v>
      </c>
      <c r="N225" s="8" t="str">
        <f t="shared" si="7"/>
        <v>G</v>
      </c>
    </row>
    <row r="226" spans="1:14" ht="15" thickBot="1" x14ac:dyDescent="0.4">
      <c r="A226" s="70"/>
      <c r="B226" s="12">
        <v>24</v>
      </c>
      <c r="C226" s="12">
        <v>16.876446699999999</v>
      </c>
      <c r="D226" s="12">
        <v>-47.123553299999998</v>
      </c>
      <c r="E226" s="12">
        <v>12.876446700000001</v>
      </c>
      <c r="F226" s="13">
        <v>9</v>
      </c>
      <c r="G226" s="14">
        <v>3.9281000000000003E-3</v>
      </c>
      <c r="H226" s="12">
        <v>0</v>
      </c>
      <c r="I226" s="15">
        <v>34</v>
      </c>
      <c r="J226" s="10" t="str">
        <f t="shared" si="6"/>
        <v>G</v>
      </c>
      <c r="K226" s="16">
        <v>0</v>
      </c>
      <c r="L226" s="12">
        <v>0</v>
      </c>
      <c r="M226" s="15">
        <v>6</v>
      </c>
      <c r="N226" s="8" t="str">
        <f t="shared" si="7"/>
        <v>G</v>
      </c>
    </row>
    <row r="227" spans="1:14" ht="15" thickBot="1" x14ac:dyDescent="0.4">
      <c r="A227" s="70"/>
      <c r="B227" s="12">
        <v>25</v>
      </c>
      <c r="C227" s="12">
        <v>45.330876199999999</v>
      </c>
      <c r="D227" s="12">
        <v>49.330876199999999</v>
      </c>
      <c r="E227" s="12">
        <v>109.33087620000001</v>
      </c>
      <c r="F227" s="13">
        <v>8</v>
      </c>
      <c r="G227" s="14">
        <v>62.7487189</v>
      </c>
      <c r="H227" s="12">
        <v>-0.92114830000000003</v>
      </c>
      <c r="I227" s="15">
        <v>34</v>
      </c>
      <c r="J227" s="10" t="str">
        <f t="shared" si="6"/>
        <v>L</v>
      </c>
      <c r="K227" s="16">
        <v>0</v>
      </c>
      <c r="L227" s="12">
        <v>0</v>
      </c>
      <c r="M227" s="15">
        <v>3</v>
      </c>
      <c r="N227" s="8" t="str">
        <f t="shared" si="7"/>
        <v>G</v>
      </c>
    </row>
    <row r="228" spans="1:14" ht="15" thickBot="1" x14ac:dyDescent="0.4">
      <c r="A228" s="70"/>
      <c r="B228" s="12">
        <v>26</v>
      </c>
      <c r="C228" s="12">
        <v>-29.0723734</v>
      </c>
      <c r="D228" s="12">
        <v>-25.0723734</v>
      </c>
      <c r="E228" s="12">
        <v>34.927626600000004</v>
      </c>
      <c r="F228" s="13">
        <v>8</v>
      </c>
      <c r="G228" s="14">
        <v>-1.8161E-3</v>
      </c>
      <c r="H228" s="12">
        <v>0</v>
      </c>
      <c r="I228" s="15">
        <v>34</v>
      </c>
      <c r="J228" s="10" t="str">
        <f t="shared" si="6"/>
        <v>G</v>
      </c>
      <c r="K228" s="16">
        <v>-0.10794090000000001</v>
      </c>
      <c r="L228" s="12">
        <v>1.9999999999999999E-7</v>
      </c>
      <c r="M228" s="15">
        <v>6</v>
      </c>
      <c r="N228" s="8" t="str">
        <f t="shared" si="7"/>
        <v>G</v>
      </c>
    </row>
    <row r="229" spans="1:14" ht="15" thickBot="1" x14ac:dyDescent="0.4">
      <c r="A229" s="70"/>
      <c r="B229" s="12">
        <v>27</v>
      </c>
      <c r="C229" s="12">
        <v>36.081328900000003</v>
      </c>
      <c r="D229" s="12">
        <v>-27.918671100000001</v>
      </c>
      <c r="E229" s="12">
        <v>32.081328900000003</v>
      </c>
      <c r="F229" s="13">
        <v>9</v>
      </c>
      <c r="G229" s="14">
        <v>-6.6883000000000003E-3</v>
      </c>
      <c r="H229" s="12">
        <v>0</v>
      </c>
      <c r="I229" s="15">
        <v>34</v>
      </c>
      <c r="J229" s="10" t="str">
        <f t="shared" si="6"/>
        <v>G</v>
      </c>
      <c r="K229" s="16">
        <v>-2.7947799999999998E-2</v>
      </c>
      <c r="L229" s="12">
        <v>0</v>
      </c>
      <c r="M229" s="15">
        <v>6</v>
      </c>
      <c r="N229" s="8" t="str">
        <f t="shared" si="7"/>
        <v>G</v>
      </c>
    </row>
    <row r="230" spans="1:14" ht="15" thickBot="1" x14ac:dyDescent="0.4">
      <c r="A230" s="70"/>
      <c r="B230" s="12">
        <v>28</v>
      </c>
      <c r="C230" s="12">
        <v>41.4643047</v>
      </c>
      <c r="D230" s="12">
        <v>-214.53569529999999</v>
      </c>
      <c r="E230" s="12">
        <v>25.4643047</v>
      </c>
      <c r="F230" s="13">
        <v>11</v>
      </c>
      <c r="G230" s="14">
        <v>2.1626000000000002E-3</v>
      </c>
      <c r="H230" s="12">
        <v>0</v>
      </c>
      <c r="I230" s="15">
        <v>40</v>
      </c>
      <c r="J230" s="10" t="str">
        <f t="shared" si="6"/>
        <v>G</v>
      </c>
      <c r="K230" s="16">
        <v>-1.916E-4</v>
      </c>
      <c r="L230" s="12">
        <v>0</v>
      </c>
      <c r="M230" s="15">
        <v>6</v>
      </c>
      <c r="N230" s="8" t="str">
        <f t="shared" si="7"/>
        <v>G</v>
      </c>
    </row>
    <row r="231" spans="1:14" ht="15" thickBot="1" x14ac:dyDescent="0.4">
      <c r="A231" s="70"/>
      <c r="B231" s="12">
        <v>29</v>
      </c>
      <c r="C231" s="12">
        <v>-67.534296299999994</v>
      </c>
      <c r="D231" s="12">
        <v>-51.534296300000001</v>
      </c>
      <c r="E231" s="12">
        <v>188.46570370000001</v>
      </c>
      <c r="F231" s="13">
        <v>10</v>
      </c>
      <c r="G231" s="14">
        <v>-2.2149999999999999E-4</v>
      </c>
      <c r="H231" s="12">
        <v>0</v>
      </c>
      <c r="I231" s="15">
        <v>40</v>
      </c>
      <c r="J231" s="10" t="str">
        <f t="shared" si="6"/>
        <v>G</v>
      </c>
      <c r="K231" s="16">
        <v>61.020918999999999</v>
      </c>
      <c r="L231" s="12">
        <v>-0.87744100000000003</v>
      </c>
      <c r="M231" s="15">
        <v>12</v>
      </c>
      <c r="N231" s="8" t="str">
        <f t="shared" si="7"/>
        <v>L</v>
      </c>
    </row>
    <row r="232" spans="1:14" ht="15" thickBot="1" x14ac:dyDescent="0.4">
      <c r="A232" s="70"/>
      <c r="B232" s="12">
        <v>30</v>
      </c>
      <c r="C232" s="12">
        <v>-73.252723099999997</v>
      </c>
      <c r="D232" s="12">
        <v>-57.252723099999997</v>
      </c>
      <c r="E232" s="12">
        <v>182.7472769</v>
      </c>
      <c r="F232" s="13">
        <v>10</v>
      </c>
      <c r="G232" s="14">
        <v>-1.682E-4</v>
      </c>
      <c r="H232" s="12">
        <v>0</v>
      </c>
      <c r="I232" s="15">
        <v>40</v>
      </c>
      <c r="J232" s="10" t="str">
        <f t="shared" si="6"/>
        <v>G</v>
      </c>
      <c r="K232" s="16">
        <v>62.748182</v>
      </c>
      <c r="L232" s="12">
        <v>-0.92114830000000003</v>
      </c>
      <c r="M232" s="15">
        <v>19</v>
      </c>
      <c r="N232" s="8" t="str">
        <f t="shared" si="7"/>
        <v>L</v>
      </c>
    </row>
    <row r="233" spans="1:14" ht="15" thickBot="1" x14ac:dyDescent="0.4">
      <c r="A233" s="70"/>
      <c r="B233" s="12">
        <v>31</v>
      </c>
      <c r="C233" s="12">
        <v>-10.0887855</v>
      </c>
      <c r="D233" s="12">
        <v>5.9112144999999998</v>
      </c>
      <c r="E233" s="12">
        <v>245.9112145</v>
      </c>
      <c r="F233" s="13">
        <v>10</v>
      </c>
      <c r="G233" s="14">
        <v>62.743691499999997</v>
      </c>
      <c r="H233" s="12">
        <v>-0.92114799999999997</v>
      </c>
      <c r="I233" s="15">
        <v>40</v>
      </c>
      <c r="J233" s="10" t="str">
        <f t="shared" si="6"/>
        <v>L</v>
      </c>
      <c r="K233" s="16">
        <v>0</v>
      </c>
      <c r="L233" s="12">
        <v>0</v>
      </c>
      <c r="M233" s="15">
        <v>4</v>
      </c>
      <c r="N233" s="8" t="str">
        <f t="shared" si="7"/>
        <v>G</v>
      </c>
    </row>
    <row r="234" spans="1:14" ht="15" thickBot="1" x14ac:dyDescent="0.4">
      <c r="A234" s="70"/>
      <c r="B234" s="12">
        <v>32</v>
      </c>
      <c r="C234" s="12">
        <v>-91.589174900000003</v>
      </c>
      <c r="D234" s="12">
        <v>-75.589174900000003</v>
      </c>
      <c r="E234" s="12">
        <v>164.41082510000001</v>
      </c>
      <c r="F234" s="13">
        <v>10</v>
      </c>
      <c r="G234" s="14">
        <v>62.751969000000003</v>
      </c>
      <c r="H234" s="12">
        <v>-0.92114810000000003</v>
      </c>
      <c r="I234" s="15">
        <v>40</v>
      </c>
      <c r="J234" s="10" t="str">
        <f t="shared" si="6"/>
        <v>L</v>
      </c>
      <c r="K234" s="16">
        <v>-1.4331748</v>
      </c>
      <c r="L234" s="12">
        <v>4.1100000000000003E-5</v>
      </c>
      <c r="M234" s="15">
        <v>6</v>
      </c>
      <c r="N234" s="8" t="str">
        <f t="shared" si="7"/>
        <v>B</v>
      </c>
    </row>
    <row r="235" spans="1:14" ht="15" thickBot="1" x14ac:dyDescent="0.4">
      <c r="A235" s="70"/>
      <c r="B235" s="12">
        <v>33</v>
      </c>
      <c r="C235" s="12">
        <v>59.4728213</v>
      </c>
      <c r="D235" s="12">
        <v>60.4728213</v>
      </c>
      <c r="E235" s="12">
        <v>75.472821300000007</v>
      </c>
      <c r="F235" s="13">
        <v>6</v>
      </c>
      <c r="G235" s="14">
        <v>62.752456600000002</v>
      </c>
      <c r="H235" s="12">
        <v>-0.92114799999999997</v>
      </c>
      <c r="I235" s="15">
        <v>28</v>
      </c>
      <c r="J235" s="10" t="str">
        <f t="shared" si="6"/>
        <v>L</v>
      </c>
      <c r="K235" s="16">
        <v>58.565322700000003</v>
      </c>
      <c r="L235" s="12">
        <v>-0.69025110000000001</v>
      </c>
      <c r="M235" s="15">
        <v>4</v>
      </c>
      <c r="N235" s="8" t="str">
        <f t="shared" si="7"/>
        <v>B</v>
      </c>
    </row>
    <row r="236" spans="1:14" ht="15" thickBot="1" x14ac:dyDescent="0.4">
      <c r="A236" s="70"/>
      <c r="B236" s="12">
        <v>34</v>
      </c>
      <c r="C236" s="12">
        <v>-66.488842000000005</v>
      </c>
      <c r="D236" s="12">
        <v>-50.488841999999998</v>
      </c>
      <c r="E236" s="12">
        <v>189.51115799999999</v>
      </c>
      <c r="F236" s="13">
        <v>10</v>
      </c>
      <c r="G236" s="14">
        <v>1.8135E-3</v>
      </c>
      <c r="H236" s="12">
        <v>0</v>
      </c>
      <c r="I236" s="15">
        <v>40</v>
      </c>
      <c r="J236" s="10" t="str">
        <f t="shared" si="6"/>
        <v>G</v>
      </c>
      <c r="K236" s="16">
        <v>58.974561399999999</v>
      </c>
      <c r="L236" s="12">
        <v>-0.72887480000000004</v>
      </c>
      <c r="M236" s="15">
        <v>12</v>
      </c>
      <c r="N236" s="8" t="str">
        <f t="shared" si="7"/>
        <v>B</v>
      </c>
    </row>
    <row r="237" spans="1:14" ht="15" thickBot="1" x14ac:dyDescent="0.4">
      <c r="A237" s="70"/>
      <c r="B237" s="12">
        <v>35</v>
      </c>
      <c r="C237" s="12">
        <v>66.2428575</v>
      </c>
      <c r="D237" s="12">
        <v>50.2428575</v>
      </c>
      <c r="E237" s="12">
        <v>65.2428575</v>
      </c>
      <c r="F237" s="13">
        <v>7</v>
      </c>
      <c r="G237" s="14">
        <v>62.750456300000003</v>
      </c>
      <c r="H237" s="12">
        <v>-0.92114819999999997</v>
      </c>
      <c r="I237" s="15">
        <v>28</v>
      </c>
      <c r="J237" s="10" t="str">
        <f t="shared" si="6"/>
        <v>L</v>
      </c>
      <c r="K237" s="16">
        <v>66.014081200000007</v>
      </c>
      <c r="L237" s="12">
        <v>-0.77116390000000001</v>
      </c>
      <c r="M237" s="15">
        <v>4</v>
      </c>
      <c r="N237" s="8" t="str">
        <f t="shared" si="7"/>
        <v>B</v>
      </c>
    </row>
    <row r="238" spans="1:14" ht="15" thickBot="1" x14ac:dyDescent="0.4">
      <c r="A238" s="70"/>
      <c r="B238" s="12">
        <v>36</v>
      </c>
      <c r="C238" s="12">
        <v>-35.007292900000003</v>
      </c>
      <c r="D238" s="12">
        <v>-31.007292899999999</v>
      </c>
      <c r="E238" s="12">
        <v>28.992707100000001</v>
      </c>
      <c r="F238" s="13">
        <v>8</v>
      </c>
      <c r="G238" s="14">
        <v>4.4267999999999998E-3</v>
      </c>
      <c r="H238" s="12">
        <v>0</v>
      </c>
      <c r="I238" s="15">
        <v>34</v>
      </c>
      <c r="J238" s="10" t="str">
        <f t="shared" si="6"/>
        <v>G</v>
      </c>
      <c r="K238" s="16">
        <v>-4.5916000000000004E-3</v>
      </c>
      <c r="L238" s="12">
        <v>0</v>
      </c>
      <c r="M238" s="15">
        <v>6</v>
      </c>
      <c r="N238" s="8" t="str">
        <f t="shared" si="7"/>
        <v>G</v>
      </c>
    </row>
    <row r="239" spans="1:14" ht="15" thickBot="1" x14ac:dyDescent="0.4">
      <c r="A239" s="70"/>
      <c r="B239" s="12">
        <v>37</v>
      </c>
      <c r="C239" s="12">
        <v>31.155979500000001</v>
      </c>
      <c r="D239" s="12">
        <v>-32.844020499999999</v>
      </c>
      <c r="E239" s="12">
        <v>27.155979500000001</v>
      </c>
      <c r="F239" s="13">
        <v>9</v>
      </c>
      <c r="G239" s="14">
        <v>4.5802999999999998E-3</v>
      </c>
      <c r="H239" s="12">
        <v>0</v>
      </c>
      <c r="I239" s="15">
        <v>34</v>
      </c>
      <c r="J239" s="10" t="str">
        <f t="shared" si="6"/>
        <v>G</v>
      </c>
      <c r="K239" s="16">
        <v>-1.3395E-3</v>
      </c>
      <c r="L239" s="12">
        <v>0</v>
      </c>
      <c r="M239" s="15">
        <v>6</v>
      </c>
      <c r="N239" s="8" t="str">
        <f t="shared" si="7"/>
        <v>G</v>
      </c>
    </row>
    <row r="240" spans="1:14" ht="15" thickBot="1" x14ac:dyDescent="0.4">
      <c r="A240" s="70"/>
      <c r="B240" s="12">
        <v>38</v>
      </c>
      <c r="C240" s="12">
        <v>-15.962009699999999</v>
      </c>
      <c r="D240" s="12">
        <v>-11.962009699999999</v>
      </c>
      <c r="E240" s="12">
        <v>48.037990299999997</v>
      </c>
      <c r="F240" s="13">
        <v>8</v>
      </c>
      <c r="G240" s="14">
        <v>6.4189E-3</v>
      </c>
      <c r="H240" s="12">
        <v>0</v>
      </c>
      <c r="I240" s="15">
        <v>34</v>
      </c>
      <c r="J240" s="10" t="str">
        <f t="shared" si="6"/>
        <v>G</v>
      </c>
      <c r="K240" s="16">
        <v>-1.2060926000000001</v>
      </c>
      <c r="L240" s="12">
        <v>2.9099999999999999E-5</v>
      </c>
      <c r="M240" s="15">
        <v>6</v>
      </c>
      <c r="N240" s="8" t="str">
        <f t="shared" si="7"/>
        <v>B</v>
      </c>
    </row>
    <row r="241" spans="1:14" ht="15" thickBot="1" x14ac:dyDescent="0.4">
      <c r="A241" s="70"/>
      <c r="B241" s="12">
        <v>39</v>
      </c>
      <c r="C241" s="12">
        <v>56.381830399999998</v>
      </c>
      <c r="D241" s="12">
        <v>57.381830399999998</v>
      </c>
      <c r="E241" s="12">
        <v>72.381830399999998</v>
      </c>
      <c r="F241" s="13">
        <v>6</v>
      </c>
      <c r="G241" s="14">
        <v>62.746572</v>
      </c>
      <c r="H241" s="12">
        <v>-0.92114830000000003</v>
      </c>
      <c r="I241" s="15">
        <v>28</v>
      </c>
      <c r="J241" s="10" t="str">
        <f t="shared" si="6"/>
        <v>L</v>
      </c>
      <c r="K241" s="16">
        <v>63.243577000000002</v>
      </c>
      <c r="L241" s="12">
        <v>-0.91746519999999998</v>
      </c>
      <c r="M241" s="15">
        <v>6</v>
      </c>
      <c r="N241" s="8" t="str">
        <f t="shared" si="7"/>
        <v>B</v>
      </c>
    </row>
    <row r="242" spans="1:14" ht="15" thickBot="1" x14ac:dyDescent="0.4">
      <c r="A242" s="70"/>
      <c r="B242" s="12">
        <v>40</v>
      </c>
      <c r="C242" s="12">
        <v>-77.361492799999994</v>
      </c>
      <c r="D242" s="12">
        <v>-61.361492800000001</v>
      </c>
      <c r="E242" s="12">
        <v>178.63850719999999</v>
      </c>
      <c r="F242" s="13">
        <v>10</v>
      </c>
      <c r="G242" s="14">
        <v>-3.0149999999999999E-3</v>
      </c>
      <c r="H242" s="12">
        <v>0</v>
      </c>
      <c r="I242" s="15">
        <v>40</v>
      </c>
      <c r="J242" s="10" t="str">
        <f t="shared" si="6"/>
        <v>G</v>
      </c>
      <c r="K242" s="16">
        <v>63.417318999999999</v>
      </c>
      <c r="L242" s="12">
        <v>-0.91443549999999996</v>
      </c>
      <c r="M242" s="15">
        <v>17</v>
      </c>
      <c r="N242" s="8" t="str">
        <f t="shared" si="7"/>
        <v>B</v>
      </c>
    </row>
    <row r="243" spans="1:14" ht="15" thickBot="1" x14ac:dyDescent="0.4">
      <c r="A243" s="70"/>
      <c r="B243" s="12">
        <v>41</v>
      </c>
      <c r="C243" s="12">
        <v>98.706943600000002</v>
      </c>
      <c r="D243" s="12">
        <v>-157.29305640000001</v>
      </c>
      <c r="E243" s="12">
        <v>82.706943600000002</v>
      </c>
      <c r="F243" s="13">
        <v>11</v>
      </c>
      <c r="G243" s="14">
        <v>5.7974000000000003E-3</v>
      </c>
      <c r="H243" s="12">
        <v>0</v>
      </c>
      <c r="I243" s="15">
        <v>40</v>
      </c>
      <c r="J243" s="10" t="str">
        <f t="shared" si="6"/>
        <v>G</v>
      </c>
      <c r="K243" s="16">
        <v>-6.0820000000000004E-4</v>
      </c>
      <c r="L243" s="12">
        <v>0</v>
      </c>
      <c r="M243" s="15">
        <v>21</v>
      </c>
      <c r="N243" s="8" t="str">
        <f t="shared" si="7"/>
        <v>G</v>
      </c>
    </row>
    <row r="244" spans="1:14" ht="15" thickBot="1" x14ac:dyDescent="0.4">
      <c r="A244" s="70"/>
      <c r="B244" s="12">
        <v>42</v>
      </c>
      <c r="C244" s="12">
        <v>-63.685404200000001</v>
      </c>
      <c r="D244" s="12">
        <v>-47.685404200000001</v>
      </c>
      <c r="E244" s="12">
        <v>192.31459580000001</v>
      </c>
      <c r="F244" s="13">
        <v>10</v>
      </c>
      <c r="G244" s="14">
        <v>2.1489999999999999E-4</v>
      </c>
      <c r="H244" s="12">
        <v>0</v>
      </c>
      <c r="I244" s="15">
        <v>40</v>
      </c>
      <c r="J244" s="10" t="str">
        <f t="shared" si="6"/>
        <v>G</v>
      </c>
      <c r="K244" s="16">
        <v>54.945247500000001</v>
      </c>
      <c r="L244" s="12">
        <v>-0.3180095</v>
      </c>
      <c r="M244" s="15">
        <v>10</v>
      </c>
      <c r="N244" s="8" t="str">
        <f t="shared" si="7"/>
        <v>B</v>
      </c>
    </row>
    <row r="245" spans="1:14" ht="15" thickBot="1" x14ac:dyDescent="0.4">
      <c r="A245" s="70"/>
      <c r="B245" s="12">
        <v>43</v>
      </c>
      <c r="C245" s="12">
        <v>52.586283399999999</v>
      </c>
      <c r="D245" s="12">
        <v>56.586283399999999</v>
      </c>
      <c r="E245" s="12">
        <v>116.5862834</v>
      </c>
      <c r="F245" s="13">
        <v>8</v>
      </c>
      <c r="G245" s="14">
        <v>62.742705299999997</v>
      </c>
      <c r="H245" s="12">
        <v>-0.92114790000000002</v>
      </c>
      <c r="I245" s="15">
        <v>34</v>
      </c>
      <c r="J245" s="10" t="str">
        <f t="shared" si="6"/>
        <v>L</v>
      </c>
      <c r="K245" s="16">
        <v>0</v>
      </c>
      <c r="L245" s="12">
        <v>0</v>
      </c>
      <c r="M245" s="15">
        <v>3</v>
      </c>
      <c r="N245" s="8" t="str">
        <f t="shared" si="7"/>
        <v>G</v>
      </c>
    </row>
    <row r="246" spans="1:14" ht="15" thickBot="1" x14ac:dyDescent="0.4">
      <c r="A246" s="70"/>
      <c r="B246" s="12">
        <v>44</v>
      </c>
      <c r="C246" s="12">
        <v>-46.815869200000002</v>
      </c>
      <c r="D246" s="12">
        <v>-30.815869200000002</v>
      </c>
      <c r="E246" s="12">
        <v>209.18413079999999</v>
      </c>
      <c r="F246" s="13">
        <v>10</v>
      </c>
      <c r="G246" s="14">
        <v>62.753099300000002</v>
      </c>
      <c r="H246" s="12">
        <v>-0.92114790000000002</v>
      </c>
      <c r="I246" s="15">
        <v>40</v>
      </c>
      <c r="J246" s="10" t="str">
        <f t="shared" si="6"/>
        <v>L</v>
      </c>
      <c r="K246" s="16">
        <v>-0.26182369999999999</v>
      </c>
      <c r="L246" s="12">
        <v>1.3999999999999999E-6</v>
      </c>
      <c r="M246" s="15">
        <v>6</v>
      </c>
      <c r="N246" s="8" t="str">
        <f t="shared" si="7"/>
        <v>G</v>
      </c>
    </row>
    <row r="247" spans="1:14" ht="15" thickBot="1" x14ac:dyDescent="0.4">
      <c r="A247" s="70"/>
      <c r="B247" s="12">
        <v>45</v>
      </c>
      <c r="C247" s="12">
        <v>-51.172347100000003</v>
      </c>
      <c r="D247" s="12">
        <v>-35.172347100000003</v>
      </c>
      <c r="E247" s="12">
        <v>204.8276529</v>
      </c>
      <c r="F247" s="13">
        <v>10</v>
      </c>
      <c r="G247" s="14">
        <v>62.746460399999997</v>
      </c>
      <c r="H247" s="12">
        <v>-0.92114830000000003</v>
      </c>
      <c r="I247" s="15">
        <v>40</v>
      </c>
      <c r="J247" s="10" t="str">
        <f t="shared" si="6"/>
        <v>L</v>
      </c>
      <c r="K247" s="16">
        <v>-1.3948971999999999</v>
      </c>
      <c r="L247" s="12">
        <v>3.8899999999999997E-5</v>
      </c>
      <c r="M247" s="15">
        <v>6</v>
      </c>
      <c r="N247" s="8" t="str">
        <f t="shared" si="7"/>
        <v>B</v>
      </c>
    </row>
    <row r="248" spans="1:14" ht="15" thickBot="1" x14ac:dyDescent="0.4">
      <c r="A248" s="70"/>
      <c r="B248" s="12">
        <v>46</v>
      </c>
      <c r="C248" s="12">
        <v>-79.852301699999998</v>
      </c>
      <c r="D248" s="12">
        <v>-63.852301699999998</v>
      </c>
      <c r="E248" s="12">
        <v>176.1476983</v>
      </c>
      <c r="F248" s="13">
        <v>10</v>
      </c>
      <c r="G248" s="14">
        <v>-4.5820000000000002E-4</v>
      </c>
      <c r="H248" s="12">
        <v>0</v>
      </c>
      <c r="I248" s="15">
        <v>40</v>
      </c>
      <c r="J248" s="10" t="str">
        <f t="shared" si="6"/>
        <v>G</v>
      </c>
      <c r="K248" s="16">
        <v>63.353690200000003</v>
      </c>
      <c r="L248" s="12">
        <v>-0.91564920000000005</v>
      </c>
      <c r="M248" s="15">
        <v>15</v>
      </c>
      <c r="N248" s="8" t="str">
        <f t="shared" si="7"/>
        <v>B</v>
      </c>
    </row>
    <row r="249" spans="1:14" ht="15" thickBot="1" x14ac:dyDescent="0.4">
      <c r="A249" s="70"/>
      <c r="B249" s="12">
        <v>47</v>
      </c>
      <c r="C249" s="12">
        <v>-31.1344162</v>
      </c>
      <c r="D249" s="12">
        <v>-27.1344162</v>
      </c>
      <c r="E249" s="12">
        <v>32.865583800000003</v>
      </c>
      <c r="F249" s="13">
        <v>8</v>
      </c>
      <c r="G249" s="14">
        <v>2.6323000000000002E-3</v>
      </c>
      <c r="H249" s="12">
        <v>0</v>
      </c>
      <c r="I249" s="15">
        <v>34</v>
      </c>
      <c r="J249" s="10" t="str">
        <f t="shared" si="6"/>
        <v>G</v>
      </c>
      <c r="K249" s="16">
        <v>-4.1857199999999997E-2</v>
      </c>
      <c r="L249" s="12">
        <v>0</v>
      </c>
      <c r="M249" s="15">
        <v>6</v>
      </c>
      <c r="N249" s="8" t="str">
        <f t="shared" si="7"/>
        <v>G</v>
      </c>
    </row>
    <row r="250" spans="1:14" ht="15" thickBot="1" x14ac:dyDescent="0.4">
      <c r="A250" s="70"/>
      <c r="B250" s="12">
        <v>48</v>
      </c>
      <c r="C250" s="12">
        <v>-43.674531799999997</v>
      </c>
      <c r="D250" s="12">
        <v>-27.6745318</v>
      </c>
      <c r="E250" s="12">
        <v>212.32546819999999</v>
      </c>
      <c r="F250" s="13">
        <v>10</v>
      </c>
      <c r="G250" s="14">
        <v>62.750627700000003</v>
      </c>
      <c r="H250" s="12">
        <v>-0.92114819999999997</v>
      </c>
      <c r="I250" s="15">
        <v>40</v>
      </c>
      <c r="J250" s="10" t="str">
        <f t="shared" si="6"/>
        <v>L</v>
      </c>
      <c r="K250" s="16">
        <v>-5.2515800000000001E-2</v>
      </c>
      <c r="L250" s="12">
        <v>9.9999999999999995E-8</v>
      </c>
      <c r="M250" s="15">
        <v>6</v>
      </c>
      <c r="N250" s="8" t="str">
        <f t="shared" si="7"/>
        <v>G</v>
      </c>
    </row>
    <row r="251" spans="1:14" ht="15" thickBot="1" x14ac:dyDescent="0.4">
      <c r="A251" s="70"/>
      <c r="B251" s="12">
        <v>49</v>
      </c>
      <c r="C251" s="12">
        <v>93.728075099999998</v>
      </c>
      <c r="D251" s="12">
        <v>-162.27192489999999</v>
      </c>
      <c r="E251" s="12">
        <v>77.728075099999998</v>
      </c>
      <c r="F251" s="13">
        <v>11</v>
      </c>
      <c r="G251" s="14">
        <v>1.094E-4</v>
      </c>
      <c r="H251" s="12">
        <v>0</v>
      </c>
      <c r="I251" s="15">
        <v>40</v>
      </c>
      <c r="J251" s="10" t="str">
        <f t="shared" si="6"/>
        <v>G</v>
      </c>
      <c r="K251" s="16">
        <v>1.0310665999999999</v>
      </c>
      <c r="L251" s="12">
        <v>2.1299999999999999E-5</v>
      </c>
      <c r="M251" s="15">
        <v>9</v>
      </c>
      <c r="N251" s="8" t="str">
        <f t="shared" si="7"/>
        <v>B</v>
      </c>
    </row>
    <row r="252" spans="1:14" ht="15" thickBot="1" x14ac:dyDescent="0.4">
      <c r="A252" s="70"/>
      <c r="B252" s="12">
        <v>50</v>
      </c>
      <c r="C252" s="12">
        <v>-57.245452299999997</v>
      </c>
      <c r="D252" s="12">
        <v>-41.245452299999997</v>
      </c>
      <c r="E252" s="12">
        <v>198.75454769999999</v>
      </c>
      <c r="F252" s="13">
        <v>10</v>
      </c>
      <c r="G252" s="14">
        <v>62.7441587</v>
      </c>
      <c r="H252" s="12">
        <v>-0.92114810000000003</v>
      </c>
      <c r="I252" s="15">
        <v>40</v>
      </c>
      <c r="J252" s="10" t="str">
        <f t="shared" si="6"/>
        <v>L</v>
      </c>
      <c r="K252" s="16">
        <v>-0.46799590000000002</v>
      </c>
      <c r="L252" s="12">
        <v>4.4000000000000002E-6</v>
      </c>
      <c r="M252" s="15">
        <v>6</v>
      </c>
      <c r="N252" s="8" t="str">
        <f t="shared" si="7"/>
        <v>G</v>
      </c>
    </row>
    <row r="253" spans="1:14" ht="15" thickBot="1" x14ac:dyDescent="0.4">
      <c r="A253" s="70"/>
      <c r="B253" s="12">
        <v>51</v>
      </c>
      <c r="C253" s="12">
        <v>21.185642000000001</v>
      </c>
      <c r="D253" s="12">
        <v>-42.814357999999999</v>
      </c>
      <c r="E253" s="12">
        <v>17.185642000000001</v>
      </c>
      <c r="F253" s="13">
        <v>9</v>
      </c>
      <c r="G253" s="14">
        <v>-6.4172999999999999E-3</v>
      </c>
      <c r="H253" s="12">
        <v>0</v>
      </c>
      <c r="I253" s="15">
        <v>34</v>
      </c>
      <c r="J253" s="10" t="str">
        <f t="shared" si="6"/>
        <v>G</v>
      </c>
      <c r="K253" s="16">
        <v>-9.9999999999999995E-8</v>
      </c>
      <c r="L253" s="12">
        <v>0</v>
      </c>
      <c r="M253" s="15">
        <v>6</v>
      </c>
      <c r="N253" s="8" t="str">
        <f t="shared" si="7"/>
        <v>G</v>
      </c>
    </row>
    <row r="254" spans="1:14" ht="15" thickBot="1" x14ac:dyDescent="0.4">
      <c r="A254" s="70"/>
      <c r="B254" s="12">
        <v>52</v>
      </c>
      <c r="C254" s="12">
        <v>-54.689736000000003</v>
      </c>
      <c r="D254" s="12">
        <v>-38.689736000000003</v>
      </c>
      <c r="E254" s="12">
        <v>201.31026399999999</v>
      </c>
      <c r="F254" s="13">
        <v>10</v>
      </c>
      <c r="G254" s="14">
        <v>62.7523056</v>
      </c>
      <c r="H254" s="12">
        <v>-0.92114810000000003</v>
      </c>
      <c r="I254" s="15">
        <v>40</v>
      </c>
      <c r="J254" s="10" t="str">
        <f t="shared" si="6"/>
        <v>L</v>
      </c>
      <c r="K254" s="16">
        <v>-2.6218631999999999</v>
      </c>
      <c r="L254" s="12">
        <v>1.3750000000000001E-4</v>
      </c>
      <c r="M254" s="15">
        <v>6</v>
      </c>
      <c r="N254" s="8" t="str">
        <f t="shared" si="7"/>
        <v>B</v>
      </c>
    </row>
    <row r="255" spans="1:14" ht="15" thickBot="1" x14ac:dyDescent="0.4">
      <c r="A255" s="70"/>
      <c r="B255" s="12">
        <v>53</v>
      </c>
      <c r="C255" s="12">
        <v>-62.018899599999997</v>
      </c>
      <c r="D255" s="12">
        <v>-46.018899599999997</v>
      </c>
      <c r="E255" s="12">
        <v>193.9811004</v>
      </c>
      <c r="F255" s="13">
        <v>10</v>
      </c>
      <c r="G255" s="14">
        <v>-4.1300000000000001E-5</v>
      </c>
      <c r="H255" s="12">
        <v>0</v>
      </c>
      <c r="I255" s="15">
        <v>40</v>
      </c>
      <c r="J255" s="10" t="str">
        <f t="shared" si="6"/>
        <v>G</v>
      </c>
      <c r="K255" s="16">
        <v>54.9771298</v>
      </c>
      <c r="L255" s="12">
        <v>-0.32106170000000001</v>
      </c>
      <c r="M255" s="15">
        <v>8</v>
      </c>
      <c r="N255" s="8" t="str">
        <f t="shared" si="7"/>
        <v>B</v>
      </c>
    </row>
    <row r="256" spans="1:14" ht="15" thickBot="1" x14ac:dyDescent="0.4">
      <c r="A256" s="70"/>
      <c r="B256" s="12">
        <v>54</v>
      </c>
      <c r="C256" s="12">
        <v>-19.685704300000001</v>
      </c>
      <c r="D256" s="12">
        <v>-15.685704299999999</v>
      </c>
      <c r="E256" s="12">
        <v>44.314295700000002</v>
      </c>
      <c r="F256" s="13">
        <v>8</v>
      </c>
      <c r="G256" s="14">
        <v>-4.616E-4</v>
      </c>
      <c r="H256" s="12">
        <v>0</v>
      </c>
      <c r="I256" s="15">
        <v>34</v>
      </c>
      <c r="J256" s="10" t="str">
        <f t="shared" si="6"/>
        <v>G</v>
      </c>
      <c r="K256" s="16">
        <v>-0.13700870000000001</v>
      </c>
      <c r="L256" s="12">
        <v>3.9999999999999998E-7</v>
      </c>
      <c r="M256" s="15">
        <v>6</v>
      </c>
      <c r="N256" s="8" t="str">
        <f t="shared" si="7"/>
        <v>G</v>
      </c>
    </row>
    <row r="257" spans="1:14" ht="15" thickBot="1" x14ac:dyDescent="0.4">
      <c r="A257" s="70"/>
      <c r="B257" s="12">
        <v>55</v>
      </c>
      <c r="C257" s="12">
        <v>-17.3418739</v>
      </c>
      <c r="D257" s="12">
        <v>-13.3418739</v>
      </c>
      <c r="E257" s="12">
        <v>46.658126099999997</v>
      </c>
      <c r="F257" s="13">
        <v>8</v>
      </c>
      <c r="G257" s="14">
        <v>4.2155999999999999E-3</v>
      </c>
      <c r="H257" s="12">
        <v>0</v>
      </c>
      <c r="I257" s="15">
        <v>34</v>
      </c>
      <c r="J257" s="10" t="str">
        <f t="shared" si="6"/>
        <v>G</v>
      </c>
      <c r="K257" s="16">
        <v>0.14322589999999999</v>
      </c>
      <c r="L257" s="12">
        <v>3.9999999999999998E-7</v>
      </c>
      <c r="M257" s="15">
        <v>6</v>
      </c>
      <c r="N257" s="8" t="str">
        <f t="shared" si="7"/>
        <v>G</v>
      </c>
    </row>
    <row r="258" spans="1:14" ht="15" thickBot="1" x14ac:dyDescent="0.4">
      <c r="A258" s="70"/>
      <c r="B258" s="12">
        <v>56</v>
      </c>
      <c r="C258" s="12">
        <v>-65.969544200000001</v>
      </c>
      <c r="D258" s="12">
        <v>-49.969544200000001</v>
      </c>
      <c r="E258" s="12">
        <v>190.0304558</v>
      </c>
      <c r="F258" s="13">
        <v>10</v>
      </c>
      <c r="G258" s="14">
        <v>6.1770999999999996E-3</v>
      </c>
      <c r="H258" s="12">
        <v>0</v>
      </c>
      <c r="I258" s="15">
        <v>40</v>
      </c>
      <c r="J258" s="10" t="str">
        <f t="shared" si="6"/>
        <v>G</v>
      </c>
      <c r="K258" s="16">
        <v>69.626474200000004</v>
      </c>
      <c r="L258" s="12">
        <v>-0.39330670000000001</v>
      </c>
      <c r="M258" s="15">
        <v>10</v>
      </c>
      <c r="N258" s="8" t="str">
        <f t="shared" si="7"/>
        <v>B</v>
      </c>
    </row>
    <row r="259" spans="1:14" ht="15" thickBot="1" x14ac:dyDescent="0.4">
      <c r="A259" s="70"/>
      <c r="B259" s="12">
        <v>57</v>
      </c>
      <c r="C259" s="12">
        <v>-40.189636900000004</v>
      </c>
      <c r="D259" s="12">
        <v>-24.1896369</v>
      </c>
      <c r="E259" s="12">
        <v>215.81036309999999</v>
      </c>
      <c r="F259" s="13">
        <v>10</v>
      </c>
      <c r="G259" s="14">
        <v>62.752941200000002</v>
      </c>
      <c r="H259" s="12">
        <v>-0.92114799999999997</v>
      </c>
      <c r="I259" s="15">
        <v>40</v>
      </c>
      <c r="J259" s="10" t="str">
        <f t="shared" si="6"/>
        <v>L</v>
      </c>
      <c r="K259" s="16">
        <v>-6.2145999999999998E-3</v>
      </c>
      <c r="L259" s="12">
        <v>0</v>
      </c>
      <c r="M259" s="15">
        <v>6</v>
      </c>
      <c r="N259" s="8" t="str">
        <f t="shared" si="7"/>
        <v>G</v>
      </c>
    </row>
    <row r="260" spans="1:14" ht="15" thickBot="1" x14ac:dyDescent="0.4">
      <c r="A260" s="70"/>
      <c r="B260" s="12">
        <v>58</v>
      </c>
      <c r="C260" s="12">
        <v>27.293713700000001</v>
      </c>
      <c r="D260" s="12">
        <v>-36.706286300000002</v>
      </c>
      <c r="E260" s="12">
        <v>23.293713700000001</v>
      </c>
      <c r="F260" s="13">
        <v>9</v>
      </c>
      <c r="G260" s="14">
        <v>2.6350000000000002E-3</v>
      </c>
      <c r="H260" s="12">
        <v>0</v>
      </c>
      <c r="I260" s="15">
        <v>34</v>
      </c>
      <c r="J260" s="10" t="str">
        <f t="shared" ref="J260:J303" si="8">IF(AND(G260&gt;-1,G260&lt;1), "G", IF(AND(61&lt;G260,G260&lt;63), "L", "B"))</f>
        <v>G</v>
      </c>
      <c r="K260" s="16">
        <v>-6.7399999999999998E-5</v>
      </c>
      <c r="L260" s="12">
        <v>0</v>
      </c>
      <c r="M260" s="15">
        <v>6</v>
      </c>
      <c r="N260" s="8" t="str">
        <f t="shared" ref="N260:N303" si="9">IF(AND(K260&gt;-1,K260&lt;1), "G", IF(AND(61&lt;K260,K260&lt;63), "L", "B"))</f>
        <v>G</v>
      </c>
    </row>
    <row r="261" spans="1:14" ht="15" thickBot="1" x14ac:dyDescent="0.4">
      <c r="A261" s="70"/>
      <c r="B261" s="12">
        <v>59</v>
      </c>
      <c r="C261" s="12">
        <v>-69.685168300000001</v>
      </c>
      <c r="D261" s="12">
        <v>-53.685168300000001</v>
      </c>
      <c r="E261" s="12">
        <v>186.31483170000001</v>
      </c>
      <c r="F261" s="13">
        <v>10</v>
      </c>
      <c r="G261" s="14">
        <v>3.4997000000000001E-3</v>
      </c>
      <c r="H261" s="12">
        <v>0</v>
      </c>
      <c r="I261" s="15">
        <v>40</v>
      </c>
      <c r="J261" s="10" t="str">
        <f t="shared" si="8"/>
        <v>G</v>
      </c>
      <c r="K261" s="16">
        <v>63.528737</v>
      </c>
      <c r="L261" s="12">
        <v>-0.91202179999999999</v>
      </c>
      <c r="M261" s="15">
        <v>12</v>
      </c>
      <c r="N261" s="8" t="str">
        <f t="shared" si="9"/>
        <v>B</v>
      </c>
    </row>
    <row r="262" spans="1:14" ht="15" thickBot="1" x14ac:dyDescent="0.4">
      <c r="A262" s="70"/>
      <c r="B262" s="12">
        <v>60</v>
      </c>
      <c r="C262" s="12">
        <v>53.848635799999997</v>
      </c>
      <c r="D262" s="12">
        <v>54.848635799999997</v>
      </c>
      <c r="E262" s="12">
        <v>69.848635799999997</v>
      </c>
      <c r="F262" s="13">
        <v>6</v>
      </c>
      <c r="G262" s="14">
        <v>62.751371399999996</v>
      </c>
      <c r="H262" s="12">
        <v>-0.92114819999999997</v>
      </c>
      <c r="I262" s="15">
        <v>28</v>
      </c>
      <c r="J262" s="10" t="str">
        <f t="shared" si="8"/>
        <v>L</v>
      </c>
      <c r="K262" s="16">
        <v>62.767207999999997</v>
      </c>
      <c r="L262" s="12">
        <v>-0.92114289999999999</v>
      </c>
      <c r="M262" s="15">
        <v>12</v>
      </c>
      <c r="N262" s="8" t="str">
        <f t="shared" si="9"/>
        <v>L</v>
      </c>
    </row>
    <row r="263" spans="1:14" ht="15" thickBot="1" x14ac:dyDescent="0.4">
      <c r="A263" s="70"/>
      <c r="B263" s="12">
        <v>61</v>
      </c>
      <c r="C263" s="12">
        <v>76.793720199999996</v>
      </c>
      <c r="D263" s="12">
        <v>12.793720199999999</v>
      </c>
      <c r="E263" s="12">
        <v>72.793720199999996</v>
      </c>
      <c r="F263" s="13">
        <v>9</v>
      </c>
      <c r="G263" s="14">
        <v>62.748276500000003</v>
      </c>
      <c r="H263" s="12">
        <v>-0.92114830000000003</v>
      </c>
      <c r="I263" s="15">
        <v>34</v>
      </c>
      <c r="J263" s="10" t="str">
        <f t="shared" si="8"/>
        <v>L</v>
      </c>
      <c r="K263" s="16">
        <v>0</v>
      </c>
      <c r="L263" s="12">
        <v>0</v>
      </c>
      <c r="M263" s="15">
        <v>3</v>
      </c>
      <c r="N263" s="8" t="str">
        <f t="shared" si="9"/>
        <v>G</v>
      </c>
    </row>
    <row r="264" spans="1:14" ht="15" thickBot="1" x14ac:dyDescent="0.4">
      <c r="A264" s="70"/>
      <c r="B264" s="12">
        <v>62</v>
      </c>
      <c r="C264" s="12">
        <v>91.844321100000002</v>
      </c>
      <c r="D264" s="12">
        <v>-164.1556789</v>
      </c>
      <c r="E264" s="12">
        <v>75.844321100000002</v>
      </c>
      <c r="F264" s="13">
        <v>11</v>
      </c>
      <c r="G264" s="14">
        <v>-6.9400000000000006E-5</v>
      </c>
      <c r="H264" s="12">
        <v>0</v>
      </c>
      <c r="I264" s="15">
        <v>40</v>
      </c>
      <c r="J264" s="10" t="str">
        <f t="shared" si="8"/>
        <v>G</v>
      </c>
      <c r="K264" s="16">
        <v>7.6880718000000003</v>
      </c>
      <c r="L264" s="12">
        <v>1.1820999999999999E-3</v>
      </c>
      <c r="M264" s="15">
        <v>9</v>
      </c>
      <c r="N264" s="8" t="str">
        <f t="shared" si="9"/>
        <v>B</v>
      </c>
    </row>
    <row r="265" spans="1:14" ht="15" thickBot="1" x14ac:dyDescent="0.4">
      <c r="A265" s="70"/>
      <c r="B265" s="12">
        <v>63</v>
      </c>
      <c r="C265" s="12">
        <v>-96.386745899999994</v>
      </c>
      <c r="D265" s="12">
        <v>-80.386745899999994</v>
      </c>
      <c r="E265" s="12">
        <v>159.61325410000001</v>
      </c>
      <c r="F265" s="13">
        <v>10</v>
      </c>
      <c r="G265" s="14">
        <v>62.751416800000001</v>
      </c>
      <c r="H265" s="12">
        <v>-0.92114810000000003</v>
      </c>
      <c r="I265" s="15">
        <v>40</v>
      </c>
      <c r="J265" s="10" t="str">
        <f t="shared" si="8"/>
        <v>L</v>
      </c>
      <c r="K265" s="16">
        <v>-0.43243090000000001</v>
      </c>
      <c r="L265" s="12">
        <v>3.7000000000000002E-6</v>
      </c>
      <c r="M265" s="15">
        <v>6</v>
      </c>
      <c r="N265" s="8" t="str">
        <f t="shared" si="9"/>
        <v>G</v>
      </c>
    </row>
    <row r="266" spans="1:14" ht="15" thickBot="1" x14ac:dyDescent="0.4">
      <c r="A266" s="70"/>
      <c r="B266" s="12">
        <v>64</v>
      </c>
      <c r="C266" s="12">
        <v>16.569276899999998</v>
      </c>
      <c r="D266" s="12">
        <v>-47.430723100000002</v>
      </c>
      <c r="E266" s="12">
        <v>12.5692769</v>
      </c>
      <c r="F266" s="13">
        <v>9</v>
      </c>
      <c r="G266" s="14">
        <v>-1.8783000000000001E-3</v>
      </c>
      <c r="H266" s="12">
        <v>0</v>
      </c>
      <c r="I266" s="15">
        <v>34</v>
      </c>
      <c r="J266" s="10" t="str">
        <f t="shared" si="8"/>
        <v>G</v>
      </c>
      <c r="K266" s="16">
        <v>0</v>
      </c>
      <c r="L266" s="12">
        <v>0</v>
      </c>
      <c r="M266" s="15">
        <v>6</v>
      </c>
      <c r="N266" s="8" t="str">
        <f t="shared" si="9"/>
        <v>G</v>
      </c>
    </row>
    <row r="267" spans="1:14" ht="15" thickBot="1" x14ac:dyDescent="0.4">
      <c r="A267" s="70"/>
      <c r="B267" s="12">
        <v>65</v>
      </c>
      <c r="C267" s="12">
        <v>53.370817099999996</v>
      </c>
      <c r="D267" s="12">
        <v>54.370817099999996</v>
      </c>
      <c r="E267" s="12">
        <v>69.370817099999996</v>
      </c>
      <c r="F267" s="13">
        <v>6</v>
      </c>
      <c r="G267" s="14">
        <v>62.744677299999999</v>
      </c>
      <c r="H267" s="12">
        <v>-0.92114810000000003</v>
      </c>
      <c r="I267" s="15">
        <v>28</v>
      </c>
      <c r="J267" s="10" t="str">
        <f t="shared" si="8"/>
        <v>L</v>
      </c>
      <c r="K267" s="16">
        <v>62.779725999999997</v>
      </c>
      <c r="L267" s="12">
        <v>-0.92113339999999999</v>
      </c>
      <c r="M267" s="15">
        <v>12</v>
      </c>
      <c r="N267" s="8" t="str">
        <f t="shared" si="9"/>
        <v>L</v>
      </c>
    </row>
    <row r="268" spans="1:14" ht="15" thickBot="1" x14ac:dyDescent="0.4">
      <c r="A268" s="70"/>
      <c r="B268" s="12">
        <v>66</v>
      </c>
      <c r="C268" s="12">
        <v>-34.440446999999999</v>
      </c>
      <c r="D268" s="12">
        <v>-30.440446999999999</v>
      </c>
      <c r="E268" s="12">
        <v>29.559553000000001</v>
      </c>
      <c r="F268" s="13">
        <v>8</v>
      </c>
      <c r="G268" s="14">
        <v>-2.7526E-3</v>
      </c>
      <c r="H268" s="12">
        <v>0</v>
      </c>
      <c r="I268" s="15">
        <v>34</v>
      </c>
      <c r="J268" s="10" t="str">
        <f t="shared" si="8"/>
        <v>G</v>
      </c>
      <c r="K268" s="16">
        <v>-6.5585000000000001E-3</v>
      </c>
      <c r="L268" s="12">
        <v>0</v>
      </c>
      <c r="M268" s="15">
        <v>6</v>
      </c>
      <c r="N268" s="8" t="str">
        <f t="shared" si="9"/>
        <v>G</v>
      </c>
    </row>
    <row r="269" spans="1:14" ht="15" thickBot="1" x14ac:dyDescent="0.4">
      <c r="A269" s="70"/>
      <c r="B269" s="12">
        <v>67</v>
      </c>
      <c r="C269" s="12">
        <v>-74.186767200000006</v>
      </c>
      <c r="D269" s="12">
        <v>-58.186767199999998</v>
      </c>
      <c r="E269" s="12">
        <v>181.81323280000001</v>
      </c>
      <c r="F269" s="13">
        <v>10</v>
      </c>
      <c r="G269" s="14">
        <v>7.9989999999999998E-4</v>
      </c>
      <c r="H269" s="12">
        <v>0</v>
      </c>
      <c r="I269" s="15">
        <v>40</v>
      </c>
      <c r="J269" s="10" t="str">
        <f t="shared" si="8"/>
        <v>G</v>
      </c>
      <c r="K269" s="16">
        <v>62.748228400000002</v>
      </c>
      <c r="L269" s="12">
        <v>-0.92114830000000003</v>
      </c>
      <c r="M269" s="15">
        <v>20</v>
      </c>
      <c r="N269" s="8" t="str">
        <f t="shared" si="9"/>
        <v>L</v>
      </c>
    </row>
    <row r="270" spans="1:14" ht="15" thickBot="1" x14ac:dyDescent="0.4">
      <c r="A270" s="70"/>
      <c r="B270" s="12">
        <v>68</v>
      </c>
      <c r="C270" s="12">
        <v>-41.607843199999998</v>
      </c>
      <c r="D270" s="12">
        <v>-25.607843200000001</v>
      </c>
      <c r="E270" s="12">
        <v>214.39215680000001</v>
      </c>
      <c r="F270" s="13">
        <v>10</v>
      </c>
      <c r="G270" s="14">
        <v>62.7440286</v>
      </c>
      <c r="H270" s="12">
        <v>-0.92114799999999997</v>
      </c>
      <c r="I270" s="15">
        <v>40</v>
      </c>
      <c r="J270" s="10" t="str">
        <f t="shared" si="8"/>
        <v>L</v>
      </c>
      <c r="K270" s="16">
        <v>-1.54799E-2</v>
      </c>
      <c r="L270" s="12">
        <v>0</v>
      </c>
      <c r="M270" s="15">
        <v>6</v>
      </c>
      <c r="N270" s="8" t="str">
        <f t="shared" si="9"/>
        <v>G</v>
      </c>
    </row>
    <row r="271" spans="1:14" ht="15" thickBot="1" x14ac:dyDescent="0.4">
      <c r="A271" s="70"/>
      <c r="B271" s="12">
        <v>69</v>
      </c>
      <c r="C271" s="12">
        <v>69.421929800000001</v>
      </c>
      <c r="D271" s="12">
        <v>53.421929800000001</v>
      </c>
      <c r="E271" s="12">
        <v>68.421929800000001</v>
      </c>
      <c r="F271" s="13">
        <v>7</v>
      </c>
      <c r="G271" s="14">
        <v>62.753236800000003</v>
      </c>
      <c r="H271" s="12">
        <v>-0.92114790000000002</v>
      </c>
      <c r="I271" s="15">
        <v>28</v>
      </c>
      <c r="J271" s="10" t="str">
        <f t="shared" si="8"/>
        <v>L</v>
      </c>
      <c r="K271" s="16">
        <v>62.792645399999998</v>
      </c>
      <c r="L271" s="12">
        <v>-0.92111860000000001</v>
      </c>
      <c r="M271" s="15">
        <v>12</v>
      </c>
      <c r="N271" s="8" t="str">
        <f t="shared" si="9"/>
        <v>L</v>
      </c>
    </row>
    <row r="272" spans="1:14" ht="15" thickBot="1" x14ac:dyDescent="0.4">
      <c r="A272" s="70"/>
      <c r="B272" s="12">
        <v>70</v>
      </c>
      <c r="C272" s="12">
        <v>-53.8471215</v>
      </c>
      <c r="D272" s="12">
        <v>-37.8471215</v>
      </c>
      <c r="E272" s="12">
        <v>202.15287850000001</v>
      </c>
      <c r="F272" s="13">
        <v>10</v>
      </c>
      <c r="G272" s="14">
        <v>62.754764399999999</v>
      </c>
      <c r="H272" s="12">
        <v>-0.92114770000000001</v>
      </c>
      <c r="I272" s="15">
        <v>40</v>
      </c>
      <c r="J272" s="10" t="str">
        <f t="shared" si="8"/>
        <v>L</v>
      </c>
      <c r="K272" s="16">
        <v>-2.4850048</v>
      </c>
      <c r="L272" s="12">
        <v>1.2349999999999999E-4</v>
      </c>
      <c r="M272" s="15">
        <v>6</v>
      </c>
      <c r="N272" s="8" t="str">
        <f t="shared" si="9"/>
        <v>B</v>
      </c>
    </row>
    <row r="273" spans="1:14" ht="15" thickBot="1" x14ac:dyDescent="0.4">
      <c r="A273" s="70"/>
      <c r="B273" s="12">
        <v>71</v>
      </c>
      <c r="C273" s="12">
        <v>0.39487709999999998</v>
      </c>
      <c r="D273" s="12">
        <v>-0.60512290000000002</v>
      </c>
      <c r="E273" s="12">
        <v>1.3948771</v>
      </c>
      <c r="F273" s="13">
        <v>3</v>
      </c>
      <c r="G273" s="14">
        <v>5.9881999999999999E-3</v>
      </c>
      <c r="H273" s="12">
        <v>0</v>
      </c>
      <c r="I273" s="15">
        <v>20</v>
      </c>
      <c r="J273" s="10" t="str">
        <f t="shared" si="8"/>
        <v>G</v>
      </c>
      <c r="K273" s="16">
        <v>0</v>
      </c>
      <c r="L273" s="12">
        <v>0</v>
      </c>
      <c r="M273" s="15">
        <v>6</v>
      </c>
      <c r="N273" s="8" t="str">
        <f t="shared" si="9"/>
        <v>G</v>
      </c>
    </row>
    <row r="274" spans="1:14" ht="15" thickBot="1" x14ac:dyDescent="0.4">
      <c r="A274" s="70"/>
      <c r="B274" s="12">
        <v>72</v>
      </c>
      <c r="C274" s="12">
        <v>-99.680419200000003</v>
      </c>
      <c r="D274" s="12">
        <v>-83.680419200000003</v>
      </c>
      <c r="E274" s="12">
        <v>156.31958080000001</v>
      </c>
      <c r="F274" s="13">
        <v>10</v>
      </c>
      <c r="G274" s="14">
        <v>62.750612400000001</v>
      </c>
      <c r="H274" s="12">
        <v>-0.92114819999999997</v>
      </c>
      <c r="I274" s="15">
        <v>40</v>
      </c>
      <c r="J274" s="10" t="str">
        <f t="shared" si="8"/>
        <v>L</v>
      </c>
      <c r="K274" s="16">
        <v>-9.8813799999999993E-2</v>
      </c>
      <c r="L274" s="12">
        <v>1.9999999999999999E-7</v>
      </c>
      <c r="M274" s="15">
        <v>6</v>
      </c>
      <c r="N274" s="8" t="str">
        <f t="shared" si="9"/>
        <v>G</v>
      </c>
    </row>
    <row r="275" spans="1:14" ht="15" thickBot="1" x14ac:dyDescent="0.4">
      <c r="A275" s="70"/>
      <c r="B275" s="12">
        <v>73</v>
      </c>
      <c r="C275" s="12">
        <v>-97.492239299999994</v>
      </c>
      <c r="D275" s="12">
        <v>-81.492239299999994</v>
      </c>
      <c r="E275" s="12">
        <v>158.50776070000001</v>
      </c>
      <c r="F275" s="13">
        <v>10</v>
      </c>
      <c r="G275" s="14">
        <v>62.743546299999998</v>
      </c>
      <c r="H275" s="12">
        <v>-0.92114799999999997</v>
      </c>
      <c r="I275" s="15">
        <v>40</v>
      </c>
      <c r="J275" s="10" t="str">
        <f t="shared" si="8"/>
        <v>L</v>
      </c>
      <c r="K275" s="16">
        <v>-0.27534550000000002</v>
      </c>
      <c r="L275" s="12">
        <v>1.5E-6</v>
      </c>
      <c r="M275" s="15">
        <v>6</v>
      </c>
      <c r="N275" s="8" t="str">
        <f t="shared" si="9"/>
        <v>G</v>
      </c>
    </row>
    <row r="276" spans="1:14" ht="15" thickBot="1" x14ac:dyDescent="0.4">
      <c r="A276" s="70"/>
      <c r="B276" s="12">
        <v>74</v>
      </c>
      <c r="C276" s="12">
        <v>-42.682684500000001</v>
      </c>
      <c r="D276" s="12">
        <v>-26.682684500000001</v>
      </c>
      <c r="E276" s="12">
        <v>213.31731550000001</v>
      </c>
      <c r="F276" s="13">
        <v>10</v>
      </c>
      <c r="G276" s="14">
        <v>62.753259200000002</v>
      </c>
      <c r="H276" s="12">
        <v>-0.92114790000000002</v>
      </c>
      <c r="I276" s="15">
        <v>40</v>
      </c>
      <c r="J276" s="10" t="str">
        <f t="shared" si="8"/>
        <v>L</v>
      </c>
      <c r="K276" s="16">
        <v>-2.9692799999999998E-2</v>
      </c>
      <c r="L276" s="12">
        <v>0</v>
      </c>
      <c r="M276" s="15">
        <v>6</v>
      </c>
      <c r="N276" s="8" t="str">
        <f t="shared" si="9"/>
        <v>G</v>
      </c>
    </row>
    <row r="277" spans="1:14" ht="15" thickBot="1" x14ac:dyDescent="0.4">
      <c r="A277" s="70"/>
      <c r="B277" s="12">
        <v>75</v>
      </c>
      <c r="C277" s="12">
        <v>-80.260191599999999</v>
      </c>
      <c r="D277" s="12">
        <v>-64.260191599999999</v>
      </c>
      <c r="E277" s="12">
        <v>175.73980839999999</v>
      </c>
      <c r="F277" s="13">
        <v>10</v>
      </c>
      <c r="G277" s="14">
        <v>-1.8211E-3</v>
      </c>
      <c r="H277" s="12">
        <v>0</v>
      </c>
      <c r="I277" s="15">
        <v>40</v>
      </c>
      <c r="J277" s="10" t="str">
        <f t="shared" si="8"/>
        <v>G</v>
      </c>
      <c r="K277" s="16">
        <v>62.809130099999997</v>
      </c>
      <c r="L277" s="12">
        <v>-0.92109249999999998</v>
      </c>
      <c r="M277" s="15">
        <v>18</v>
      </c>
      <c r="N277" s="8" t="str">
        <f t="shared" si="9"/>
        <v>L</v>
      </c>
    </row>
    <row r="278" spans="1:14" ht="15" thickBot="1" x14ac:dyDescent="0.4">
      <c r="A278" s="70"/>
      <c r="B278" s="12">
        <v>76</v>
      </c>
      <c r="C278" s="12">
        <v>-23.048958599999999</v>
      </c>
      <c r="D278" s="12">
        <v>-19.048958599999999</v>
      </c>
      <c r="E278" s="12">
        <v>40.951041400000001</v>
      </c>
      <c r="F278" s="13">
        <v>8</v>
      </c>
      <c r="G278" s="14">
        <v>-5.6674999999999998E-3</v>
      </c>
      <c r="H278" s="12">
        <v>0</v>
      </c>
      <c r="I278" s="15">
        <v>34</v>
      </c>
      <c r="J278" s="10" t="str">
        <f t="shared" si="8"/>
        <v>G</v>
      </c>
      <c r="K278" s="16">
        <v>-0.47831950000000001</v>
      </c>
      <c r="L278" s="12">
        <v>4.6E-6</v>
      </c>
      <c r="M278" s="15">
        <v>6</v>
      </c>
      <c r="N278" s="8" t="str">
        <f t="shared" si="9"/>
        <v>G</v>
      </c>
    </row>
    <row r="279" spans="1:14" ht="15" thickBot="1" x14ac:dyDescent="0.4">
      <c r="A279" s="70"/>
      <c r="B279" s="12">
        <v>77</v>
      </c>
      <c r="C279" s="12">
        <v>-28.930261600000001</v>
      </c>
      <c r="D279" s="12">
        <v>-24.930261600000001</v>
      </c>
      <c r="E279" s="12">
        <v>35.069738399999999</v>
      </c>
      <c r="F279" s="13">
        <v>8</v>
      </c>
      <c r="G279" s="14">
        <v>-3.2106999999999999E-3</v>
      </c>
      <c r="H279" s="12">
        <v>0</v>
      </c>
      <c r="I279" s="15">
        <v>34</v>
      </c>
      <c r="J279" s="10" t="str">
        <f t="shared" si="8"/>
        <v>G</v>
      </c>
      <c r="K279" s="16">
        <v>-0.1144733</v>
      </c>
      <c r="L279" s="12">
        <v>2.9999999999999999E-7</v>
      </c>
      <c r="M279" s="15">
        <v>6</v>
      </c>
      <c r="N279" s="8" t="str">
        <f t="shared" si="9"/>
        <v>G</v>
      </c>
    </row>
    <row r="280" spans="1:14" ht="15" thickBot="1" x14ac:dyDescent="0.4">
      <c r="A280" s="70"/>
      <c r="B280" s="12">
        <v>78</v>
      </c>
      <c r="C280" s="12">
        <v>43.994187199999999</v>
      </c>
      <c r="D280" s="12">
        <v>-212.0058128</v>
      </c>
      <c r="E280" s="12">
        <v>27.994187199999999</v>
      </c>
      <c r="F280" s="13">
        <v>11</v>
      </c>
      <c r="G280" s="14">
        <v>-1.9734000000000002E-3</v>
      </c>
      <c r="H280" s="12">
        <v>0</v>
      </c>
      <c r="I280" s="15">
        <v>40</v>
      </c>
      <c r="J280" s="10" t="str">
        <f t="shared" si="8"/>
        <v>G</v>
      </c>
      <c r="K280" s="16">
        <v>-1.3324000000000001E-3</v>
      </c>
      <c r="L280" s="12">
        <v>0</v>
      </c>
      <c r="M280" s="15">
        <v>6</v>
      </c>
      <c r="N280" s="8" t="str">
        <f t="shared" si="9"/>
        <v>G</v>
      </c>
    </row>
    <row r="281" spans="1:14" ht="15" thickBot="1" x14ac:dyDescent="0.4">
      <c r="A281" s="70"/>
      <c r="B281" s="12">
        <v>79</v>
      </c>
      <c r="C281" s="12">
        <v>-86.9109871</v>
      </c>
      <c r="D281" s="12">
        <v>-70.9109871</v>
      </c>
      <c r="E281" s="12">
        <v>169.0890129</v>
      </c>
      <c r="F281" s="13">
        <v>10</v>
      </c>
      <c r="G281" s="14">
        <v>8.7560000000000003E-4</v>
      </c>
      <c r="H281" s="12">
        <v>0</v>
      </c>
      <c r="I281" s="15">
        <v>40</v>
      </c>
      <c r="J281" s="10" t="str">
        <f t="shared" si="8"/>
        <v>G</v>
      </c>
      <c r="K281" s="16">
        <v>4.5661335000000003</v>
      </c>
      <c r="L281" s="12">
        <v>4.17E-4</v>
      </c>
      <c r="M281" s="15">
        <v>6</v>
      </c>
      <c r="N281" s="8" t="str">
        <f t="shared" si="9"/>
        <v>B</v>
      </c>
    </row>
    <row r="282" spans="1:14" ht="15" thickBot="1" x14ac:dyDescent="0.4">
      <c r="A282" s="70"/>
      <c r="B282" s="12">
        <v>80</v>
      </c>
      <c r="C282" s="12">
        <v>2.7718373000000001</v>
      </c>
      <c r="D282" s="12">
        <v>-13.2281627</v>
      </c>
      <c r="E282" s="12">
        <v>1.7718373000000001</v>
      </c>
      <c r="F282" s="13">
        <v>7</v>
      </c>
      <c r="G282" s="14">
        <v>-6.2782000000000003E-3</v>
      </c>
      <c r="H282" s="12">
        <v>0</v>
      </c>
      <c r="I282" s="15">
        <v>28</v>
      </c>
      <c r="J282" s="10" t="str">
        <f t="shared" si="8"/>
        <v>G</v>
      </c>
      <c r="K282" s="16">
        <v>0</v>
      </c>
      <c r="L282" s="12">
        <v>0</v>
      </c>
      <c r="M282" s="15">
        <v>6</v>
      </c>
      <c r="N282" s="8" t="str">
        <f t="shared" si="9"/>
        <v>G</v>
      </c>
    </row>
    <row r="283" spans="1:14" ht="15" thickBot="1" x14ac:dyDescent="0.4">
      <c r="A283" s="70"/>
      <c r="B283" s="12">
        <v>81</v>
      </c>
      <c r="C283" s="12">
        <v>-15.204333399999999</v>
      </c>
      <c r="D283" s="12">
        <v>-11.204333399999999</v>
      </c>
      <c r="E283" s="12">
        <v>48.795666599999997</v>
      </c>
      <c r="F283" s="13">
        <v>8</v>
      </c>
      <c r="G283" s="14">
        <v>3.5116000000000001E-3</v>
      </c>
      <c r="H283" s="12">
        <v>0</v>
      </c>
      <c r="I283" s="15">
        <v>34</v>
      </c>
      <c r="J283" s="10" t="str">
        <f t="shared" si="8"/>
        <v>G</v>
      </c>
      <c r="K283" s="16">
        <v>-6.881532</v>
      </c>
      <c r="L283" s="12">
        <v>9.4709999999999998E-4</v>
      </c>
      <c r="M283" s="15">
        <v>6</v>
      </c>
      <c r="N283" s="8" t="str">
        <f t="shared" si="9"/>
        <v>B</v>
      </c>
    </row>
    <row r="284" spans="1:14" ht="15" thickBot="1" x14ac:dyDescent="0.4">
      <c r="A284" s="70"/>
      <c r="B284" s="12">
        <v>82</v>
      </c>
      <c r="C284" s="12">
        <v>37.960251900000003</v>
      </c>
      <c r="D284" s="12">
        <v>-26.039748100000001</v>
      </c>
      <c r="E284" s="12">
        <v>33.960251900000003</v>
      </c>
      <c r="F284" s="13">
        <v>9</v>
      </c>
      <c r="G284" s="14">
        <v>6.6522999999999999E-3</v>
      </c>
      <c r="H284" s="12">
        <v>0</v>
      </c>
      <c r="I284" s="15">
        <v>34</v>
      </c>
      <c r="J284" s="10" t="str">
        <f t="shared" si="8"/>
        <v>G</v>
      </c>
      <c r="K284" s="16">
        <v>-7.07145E-2</v>
      </c>
      <c r="L284" s="12">
        <v>9.9999999999999995E-8</v>
      </c>
      <c r="M284" s="15">
        <v>6</v>
      </c>
      <c r="N284" s="8" t="str">
        <f t="shared" si="9"/>
        <v>G</v>
      </c>
    </row>
    <row r="285" spans="1:14" ht="15" thickBot="1" x14ac:dyDescent="0.4">
      <c r="A285" s="70"/>
      <c r="B285" s="12">
        <v>83</v>
      </c>
      <c r="C285" s="12">
        <v>-49.211378699999997</v>
      </c>
      <c r="D285" s="12">
        <v>-33.211378699999997</v>
      </c>
      <c r="E285" s="12">
        <v>206.78862129999999</v>
      </c>
      <c r="F285" s="13">
        <v>10</v>
      </c>
      <c r="G285" s="14">
        <v>62.742548200000002</v>
      </c>
      <c r="H285" s="12">
        <v>-0.92114779999999996</v>
      </c>
      <c r="I285" s="15">
        <v>40</v>
      </c>
      <c r="J285" s="10" t="str">
        <f t="shared" si="8"/>
        <v>L</v>
      </c>
      <c r="K285" s="16">
        <v>-0.71793980000000002</v>
      </c>
      <c r="L285" s="12">
        <v>1.03E-5</v>
      </c>
      <c r="M285" s="15">
        <v>6</v>
      </c>
      <c r="N285" s="8" t="str">
        <f t="shared" si="9"/>
        <v>G</v>
      </c>
    </row>
    <row r="286" spans="1:14" ht="15" thickBot="1" x14ac:dyDescent="0.4">
      <c r="A286" s="70"/>
      <c r="B286" s="12">
        <v>84</v>
      </c>
      <c r="C286" s="12">
        <v>-19.696088199999998</v>
      </c>
      <c r="D286" s="12">
        <v>-15.6960882</v>
      </c>
      <c r="E286" s="12">
        <v>44.303911800000002</v>
      </c>
      <c r="F286" s="13">
        <v>8</v>
      </c>
      <c r="G286" s="14">
        <v>3.5052E-3</v>
      </c>
      <c r="H286" s="12">
        <v>0</v>
      </c>
      <c r="I286" s="15">
        <v>34</v>
      </c>
      <c r="J286" s="10" t="str">
        <f t="shared" si="8"/>
        <v>G</v>
      </c>
      <c r="K286" s="16">
        <v>-0.13905500000000001</v>
      </c>
      <c r="L286" s="12">
        <v>3.9999999999999998E-7</v>
      </c>
      <c r="M286" s="15">
        <v>6</v>
      </c>
      <c r="N286" s="8" t="str">
        <f t="shared" si="9"/>
        <v>G</v>
      </c>
    </row>
    <row r="287" spans="1:14" ht="15" thickBot="1" x14ac:dyDescent="0.4">
      <c r="A287" s="70"/>
      <c r="B287" s="12">
        <v>85</v>
      </c>
      <c r="C287" s="12">
        <v>-47.104689700000002</v>
      </c>
      <c r="D287" s="12">
        <v>-31.104689700000002</v>
      </c>
      <c r="E287" s="12">
        <v>208.89531030000001</v>
      </c>
      <c r="F287" s="13">
        <v>10</v>
      </c>
      <c r="G287" s="14">
        <v>62.748847699999999</v>
      </c>
      <c r="H287" s="12">
        <v>-0.92114830000000003</v>
      </c>
      <c r="I287" s="15">
        <v>40</v>
      </c>
      <c r="J287" s="10" t="str">
        <f t="shared" si="8"/>
        <v>L</v>
      </c>
      <c r="K287" s="16">
        <v>-0.2987687</v>
      </c>
      <c r="L287" s="12">
        <v>1.7999999999999999E-6</v>
      </c>
      <c r="M287" s="15">
        <v>6</v>
      </c>
      <c r="N287" s="8" t="str">
        <f t="shared" si="9"/>
        <v>G</v>
      </c>
    </row>
    <row r="288" spans="1:14" ht="15" thickBot="1" x14ac:dyDescent="0.4">
      <c r="A288" s="70"/>
      <c r="B288" s="12">
        <v>86</v>
      </c>
      <c r="C288" s="12">
        <v>86.850117299999994</v>
      </c>
      <c r="D288" s="12">
        <v>22.850117300000001</v>
      </c>
      <c r="E288" s="12">
        <v>82.850117299999994</v>
      </c>
      <c r="F288" s="13">
        <v>9</v>
      </c>
      <c r="G288" s="14">
        <v>62.744879300000001</v>
      </c>
      <c r="H288" s="12">
        <v>-0.92114810000000003</v>
      </c>
      <c r="I288" s="15">
        <v>34</v>
      </c>
      <c r="J288" s="10" t="str">
        <f t="shared" si="8"/>
        <v>L</v>
      </c>
      <c r="K288" s="16">
        <v>61.8077586</v>
      </c>
      <c r="L288" s="12">
        <v>-0.90797850000000002</v>
      </c>
      <c r="M288" s="15">
        <v>13</v>
      </c>
      <c r="N288" s="8" t="str">
        <f t="shared" si="9"/>
        <v>L</v>
      </c>
    </row>
    <row r="289" spans="1:14" ht="15" thickBot="1" x14ac:dyDescent="0.4">
      <c r="A289" s="70"/>
      <c r="B289" s="12">
        <v>87</v>
      </c>
      <c r="C289" s="12">
        <v>-5.4949516999999997</v>
      </c>
      <c r="D289" s="12">
        <v>-4.4949516999999997</v>
      </c>
      <c r="E289" s="12">
        <v>10.5050483</v>
      </c>
      <c r="F289" s="13">
        <v>6</v>
      </c>
      <c r="G289" s="14">
        <v>3.5285E-3</v>
      </c>
      <c r="H289" s="12">
        <v>0</v>
      </c>
      <c r="I289" s="15">
        <v>28</v>
      </c>
      <c r="J289" s="10" t="str">
        <f t="shared" si="8"/>
        <v>G</v>
      </c>
      <c r="K289" s="16">
        <v>0</v>
      </c>
      <c r="L289" s="12">
        <v>0</v>
      </c>
      <c r="M289" s="15">
        <v>6</v>
      </c>
      <c r="N289" s="8" t="str">
        <f t="shared" si="9"/>
        <v>G</v>
      </c>
    </row>
    <row r="290" spans="1:14" ht="15" thickBot="1" x14ac:dyDescent="0.4">
      <c r="A290" s="70"/>
      <c r="B290" s="12">
        <v>88</v>
      </c>
      <c r="C290" s="12">
        <v>22.183238899999999</v>
      </c>
      <c r="D290" s="12">
        <v>-41.816761100000001</v>
      </c>
      <c r="E290" s="12">
        <v>18.183238899999999</v>
      </c>
      <c r="F290" s="13">
        <v>9</v>
      </c>
      <c r="G290" s="14">
        <v>9.858E-4</v>
      </c>
      <c r="H290" s="12">
        <v>0</v>
      </c>
      <c r="I290" s="15">
        <v>34</v>
      </c>
      <c r="J290" s="10" t="str">
        <f t="shared" si="8"/>
        <v>G</v>
      </c>
      <c r="K290" s="16">
        <v>-3.9999999999999998E-7</v>
      </c>
      <c r="L290" s="12">
        <v>0</v>
      </c>
      <c r="M290" s="15">
        <v>6</v>
      </c>
      <c r="N290" s="8" t="str">
        <f t="shared" si="9"/>
        <v>G</v>
      </c>
    </row>
    <row r="291" spans="1:14" ht="15" thickBot="1" x14ac:dyDescent="0.4">
      <c r="A291" s="70"/>
      <c r="B291" s="12">
        <v>89</v>
      </c>
      <c r="C291" s="12">
        <v>-2.3196227999999999</v>
      </c>
      <c r="D291" s="12">
        <v>-2.3196227999999999</v>
      </c>
      <c r="E291" s="12">
        <v>1.6803771999999999</v>
      </c>
      <c r="F291" s="13">
        <v>4</v>
      </c>
      <c r="G291" s="14">
        <v>3.9845999999999996E-3</v>
      </c>
      <c r="H291" s="12">
        <v>0</v>
      </c>
      <c r="I291" s="15">
        <v>24</v>
      </c>
      <c r="J291" s="10" t="str">
        <f t="shared" si="8"/>
        <v>G</v>
      </c>
      <c r="K291" s="16">
        <v>0</v>
      </c>
      <c r="L291" s="12">
        <v>0</v>
      </c>
      <c r="M291" s="15">
        <v>6</v>
      </c>
      <c r="N291" s="8" t="str">
        <f t="shared" si="9"/>
        <v>G</v>
      </c>
    </row>
    <row r="292" spans="1:14" ht="15" thickBot="1" x14ac:dyDescent="0.4">
      <c r="A292" s="70"/>
      <c r="B292" s="12">
        <v>90</v>
      </c>
      <c r="C292" s="12">
        <v>2.9039134</v>
      </c>
      <c r="D292" s="12">
        <v>-13.0960866</v>
      </c>
      <c r="E292" s="12">
        <v>1.9039134</v>
      </c>
      <c r="F292" s="13">
        <v>7</v>
      </c>
      <c r="G292" s="14">
        <v>4.2173999999999996E-3</v>
      </c>
      <c r="H292" s="12">
        <v>0</v>
      </c>
      <c r="I292" s="15">
        <v>28</v>
      </c>
      <c r="J292" s="10" t="str">
        <f t="shared" si="8"/>
        <v>G</v>
      </c>
      <c r="K292" s="16">
        <v>0</v>
      </c>
      <c r="L292" s="12">
        <v>0</v>
      </c>
      <c r="M292" s="15">
        <v>6</v>
      </c>
      <c r="N292" s="8" t="str">
        <f t="shared" si="9"/>
        <v>G</v>
      </c>
    </row>
    <row r="293" spans="1:14" ht="15" thickBot="1" x14ac:dyDescent="0.4">
      <c r="A293" s="70"/>
      <c r="B293" s="12">
        <v>91</v>
      </c>
      <c r="C293" s="12">
        <v>-50.996150200000002</v>
      </c>
      <c r="D293" s="12">
        <v>-34.996150200000002</v>
      </c>
      <c r="E293" s="12">
        <v>205.00384980000001</v>
      </c>
      <c r="F293" s="13">
        <v>10</v>
      </c>
      <c r="G293" s="14">
        <v>62.746495600000003</v>
      </c>
      <c r="H293" s="12">
        <v>-0.92114830000000003</v>
      </c>
      <c r="I293" s="15">
        <v>40</v>
      </c>
      <c r="J293" s="10" t="str">
        <f t="shared" si="8"/>
        <v>L</v>
      </c>
      <c r="K293" s="16">
        <v>-1.323123</v>
      </c>
      <c r="L293" s="12">
        <v>3.4999999999999997E-5</v>
      </c>
      <c r="M293" s="15">
        <v>6</v>
      </c>
      <c r="N293" s="8" t="str">
        <f t="shared" si="9"/>
        <v>B</v>
      </c>
    </row>
    <row r="294" spans="1:14" ht="15" thickBot="1" x14ac:dyDescent="0.4">
      <c r="A294" s="70"/>
      <c r="B294" s="12">
        <v>92</v>
      </c>
      <c r="C294" s="12">
        <v>-33.3989519</v>
      </c>
      <c r="D294" s="12">
        <v>-29.3989519</v>
      </c>
      <c r="E294" s="12">
        <v>30.6010481</v>
      </c>
      <c r="F294" s="13">
        <v>8</v>
      </c>
      <c r="G294" s="14">
        <v>5.4967999999999996E-3</v>
      </c>
      <c r="H294" s="12">
        <v>0</v>
      </c>
      <c r="I294" s="15">
        <v>34</v>
      </c>
      <c r="J294" s="10" t="str">
        <f t="shared" si="8"/>
        <v>G</v>
      </c>
      <c r="K294" s="16">
        <v>-1.22647E-2</v>
      </c>
      <c r="L294" s="12">
        <v>0</v>
      </c>
      <c r="M294" s="15">
        <v>6</v>
      </c>
      <c r="N294" s="8" t="str">
        <f t="shared" si="9"/>
        <v>G</v>
      </c>
    </row>
    <row r="295" spans="1:14" ht="15" thickBot="1" x14ac:dyDescent="0.4">
      <c r="A295" s="70"/>
      <c r="B295" s="12">
        <v>93</v>
      </c>
      <c r="C295" s="12">
        <v>0.47247529999999999</v>
      </c>
      <c r="D295" s="12">
        <v>-0.52752469999999996</v>
      </c>
      <c r="E295" s="12">
        <v>1.4724752999999999</v>
      </c>
      <c r="F295" s="13">
        <v>3</v>
      </c>
      <c r="G295" s="14">
        <v>2.5300000000000002E-4</v>
      </c>
      <c r="H295" s="12">
        <v>0</v>
      </c>
      <c r="I295" s="15">
        <v>20</v>
      </c>
      <c r="J295" s="10" t="str">
        <f t="shared" si="8"/>
        <v>G</v>
      </c>
      <c r="K295" s="16">
        <v>0</v>
      </c>
      <c r="L295" s="12">
        <v>0</v>
      </c>
      <c r="M295" s="15">
        <v>6</v>
      </c>
      <c r="N295" s="8" t="str">
        <f t="shared" si="9"/>
        <v>G</v>
      </c>
    </row>
    <row r="296" spans="1:14" ht="15" thickBot="1" x14ac:dyDescent="0.4">
      <c r="A296" s="70"/>
      <c r="B296" s="12">
        <v>94</v>
      </c>
      <c r="C296" s="12">
        <v>19.211586700000002</v>
      </c>
      <c r="D296" s="12">
        <v>-44.788413300000002</v>
      </c>
      <c r="E296" s="12">
        <v>15.2115867</v>
      </c>
      <c r="F296" s="13">
        <v>9</v>
      </c>
      <c r="G296" s="14">
        <v>-8.5099999999999995E-5</v>
      </c>
      <c r="H296" s="12">
        <v>0</v>
      </c>
      <c r="I296" s="15">
        <v>34</v>
      </c>
      <c r="J296" s="10" t="str">
        <f t="shared" si="8"/>
        <v>G</v>
      </c>
      <c r="K296" s="16">
        <v>0</v>
      </c>
      <c r="L296" s="12">
        <v>0</v>
      </c>
      <c r="M296" s="15">
        <v>6</v>
      </c>
      <c r="N296" s="8" t="str">
        <f t="shared" si="9"/>
        <v>G</v>
      </c>
    </row>
    <row r="297" spans="1:14" ht="15" thickBot="1" x14ac:dyDescent="0.4">
      <c r="A297" s="70"/>
      <c r="B297" s="12">
        <v>95</v>
      </c>
      <c r="C297" s="12">
        <v>-37.968800399999999</v>
      </c>
      <c r="D297" s="12">
        <v>-33.968800399999999</v>
      </c>
      <c r="E297" s="12">
        <v>26.031199600000001</v>
      </c>
      <c r="F297" s="13">
        <v>8</v>
      </c>
      <c r="G297" s="14">
        <v>-8.5019999999999996E-4</v>
      </c>
      <c r="H297" s="12">
        <v>0</v>
      </c>
      <c r="I297" s="15">
        <v>34</v>
      </c>
      <c r="J297" s="10" t="str">
        <f t="shared" si="8"/>
        <v>G</v>
      </c>
      <c r="K297" s="16">
        <v>-5.9409999999999997E-4</v>
      </c>
      <c r="L297" s="12">
        <v>0</v>
      </c>
      <c r="M297" s="15">
        <v>6</v>
      </c>
      <c r="N297" s="8" t="str">
        <f t="shared" si="9"/>
        <v>G</v>
      </c>
    </row>
    <row r="298" spans="1:14" ht="15" thickBot="1" x14ac:dyDescent="0.4">
      <c r="A298" s="70"/>
      <c r="B298" s="12">
        <v>96</v>
      </c>
      <c r="C298" s="12">
        <v>92.599504199999998</v>
      </c>
      <c r="D298" s="12">
        <v>-163.40049579999999</v>
      </c>
      <c r="E298" s="12">
        <v>76.599504199999998</v>
      </c>
      <c r="F298" s="13">
        <v>11</v>
      </c>
      <c r="G298" s="14">
        <v>-3.7366999999999999E-3</v>
      </c>
      <c r="H298" s="12">
        <v>0</v>
      </c>
      <c r="I298" s="15">
        <v>40</v>
      </c>
      <c r="J298" s="10" t="str">
        <f t="shared" si="8"/>
        <v>G</v>
      </c>
      <c r="K298" s="16">
        <v>3.8760059999999998</v>
      </c>
      <c r="L298" s="12">
        <v>3.0049999999999999E-4</v>
      </c>
      <c r="M298" s="15">
        <v>9</v>
      </c>
      <c r="N298" s="8" t="str">
        <f t="shared" si="9"/>
        <v>B</v>
      </c>
    </row>
    <row r="299" spans="1:14" ht="15" thickBot="1" x14ac:dyDescent="0.4">
      <c r="A299" s="70"/>
      <c r="B299" s="12">
        <v>97</v>
      </c>
      <c r="C299" s="12">
        <v>-53.519929099999999</v>
      </c>
      <c r="D299" s="12">
        <v>-37.519929099999999</v>
      </c>
      <c r="E299" s="12">
        <v>202.48007089999999</v>
      </c>
      <c r="F299" s="13">
        <v>10</v>
      </c>
      <c r="G299" s="14">
        <v>62.743184300000003</v>
      </c>
      <c r="H299" s="12">
        <v>-0.92114790000000002</v>
      </c>
      <c r="I299" s="15">
        <v>40</v>
      </c>
      <c r="J299" s="10" t="str">
        <f t="shared" si="8"/>
        <v>L</v>
      </c>
      <c r="K299" s="16">
        <v>-2.3820144999999999</v>
      </c>
      <c r="L299" s="12">
        <v>1.1349999999999999E-4</v>
      </c>
      <c r="M299" s="15">
        <v>6</v>
      </c>
      <c r="N299" s="8" t="str">
        <f t="shared" si="9"/>
        <v>B</v>
      </c>
    </row>
    <row r="300" spans="1:14" ht="15" thickBot="1" x14ac:dyDescent="0.4">
      <c r="A300" s="70"/>
      <c r="B300" s="12">
        <v>98</v>
      </c>
      <c r="C300" s="12">
        <v>49.3808413</v>
      </c>
      <c r="D300" s="12">
        <v>53.3808413</v>
      </c>
      <c r="E300" s="12">
        <v>113.3808413</v>
      </c>
      <c r="F300" s="13">
        <v>8</v>
      </c>
      <c r="G300" s="14">
        <v>62.7518052</v>
      </c>
      <c r="H300" s="12">
        <v>-0.92114810000000003</v>
      </c>
      <c r="I300" s="15">
        <v>34</v>
      </c>
      <c r="J300" s="10" t="str">
        <f t="shared" si="8"/>
        <v>L</v>
      </c>
      <c r="K300" s="16">
        <v>0</v>
      </c>
      <c r="L300" s="12">
        <v>0</v>
      </c>
      <c r="M300" s="15">
        <v>3</v>
      </c>
      <c r="N300" s="8" t="str">
        <f t="shared" si="9"/>
        <v>G</v>
      </c>
    </row>
    <row r="301" spans="1:14" ht="15" thickBot="1" x14ac:dyDescent="0.4">
      <c r="A301" s="70"/>
      <c r="B301" s="12">
        <v>99</v>
      </c>
      <c r="C301" s="12">
        <v>-35.493408199999998</v>
      </c>
      <c r="D301" s="12">
        <v>-31.493408200000001</v>
      </c>
      <c r="E301" s="12">
        <v>28.506591799999999</v>
      </c>
      <c r="F301" s="13">
        <v>8</v>
      </c>
      <c r="G301" s="14">
        <v>6.2331000000000001E-3</v>
      </c>
      <c r="H301" s="12">
        <v>0</v>
      </c>
      <c r="I301" s="15">
        <v>34</v>
      </c>
      <c r="J301" s="10" t="str">
        <f t="shared" si="8"/>
        <v>G</v>
      </c>
      <c r="K301" s="16">
        <v>-3.3520999999999998E-3</v>
      </c>
      <c r="L301" s="12">
        <v>0</v>
      </c>
      <c r="M301" s="15">
        <v>6</v>
      </c>
      <c r="N301" s="8" t="str">
        <f t="shared" si="9"/>
        <v>G</v>
      </c>
    </row>
    <row r="302" spans="1:14" ht="15" thickBot="1" x14ac:dyDescent="0.4">
      <c r="A302" s="70"/>
      <c r="B302" s="17">
        <v>100</v>
      </c>
      <c r="C302" s="17">
        <v>-36.353571799999997</v>
      </c>
      <c r="D302" s="27">
        <v>-32.353571799999997</v>
      </c>
      <c r="E302" s="27">
        <v>27.646428199999999</v>
      </c>
      <c r="F302" s="28">
        <v>8</v>
      </c>
      <c r="G302" s="19">
        <v>7.1075000000000001E-3</v>
      </c>
      <c r="H302" s="17">
        <v>0</v>
      </c>
      <c r="I302" s="20">
        <v>34</v>
      </c>
      <c r="J302" s="10" t="str">
        <f t="shared" si="8"/>
        <v>G</v>
      </c>
      <c r="K302" s="21">
        <v>-1.8828E-3</v>
      </c>
      <c r="L302" s="17">
        <v>0</v>
      </c>
      <c r="M302" s="20">
        <v>6</v>
      </c>
      <c r="N302" s="8" t="str">
        <f t="shared" si="9"/>
        <v>G</v>
      </c>
    </row>
    <row r="303" spans="1:14" ht="15" thickBot="1" x14ac:dyDescent="0.4">
      <c r="A303" s="71" t="s">
        <v>11</v>
      </c>
      <c r="B303" s="71"/>
      <c r="C303" s="71" t="s">
        <v>12</v>
      </c>
      <c r="D303" s="32">
        <v>-100</v>
      </c>
      <c r="E303" s="33">
        <v>100</v>
      </c>
      <c r="F303" s="34"/>
      <c r="G303" s="32">
        <v>5.6461999999999997E-3</v>
      </c>
      <c r="H303" s="35">
        <v>0</v>
      </c>
      <c r="I303" s="36">
        <v>40</v>
      </c>
      <c r="J303" s="10" t="str">
        <f t="shared" si="8"/>
        <v>G</v>
      </c>
      <c r="K303" s="37">
        <v>0</v>
      </c>
      <c r="L303" s="35">
        <v>0</v>
      </c>
      <c r="M303" s="36">
        <v>10</v>
      </c>
      <c r="N303" s="8" t="str">
        <f t="shared" si="9"/>
        <v>G</v>
      </c>
    </row>
  </sheetData>
  <mergeCells count="7">
    <mergeCell ref="A203:A302"/>
    <mergeCell ref="A303:C303"/>
    <mergeCell ref="A1:F1"/>
    <mergeCell ref="G1:J1"/>
    <mergeCell ref="K1:N1"/>
    <mergeCell ref="A3:A102"/>
    <mergeCell ref="A103:A20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opLeftCell="C1" zoomScaleNormal="100" workbookViewId="0">
      <selection activeCell="K3" sqref="K3"/>
    </sheetView>
  </sheetViews>
  <sheetFormatPr defaultColWidth="8.7265625" defaultRowHeight="14.5" x14ac:dyDescent="0.35"/>
  <cols>
    <col min="1" max="3" width="15.7265625" customWidth="1"/>
    <col min="4" max="4" width="20.453125" customWidth="1"/>
    <col min="5" max="12" width="15.7265625" customWidth="1"/>
  </cols>
  <sheetData>
    <row r="1" spans="1:12" ht="30" customHeight="1" x14ac:dyDescent="0.35">
      <c r="A1" s="86" t="s">
        <v>3</v>
      </c>
      <c r="B1" s="87" t="s">
        <v>0</v>
      </c>
      <c r="C1" s="87"/>
      <c r="D1" s="88" t="s">
        <v>13</v>
      </c>
      <c r="E1" s="73" t="s">
        <v>1</v>
      </c>
      <c r="F1" s="73"/>
      <c r="G1" s="73"/>
      <c r="H1" s="73"/>
      <c r="I1" s="89" t="s">
        <v>2</v>
      </c>
      <c r="J1" s="89"/>
      <c r="K1" s="89"/>
      <c r="L1" s="89"/>
    </row>
    <row r="2" spans="1:12" ht="30" customHeight="1" thickBot="1" x14ac:dyDescent="0.4">
      <c r="A2" s="86"/>
      <c r="B2" s="38" t="s">
        <v>14</v>
      </c>
      <c r="C2" s="39" t="s">
        <v>7</v>
      </c>
      <c r="D2" s="88"/>
      <c r="E2" s="40" t="s">
        <v>8</v>
      </c>
      <c r="F2" s="41" t="s">
        <v>9</v>
      </c>
      <c r="G2" s="42" t="s">
        <v>7</v>
      </c>
      <c r="H2" s="43" t="s">
        <v>15</v>
      </c>
      <c r="I2" s="44" t="s">
        <v>8</v>
      </c>
      <c r="J2" s="41" t="s">
        <v>9</v>
      </c>
      <c r="K2" s="42" t="s">
        <v>7</v>
      </c>
      <c r="L2" s="43" t="s">
        <v>15</v>
      </c>
    </row>
    <row r="3" spans="1:12" ht="15" thickBot="1" x14ac:dyDescent="0.4">
      <c r="A3" s="84">
        <v>2</v>
      </c>
      <c r="B3" s="85">
        <f>(SUM( 'Tabela 1'!E3:E102) - SUM( 'Tabela 1'!D3:D102))/100</f>
        <v>62.020000000000024</v>
      </c>
      <c r="C3" s="83">
        <f>SUM( 'Tabela 1'!F3:F102)/100</f>
        <v>13.11</v>
      </c>
      <c r="D3" s="45" t="s">
        <v>16</v>
      </c>
      <c r="E3" s="60">
        <f>AVERAGEIF('Tabela 1'!J3:J102,"G",'Tabela 1'!G3:G102)</f>
        <v>1.5981063829787238E-4</v>
      </c>
      <c r="F3" s="61">
        <f>AVERAGEIF('Tabela 1'!J3:J102,"G",'Tabela 1'!H3:H102)</f>
        <v>0</v>
      </c>
      <c r="G3" s="61">
        <f>AVERAGEIF('Tabela 1'!J3:J102,"G",'Tabela 1'!I3:I102)</f>
        <v>31.74468085106383</v>
      </c>
      <c r="H3" s="62">
        <f>COUNTIF('Tabela 1'!J3:J102, "G")</f>
        <v>47</v>
      </c>
      <c r="I3" s="60">
        <f>AVERAGEIF('Tabela 1'!N3:N102,"G",'Tabela 1'!K3:K102)</f>
        <v>-1.2108234545454543E-2</v>
      </c>
      <c r="J3" s="61">
        <f>AVERAGEIF('Tabela 1'!N3:N102,"G",'Tabela 1'!L3:L102)</f>
        <v>4.9090909090909082E-8</v>
      </c>
      <c r="K3" s="61">
        <f>AVERAGEIF('Tabela 1'!N3:N102,"G",'Tabela 1'!M3:M102)</f>
        <v>6.3454545454545457</v>
      </c>
      <c r="L3" s="62">
        <f>COUNTIF('Tabela 1'!N3:N102, "G")</f>
        <v>55</v>
      </c>
    </row>
    <row r="4" spans="1:12" ht="15" thickBot="1" x14ac:dyDescent="0.4">
      <c r="A4" s="84"/>
      <c r="B4" s="85"/>
      <c r="C4" s="83"/>
      <c r="D4" s="46" t="s">
        <v>17</v>
      </c>
      <c r="E4" s="63">
        <f>AVERAGEIF('Tabela 1'!J3:J102,"L",'Tabela 1'!G3:G102)</f>
        <v>62.74811257924528</v>
      </c>
      <c r="F4" s="64">
        <f>AVERAGEIF('Tabela 1'!J3:J102,"L",'Tabela 1'!H3:H102)</f>
        <v>-0.92114808113207536</v>
      </c>
      <c r="G4" s="64">
        <f>AVERAGEIF('Tabela 1'!J3:J102,"L",'Tabela 1'!I3:I102)</f>
        <v>31.886792452830189</v>
      </c>
      <c r="H4" s="65">
        <f>COUNTIF('Tabela 1'!J3:J102, "L")</f>
        <v>53</v>
      </c>
      <c r="I4" s="63">
        <f>AVERAGEIF('Tabela 1'!N3:N102,"L",'Tabela 1'!K3:K102)</f>
        <v>62.698302537931028</v>
      </c>
      <c r="J4" s="64">
        <f>AVERAGEIF('Tabela 1'!N3:N102,"L",'Tabela 1'!L3:L102)</f>
        <v>-0.9206087758620688</v>
      </c>
      <c r="K4" s="64">
        <f>AVERAGEIF('Tabela 1'!N3:N102,"L",'Tabela 1'!M3:M102)</f>
        <v>11.103448275862069</v>
      </c>
      <c r="L4" s="65">
        <f>COUNTIF('Tabela 1'!N3:N102, "L")</f>
        <v>29</v>
      </c>
    </row>
    <row r="5" spans="1:12" ht="15" thickBot="1" x14ac:dyDescent="0.4">
      <c r="A5" s="84"/>
      <c r="B5" s="85"/>
      <c r="C5" s="83"/>
      <c r="D5" s="47" t="s">
        <v>18</v>
      </c>
      <c r="E5" s="76"/>
      <c r="F5" s="76"/>
      <c r="G5" s="66" t="e">
        <f>AVERAGEIF('Tabela 1'!J3:J102,"B",'Tabela 1'!I3:I102)</f>
        <v>#DIV/0!</v>
      </c>
      <c r="H5" s="67">
        <f>COUNTIF('Tabela 1'!J3:J102, "B")</f>
        <v>0</v>
      </c>
      <c r="I5" s="76"/>
      <c r="J5" s="76"/>
      <c r="K5" s="66">
        <f>AVERAGEIF('Tabela 1'!N3:N102,"B",'Tabela 1'!M3:M102)</f>
        <v>6.6875</v>
      </c>
      <c r="L5" s="67">
        <f>COUNTIF('Tabela 1'!N3:N102, "B")</f>
        <v>16</v>
      </c>
    </row>
    <row r="6" spans="1:12" ht="15" thickBot="1" x14ac:dyDescent="0.4">
      <c r="A6" s="84">
        <v>3</v>
      </c>
      <c r="B6" s="85">
        <f>(SUM( 'Tabela 1'!E103:E202) - SUM( 'Tabela 1'!D103:D202))/100</f>
        <v>89.929999999999964</v>
      </c>
      <c r="C6" s="83">
        <f>SUM( 'Tabela 1'!F103:F202)/100</f>
        <v>9.61</v>
      </c>
      <c r="D6" s="45" t="s">
        <v>16</v>
      </c>
      <c r="E6" s="60">
        <f>AVERAGEIF('Tabela 1'!J103:J202,"G",'Tabela 1'!G103:G202)</f>
        <v>1.2920752631578944E-2</v>
      </c>
      <c r="F6" s="61">
        <f>AVERAGEIF('Tabela 1'!J103:J202,"G",'Tabela 1'!H103:H202)</f>
        <v>1.7017543859649124E-7</v>
      </c>
      <c r="G6" s="61">
        <f>AVERAGEIF('Tabela 1'!J103:J202,"G",'Tabela 1'!I103:I202)</f>
        <v>33.263157894736842</v>
      </c>
      <c r="H6" s="62">
        <f>COUNTIF('Tabela 1'!J103:J202, "G")</f>
        <v>57</v>
      </c>
      <c r="I6" s="60">
        <f>AVERAGEIF('Tabela 1'!N103:N202,"G",'Tabela 1'!K103:K202)</f>
        <v>-3.4201564814814817E-2</v>
      </c>
      <c r="J6" s="61">
        <f>AVERAGEIF('Tabela 1'!N103:N202,"G",'Tabela 1'!L103:L202)</f>
        <v>3.7407407407407406E-7</v>
      </c>
      <c r="K6" s="61">
        <f>AVERAGEIF('Tabela 1'!N103:N202,"G",'Tabela 1'!M103:M202)</f>
        <v>6.3148148148148149</v>
      </c>
      <c r="L6" s="62">
        <f>COUNTIF('Tabela 1'!N103:N202, "G")</f>
        <v>54</v>
      </c>
    </row>
    <row r="7" spans="1:12" ht="15" thickBot="1" x14ac:dyDescent="0.4">
      <c r="A7" s="84"/>
      <c r="B7" s="85"/>
      <c r="C7" s="83"/>
      <c r="D7" s="46" t="s">
        <v>17</v>
      </c>
      <c r="E7" s="63">
        <f>AVERAGEIF('Tabela 1'!J103:J202,"L",'Tabela 1'!G103:G202)</f>
        <v>62.748150772500004</v>
      </c>
      <c r="F7" s="64">
        <f>AVERAGEIF('Tabela 1'!J103:J202,"L",'Tabela 1'!H103:H202)</f>
        <v>-0.92114813999999989</v>
      </c>
      <c r="G7" s="64">
        <f>AVERAGEIF('Tabela 1'!J103:J202,"L",'Tabela 1'!I103:I202)</f>
        <v>34.1</v>
      </c>
      <c r="H7" s="65">
        <f>COUNTIF('Tabela 1'!J103:J202, "L")</f>
        <v>40</v>
      </c>
      <c r="I7" s="63">
        <f>AVERAGEIF('Tabela 1'!N103:N202,"L",'Tabela 1'!K103:K202)</f>
        <v>62.637544000000005</v>
      </c>
      <c r="J7" s="64">
        <f>AVERAGEIF('Tabela 1'!N103:N202,"L",'Tabela 1'!L103:L202)</f>
        <v>-0.91994519500000005</v>
      </c>
      <c r="K7" s="64">
        <f>AVERAGEIF('Tabela 1'!N103:N202,"L",'Tabela 1'!M103:M202)</f>
        <v>13.5</v>
      </c>
      <c r="L7" s="65">
        <f>COUNTIF('Tabela 1'!N103:N202, "L")</f>
        <v>20</v>
      </c>
    </row>
    <row r="8" spans="1:12" ht="15" thickBot="1" x14ac:dyDescent="0.4">
      <c r="A8" s="84"/>
      <c r="B8" s="85"/>
      <c r="C8" s="83"/>
      <c r="D8" s="48" t="s">
        <v>18</v>
      </c>
      <c r="E8" s="76"/>
      <c r="F8" s="76"/>
      <c r="G8" s="66">
        <f>AVERAGEIF('Tabela 1'!J103:J202,"B",'Tabela 1'!I103:I202)</f>
        <v>36</v>
      </c>
      <c r="H8" s="67">
        <f>COUNTIF('Tabela 1'!J103:J202, "B")</f>
        <v>3</v>
      </c>
      <c r="I8" s="76"/>
      <c r="J8" s="76"/>
      <c r="K8" s="66">
        <f>AVERAGEIF('Tabela 1'!N103:N202,"B",'Tabela 1'!M103:M202)</f>
        <v>6.8461538461538458</v>
      </c>
      <c r="L8" s="67">
        <f>COUNTIF('Tabela 1'!N103:N202, "B")</f>
        <v>26</v>
      </c>
    </row>
    <row r="9" spans="1:12" ht="15" thickBot="1" x14ac:dyDescent="0.4">
      <c r="A9" s="77">
        <v>4</v>
      </c>
      <c r="B9" s="80">
        <f>(SUM( 'Tabela 1'!E203:E302) - SUM( 'Tabela 1'!D203:D302))/100</f>
        <v>136.12999999999994</v>
      </c>
      <c r="C9" s="83">
        <f>SUM( 'Tabela 1'!F203:F302)/100</f>
        <v>8.7899999999999991</v>
      </c>
      <c r="D9" s="49" t="s">
        <v>16</v>
      </c>
      <c r="E9" s="60">
        <f>AVERAGEIF('Tabela 1'!J203:J302,"G",'Tabela 1'!G203:G302)</f>
        <v>7.1583114754098366E-4</v>
      </c>
      <c r="F9" s="61">
        <f>AVERAGEIF('Tabela 1'!J203:J302,"G",'Tabela 1'!H203:H302)</f>
        <v>0</v>
      </c>
      <c r="G9" s="61">
        <f>AVERAGEIF('Tabela 1'!J203:J302,"G",'Tabela 1'!I203:I302)</f>
        <v>35.049180327868854</v>
      </c>
      <c r="H9" s="62">
        <f>COUNTIF('Tabela 1'!J203:J302, "G")</f>
        <v>61</v>
      </c>
      <c r="I9" s="60">
        <f>AVERAGEIF('Tabela 1'!N203:N302,"G",'Tabela 1'!K203:K302)</f>
        <v>-8.2660333333333322E-2</v>
      </c>
      <c r="J9" s="61">
        <f>AVERAGEIF('Tabela 1'!N203:N302,"G",'Tabela 1'!L203:L302)</f>
        <v>6.833333333333335E-7</v>
      </c>
      <c r="K9" s="61">
        <f>AVERAGEIF('Tabela 1'!N203:N302,"G",'Tabela 1'!M203:M302)</f>
        <v>6.1333333333333337</v>
      </c>
      <c r="L9" s="62">
        <f>COUNTIF('Tabela 1'!N203:N302, "G")</f>
        <v>60</v>
      </c>
    </row>
    <row r="10" spans="1:12" ht="15" thickBot="1" x14ac:dyDescent="0.4">
      <c r="A10" s="78"/>
      <c r="B10" s="81"/>
      <c r="C10" s="83"/>
      <c r="D10" s="46" t="s">
        <v>17</v>
      </c>
      <c r="E10" s="63">
        <f>AVERAGEIF('Tabela 1'!J203:J302,"L",'Tabela 1'!G203:G302)</f>
        <v>62.748862471794858</v>
      </c>
      <c r="F10" s="64">
        <f>AVERAGEIF('Tabela 1'!J203:J302,"L",'Tabela 1'!H203:H302)</f>
        <v>-0.92114806410256422</v>
      </c>
      <c r="G10" s="64">
        <f>AVERAGEIF('Tabela 1'!J203:J302,"L",'Tabela 1'!I203:I302)</f>
        <v>36.307692307692307</v>
      </c>
      <c r="H10" s="65">
        <f>COUNTIF('Tabela 1'!J203:J302, "L")</f>
        <v>39</v>
      </c>
      <c r="I10" s="63">
        <f>AVERAGEIF('Tabela 1'!N203:N302,"L",'Tabela 1'!K203:K302)</f>
        <v>62.392871</v>
      </c>
      <c r="J10" s="64">
        <f>AVERAGEIF('Tabela 1'!N203:N302,"L",'Tabela 1'!L203:L302)</f>
        <v>-0.91403521111111119</v>
      </c>
      <c r="K10" s="64">
        <f>AVERAGEIF('Tabela 1'!N203:N302,"L",'Tabela 1'!M203:M302)</f>
        <v>15</v>
      </c>
      <c r="L10" s="65">
        <f>COUNTIF('Tabela 1'!N203:N302, "L")</f>
        <v>9</v>
      </c>
    </row>
    <row r="11" spans="1:12" ht="15" thickBot="1" x14ac:dyDescent="0.4">
      <c r="A11" s="79"/>
      <c r="B11" s="82"/>
      <c r="C11" s="83"/>
      <c r="D11" s="48" t="s">
        <v>18</v>
      </c>
      <c r="E11" s="76"/>
      <c r="F11" s="76"/>
      <c r="G11" s="68" t="e">
        <f>AVERAGEIF('Tabela 1'!J203:J302,"B",'Tabela 1'!I203:I302)</f>
        <v>#DIV/0!</v>
      </c>
      <c r="H11" s="69">
        <f>COUNTIF('Tabela 1'!J9:J108, "B")</f>
        <v>0</v>
      </c>
      <c r="I11" s="76"/>
      <c r="J11" s="76"/>
      <c r="K11" s="68">
        <f>AVERAGEIF('Tabela 1'!N203:N302,"B",'Tabela 1'!M203:M302)</f>
        <v>8</v>
      </c>
      <c r="L11" s="69">
        <f>COUNTIF('Tabela 1'!N9:N108, "B")</f>
        <v>17</v>
      </c>
    </row>
  </sheetData>
  <mergeCells count="20">
    <mergeCell ref="A1:A2"/>
    <mergeCell ref="B1:C1"/>
    <mergeCell ref="D1:D2"/>
    <mergeCell ref="E1:H1"/>
    <mergeCell ref="I1:L1"/>
    <mergeCell ref="A3:A5"/>
    <mergeCell ref="B3:B5"/>
    <mergeCell ref="C3:C5"/>
    <mergeCell ref="E5:F5"/>
    <mergeCell ref="I5:J5"/>
    <mergeCell ref="A6:A8"/>
    <mergeCell ref="B6:B8"/>
    <mergeCell ref="C6:C8"/>
    <mergeCell ref="E8:F8"/>
    <mergeCell ref="I8:J8"/>
    <mergeCell ref="E11:F11"/>
    <mergeCell ref="I11:J11"/>
    <mergeCell ref="A9:A11"/>
    <mergeCell ref="B9:B11"/>
    <mergeCell ref="C9:C1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tabSelected="1" zoomScaleNormal="100" workbookViewId="0">
      <selection activeCell="E5" sqref="E5"/>
    </sheetView>
  </sheetViews>
  <sheetFormatPr defaultColWidth="8.7265625" defaultRowHeight="14.5" x14ac:dyDescent="0.35"/>
  <cols>
    <col min="1" max="1" width="10.7265625" customWidth="1"/>
    <col min="2" max="2" width="20.7265625" customWidth="1"/>
    <col min="3" max="3" width="24.6328125" customWidth="1"/>
  </cols>
  <sheetData>
    <row r="1" spans="1:3" ht="15" customHeight="1" x14ac:dyDescent="0.35">
      <c r="A1" s="85"/>
      <c r="B1" s="90" t="s">
        <v>14</v>
      </c>
      <c r="C1" s="90"/>
    </row>
    <row r="2" spans="1:3" ht="45" customHeight="1" x14ac:dyDescent="0.35">
      <c r="A2" s="85"/>
      <c r="B2" s="50" t="s">
        <v>1</v>
      </c>
      <c r="C2" s="6" t="s">
        <v>2</v>
      </c>
    </row>
    <row r="3" spans="1:3" x14ac:dyDescent="0.35">
      <c r="A3" s="11">
        <v>1</v>
      </c>
      <c r="B3" s="9">
        <v>123.607</v>
      </c>
      <c r="C3" s="8">
        <v>100</v>
      </c>
    </row>
    <row r="4" spans="1:3" x14ac:dyDescent="0.35">
      <c r="A4" s="16">
        <v>2</v>
      </c>
      <c r="B4" s="14">
        <v>76.393199999999993</v>
      </c>
      <c r="C4" s="13">
        <v>100</v>
      </c>
    </row>
    <row r="5" spans="1:3" x14ac:dyDescent="0.35">
      <c r="A5" s="16">
        <v>3</v>
      </c>
      <c r="B5" s="14">
        <v>47.2136</v>
      </c>
      <c r="C5" s="13">
        <v>100</v>
      </c>
    </row>
    <row r="6" spans="1:3" x14ac:dyDescent="0.35">
      <c r="A6" s="16">
        <v>4</v>
      </c>
      <c r="B6" s="14">
        <v>29.179600000000001</v>
      </c>
      <c r="C6" s="95">
        <v>2.21067E-13</v>
      </c>
    </row>
    <row r="7" spans="1:3" x14ac:dyDescent="0.35">
      <c r="A7" s="16">
        <v>5</v>
      </c>
      <c r="B7" s="14">
        <v>18.033999999999999</v>
      </c>
      <c r="C7" s="13"/>
    </row>
    <row r="8" spans="1:3" x14ac:dyDescent="0.35">
      <c r="A8" s="16">
        <v>6</v>
      </c>
      <c r="B8" s="14">
        <v>11.1456</v>
      </c>
      <c r="C8" s="13"/>
    </row>
    <row r="9" spans="1:3" x14ac:dyDescent="0.35">
      <c r="A9" s="16">
        <v>7</v>
      </c>
      <c r="B9" s="14">
        <v>6.8883700000000001</v>
      </c>
      <c r="C9" s="13"/>
    </row>
    <row r="10" spans="1:3" x14ac:dyDescent="0.35">
      <c r="A10" s="16">
        <v>8</v>
      </c>
      <c r="B10" s="14">
        <v>4.2572400000000004</v>
      </c>
      <c r="C10" s="13"/>
    </row>
    <row r="11" spans="1:3" x14ac:dyDescent="0.35">
      <c r="A11" s="16">
        <v>9</v>
      </c>
      <c r="B11" s="14">
        <v>2.6311300000000002</v>
      </c>
      <c r="C11" s="13"/>
    </row>
    <row r="12" spans="1:3" x14ac:dyDescent="0.35">
      <c r="A12" s="51">
        <v>10</v>
      </c>
      <c r="B12" s="14">
        <v>1.6261099999999999</v>
      </c>
      <c r="C12" s="13"/>
    </row>
    <row r="13" spans="1:3" x14ac:dyDescent="0.35">
      <c r="A13" s="94">
        <v>11</v>
      </c>
      <c r="B13" s="12">
        <v>1.0050300000000001</v>
      </c>
      <c r="C13" s="12"/>
    </row>
    <row r="14" spans="1:3" x14ac:dyDescent="0.35">
      <c r="A14" s="94">
        <v>12</v>
      </c>
      <c r="B14" s="12">
        <v>0.62108300000000005</v>
      </c>
      <c r="C14" s="12"/>
    </row>
    <row r="15" spans="1:3" x14ac:dyDescent="0.35">
      <c r="A15" s="94">
        <v>13</v>
      </c>
      <c r="B15" s="12">
        <v>0.38394200000000001</v>
      </c>
      <c r="C15" s="12"/>
    </row>
    <row r="16" spans="1:3" x14ac:dyDescent="0.35">
      <c r="A16" s="94">
        <v>14</v>
      </c>
      <c r="B16" s="12">
        <v>0.23714099999999999</v>
      </c>
      <c r="C16" s="12"/>
    </row>
    <row r="17" spans="1:3" x14ac:dyDescent="0.35">
      <c r="A17" s="94">
        <v>15</v>
      </c>
      <c r="B17" s="12">
        <v>0.14680099999999999</v>
      </c>
      <c r="C17" s="12"/>
    </row>
    <row r="18" spans="1:3" x14ac:dyDescent="0.35">
      <c r="A18" s="94">
        <v>16</v>
      </c>
      <c r="B18" s="12">
        <v>9.0339299999999997E-2</v>
      </c>
      <c r="C18" s="12"/>
    </row>
    <row r="19" spans="1:3" x14ac:dyDescent="0.35">
      <c r="A19" s="94">
        <v>17</v>
      </c>
      <c r="B19" s="12">
        <v>5.6462100000000001E-2</v>
      </c>
      <c r="C19" s="12"/>
    </row>
    <row r="20" spans="1:3" x14ac:dyDescent="0.35">
      <c r="A20" s="94">
        <v>18</v>
      </c>
      <c r="B20" s="12">
        <v>3.3877299999999999E-2</v>
      </c>
      <c r="C20" s="12"/>
    </row>
    <row r="21" spans="1:3" x14ac:dyDescent="0.35">
      <c r="A21" s="94">
        <v>19</v>
      </c>
      <c r="B21" s="12">
        <v>2.2584799999999999E-2</v>
      </c>
      <c r="C21" s="12"/>
    </row>
    <row r="22" spans="1:3" x14ac:dyDescent="0.35">
      <c r="A22" s="94">
        <v>20</v>
      </c>
      <c r="B22" s="12">
        <v>1.1292399999999999E-2</v>
      </c>
      <c r="C22" s="12"/>
    </row>
  </sheetData>
  <mergeCells count="2">
    <mergeCell ref="A1:A2"/>
    <mergeCell ref="B1:C1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Normal="100" workbookViewId="0">
      <selection activeCell="C14" sqref="C14"/>
    </sheetView>
  </sheetViews>
  <sheetFormatPr defaultColWidth="8.7265625" defaultRowHeight="14.5" x14ac:dyDescent="0.35"/>
  <cols>
    <col min="1" max="6" width="15.7265625" customWidth="1"/>
  </cols>
  <sheetData>
    <row r="1" spans="1:6" ht="30" customHeight="1" x14ac:dyDescent="0.35">
      <c r="A1" s="73" t="s">
        <v>1</v>
      </c>
      <c r="B1" s="73"/>
      <c r="C1" s="73"/>
      <c r="D1" s="89" t="s">
        <v>2</v>
      </c>
      <c r="E1" s="89"/>
      <c r="F1" s="89"/>
    </row>
    <row r="2" spans="1:6" ht="30" customHeight="1" x14ac:dyDescent="0.35">
      <c r="A2" s="40" t="s">
        <v>19</v>
      </c>
      <c r="B2" s="41" t="s">
        <v>9</v>
      </c>
      <c r="C2" s="43" t="s">
        <v>7</v>
      </c>
      <c r="D2" s="44" t="s">
        <v>19</v>
      </c>
      <c r="E2" s="41" t="s">
        <v>9</v>
      </c>
      <c r="F2" s="43" t="s">
        <v>7</v>
      </c>
    </row>
    <row r="3" spans="1:6" x14ac:dyDescent="0.35">
      <c r="A3" s="32"/>
      <c r="B3" s="33"/>
      <c r="C3" s="34"/>
      <c r="D3" s="52"/>
      <c r="E3" s="33"/>
      <c r="F3" s="34"/>
    </row>
  </sheetData>
  <mergeCells count="2">
    <mergeCell ref="A1:C1"/>
    <mergeCell ref="D1:F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zoomScaleNormal="100" workbookViewId="0">
      <selection activeCell="A3" sqref="A3"/>
    </sheetView>
  </sheetViews>
  <sheetFormatPr defaultColWidth="8.7265625" defaultRowHeight="14.5" x14ac:dyDescent="0.35"/>
  <cols>
    <col min="1" max="7" width="12.7265625" customWidth="1"/>
  </cols>
  <sheetData>
    <row r="1" spans="1:7" x14ac:dyDescent="0.35">
      <c r="A1" s="84" t="s">
        <v>20</v>
      </c>
      <c r="B1" s="91" t="s">
        <v>21</v>
      </c>
      <c r="C1" s="91"/>
      <c r="D1" s="92" t="s">
        <v>22</v>
      </c>
      <c r="E1" s="92"/>
      <c r="F1" s="93" t="s">
        <v>23</v>
      </c>
      <c r="G1" s="93"/>
    </row>
    <row r="2" spans="1:7" x14ac:dyDescent="0.35">
      <c r="A2" s="84"/>
      <c r="B2" s="53" t="s">
        <v>24</v>
      </c>
      <c r="C2" s="54" t="s">
        <v>25</v>
      </c>
      <c r="D2" s="55" t="s">
        <v>24</v>
      </c>
      <c r="E2" s="56" t="s">
        <v>25</v>
      </c>
      <c r="F2" s="53" t="s">
        <v>24</v>
      </c>
      <c r="G2" s="56" t="s">
        <v>25</v>
      </c>
    </row>
    <row r="3" spans="1:7" x14ac:dyDescent="0.35">
      <c r="A3" s="57"/>
      <c r="B3" s="9"/>
      <c r="C3" s="10"/>
      <c r="D3" s="11"/>
      <c r="E3" s="8"/>
      <c r="F3" s="9"/>
      <c r="G3" s="8"/>
    </row>
    <row r="4" spans="1:7" x14ac:dyDescent="0.35">
      <c r="A4" s="58"/>
      <c r="B4" s="14"/>
      <c r="C4" s="15"/>
      <c r="D4" s="16"/>
      <c r="E4" s="13"/>
      <c r="F4" s="14"/>
      <c r="G4" s="13"/>
    </row>
    <row r="5" spans="1:7" x14ac:dyDescent="0.35">
      <c r="A5" s="58"/>
      <c r="B5" s="14"/>
      <c r="C5" s="15"/>
      <c r="D5" s="16"/>
      <c r="E5" s="13"/>
      <c r="F5" s="14"/>
      <c r="G5" s="13"/>
    </row>
    <row r="6" spans="1:7" x14ac:dyDescent="0.35">
      <c r="A6" s="58"/>
      <c r="B6" s="14"/>
      <c r="C6" s="15"/>
      <c r="D6" s="16"/>
      <c r="E6" s="13"/>
      <c r="F6" s="14"/>
      <c r="G6" s="13"/>
    </row>
    <row r="7" spans="1:7" x14ac:dyDescent="0.35">
      <c r="A7" s="58"/>
      <c r="B7" s="14"/>
      <c r="C7" s="15"/>
      <c r="D7" s="16"/>
      <c r="E7" s="13"/>
      <c r="F7" s="14"/>
      <c r="G7" s="13"/>
    </row>
    <row r="8" spans="1:7" x14ac:dyDescent="0.35">
      <c r="A8" s="58"/>
      <c r="B8" s="14"/>
      <c r="C8" s="15"/>
      <c r="D8" s="16"/>
      <c r="E8" s="13"/>
      <c r="F8" s="14"/>
      <c r="G8" s="13"/>
    </row>
    <row r="9" spans="1:7" x14ac:dyDescent="0.35">
      <c r="A9" s="58"/>
      <c r="B9" s="14"/>
      <c r="C9" s="15"/>
      <c r="D9" s="16"/>
      <c r="E9" s="13"/>
      <c r="F9" s="14"/>
      <c r="G9" s="13"/>
    </row>
    <row r="10" spans="1:7" x14ac:dyDescent="0.35">
      <c r="A10" s="58"/>
      <c r="B10" s="14"/>
      <c r="C10" s="15"/>
      <c r="D10" s="16"/>
      <c r="E10" s="13"/>
      <c r="F10" s="14"/>
      <c r="G10" s="13"/>
    </row>
    <row r="11" spans="1:7" x14ac:dyDescent="0.35">
      <c r="A11" s="58"/>
      <c r="B11" s="14"/>
      <c r="C11" s="15"/>
      <c r="D11" s="16"/>
      <c r="E11" s="13"/>
      <c r="F11" s="14"/>
      <c r="G11" s="13"/>
    </row>
    <row r="12" spans="1:7" x14ac:dyDescent="0.35">
      <c r="A12" s="58"/>
      <c r="B12" s="14"/>
      <c r="C12" s="15"/>
      <c r="D12" s="16"/>
      <c r="E12" s="13"/>
      <c r="F12" s="14"/>
      <c r="G12" s="13"/>
    </row>
    <row r="13" spans="1:7" x14ac:dyDescent="0.35">
      <c r="A13" s="58"/>
      <c r="B13" s="14"/>
      <c r="C13" s="15"/>
      <c r="D13" s="16"/>
      <c r="E13" s="13"/>
      <c r="F13" s="14"/>
      <c r="G13" s="13"/>
    </row>
    <row r="14" spans="1:7" x14ac:dyDescent="0.35">
      <c r="A14" s="58"/>
      <c r="B14" s="14"/>
      <c r="C14" s="15"/>
      <c r="D14" s="16"/>
      <c r="E14" s="13"/>
      <c r="F14" s="14"/>
      <c r="G14" s="13"/>
    </row>
    <row r="15" spans="1:7" x14ac:dyDescent="0.35">
      <c r="A15" s="58"/>
      <c r="B15" s="14"/>
      <c r="C15" s="15"/>
      <c r="D15" s="16"/>
      <c r="E15" s="13"/>
      <c r="F15" s="14"/>
      <c r="G15" s="13"/>
    </row>
    <row r="16" spans="1:7" x14ac:dyDescent="0.35">
      <c r="A16" s="58"/>
      <c r="B16" s="14"/>
      <c r="C16" s="15"/>
      <c r="D16" s="16"/>
      <c r="E16" s="13"/>
      <c r="F16" s="14"/>
      <c r="G16" s="13"/>
    </row>
    <row r="17" spans="1:7" x14ac:dyDescent="0.35">
      <c r="A17" s="58"/>
      <c r="B17" s="14"/>
      <c r="C17" s="15"/>
      <c r="D17" s="16"/>
      <c r="E17" s="13"/>
      <c r="F17" s="14"/>
      <c r="G17" s="13"/>
    </row>
    <row r="18" spans="1:7" x14ac:dyDescent="0.35">
      <c r="A18" s="58"/>
      <c r="B18" s="14"/>
      <c r="C18" s="15"/>
      <c r="D18" s="16"/>
      <c r="E18" s="13"/>
      <c r="F18" s="14"/>
      <c r="G18" s="13"/>
    </row>
    <row r="19" spans="1:7" x14ac:dyDescent="0.35">
      <c r="A19" s="58"/>
      <c r="B19" s="14"/>
      <c r="C19" s="15"/>
      <c r="D19" s="16"/>
      <c r="E19" s="13"/>
      <c r="F19" s="14"/>
      <c r="G19" s="13"/>
    </row>
    <row r="20" spans="1:7" x14ac:dyDescent="0.35">
      <c r="A20" s="58"/>
      <c r="B20" s="14"/>
      <c r="C20" s="15"/>
      <c r="D20" s="16"/>
      <c r="E20" s="13"/>
      <c r="F20" s="14"/>
      <c r="G20" s="13"/>
    </row>
    <row r="21" spans="1:7" x14ac:dyDescent="0.35">
      <c r="A21" s="58"/>
      <c r="B21" s="14"/>
      <c r="C21" s="15"/>
      <c r="D21" s="16"/>
      <c r="E21" s="13"/>
      <c r="F21" s="14"/>
      <c r="G21" s="13"/>
    </row>
    <row r="22" spans="1:7" x14ac:dyDescent="0.35">
      <c r="A22" s="58"/>
      <c r="B22" s="14"/>
      <c r="C22" s="15"/>
      <c r="D22" s="16"/>
      <c r="E22" s="13"/>
      <c r="F22" s="14"/>
      <c r="G22" s="13"/>
    </row>
    <row r="23" spans="1:7" x14ac:dyDescent="0.35">
      <c r="A23" s="58"/>
      <c r="B23" s="14"/>
      <c r="C23" s="15"/>
      <c r="D23" s="16"/>
      <c r="E23" s="13"/>
      <c r="F23" s="14"/>
      <c r="G23" s="13"/>
    </row>
    <row r="24" spans="1:7" x14ac:dyDescent="0.35">
      <c r="A24" s="58"/>
      <c r="B24" s="14"/>
      <c r="C24" s="15"/>
      <c r="D24" s="16"/>
      <c r="E24" s="13"/>
      <c r="F24" s="14"/>
      <c r="G24" s="13"/>
    </row>
    <row r="25" spans="1:7" x14ac:dyDescent="0.35">
      <c r="A25" s="58"/>
      <c r="B25" s="14"/>
      <c r="C25" s="15"/>
      <c r="D25" s="16"/>
      <c r="E25" s="13"/>
      <c r="F25" s="14"/>
      <c r="G25" s="13"/>
    </row>
    <row r="26" spans="1:7" x14ac:dyDescent="0.35">
      <c r="A26" s="58"/>
      <c r="B26" s="14"/>
      <c r="C26" s="15"/>
      <c r="D26" s="16"/>
      <c r="E26" s="13"/>
      <c r="F26" s="14"/>
      <c r="G26" s="13"/>
    </row>
    <row r="27" spans="1:7" x14ac:dyDescent="0.35">
      <c r="A27" s="58"/>
      <c r="B27" s="14"/>
      <c r="C27" s="15"/>
      <c r="D27" s="16"/>
      <c r="E27" s="13"/>
      <c r="F27" s="14"/>
      <c r="G27" s="13"/>
    </row>
    <row r="28" spans="1:7" x14ac:dyDescent="0.35">
      <c r="A28" s="58"/>
      <c r="B28" s="14"/>
      <c r="C28" s="15"/>
      <c r="D28" s="16"/>
      <c r="E28" s="13"/>
      <c r="F28" s="14"/>
      <c r="G28" s="13"/>
    </row>
  </sheetData>
  <mergeCells count="4">
    <mergeCell ref="A1:A2"/>
    <mergeCell ref="B1:C1"/>
    <mergeCell ref="D1:E1"/>
    <mergeCell ref="F1:G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Arkadiusz Zając</dc:creator>
  <dc:description/>
  <cp:lastModifiedBy>Arkadiusz Zając</cp:lastModifiedBy>
  <cp:revision>3</cp:revision>
  <dcterms:created xsi:type="dcterms:W3CDTF">2006-09-22T13:37:51Z</dcterms:created>
  <dcterms:modified xsi:type="dcterms:W3CDTF">2023-10-17T13:25:25Z</dcterms:modified>
  <dc:language>pl-PL</dc:language>
</cp:coreProperties>
</file>