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tasker/Downloads/"/>
    </mc:Choice>
  </mc:AlternateContent>
  <xr:revisionPtr revIDLastSave="0" documentId="13_ncr:1_{31068716-6E29-544F-B366-DBD3A946C71E}" xr6:coauthVersionLast="45" xr6:coauthVersionMax="45" xr10:uidLastSave="{00000000-0000-0000-0000-000000000000}"/>
  <bookViews>
    <workbookView xWindow="900" yWindow="460" windowWidth="31620" windowHeight="18720" xr2:uid="{732B8F10-4427-2A4C-A9DC-F3BB44E8F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L14" i="1"/>
  <c r="L8" i="1"/>
  <c r="L12" i="1"/>
  <c r="L16" i="1"/>
  <c r="L9" i="1"/>
  <c r="L36" i="1"/>
  <c r="L35" i="1"/>
  <c r="L30" i="1"/>
  <c r="L31" i="1"/>
  <c r="L39" i="1"/>
  <c r="L32" i="1"/>
  <c r="L42" i="1"/>
  <c r="L62" i="1"/>
  <c r="L59" i="1"/>
  <c r="L57" i="1"/>
  <c r="L51" i="1"/>
  <c r="L52" i="1"/>
  <c r="L53" i="1"/>
  <c r="L26" i="1"/>
  <c r="L56" i="1"/>
  <c r="L54" i="1"/>
  <c r="L27" i="1"/>
  <c r="L22" i="1"/>
  <c r="L15" i="1"/>
  <c r="L10" i="1"/>
  <c r="L13" i="1"/>
  <c r="L17" i="1"/>
  <c r="L11" i="1"/>
  <c r="L37" i="1"/>
  <c r="K14" i="1"/>
  <c r="M14" i="1" s="1"/>
  <c r="K8" i="1"/>
  <c r="M8" i="1" s="1"/>
  <c r="K12" i="1"/>
  <c r="K16" i="1"/>
  <c r="K9" i="1"/>
  <c r="M9" i="1" s="1"/>
  <c r="K36" i="1"/>
  <c r="M36" i="1" s="1"/>
  <c r="K35" i="1"/>
  <c r="K30" i="1"/>
  <c r="K31" i="1"/>
  <c r="M31" i="1" s="1"/>
  <c r="K39" i="1"/>
  <c r="M39" i="1" s="1"/>
  <c r="K32" i="1"/>
  <c r="K42" i="1"/>
  <c r="K62" i="1"/>
  <c r="M62" i="1" s="1"/>
  <c r="K59" i="1"/>
  <c r="M59" i="1" s="1"/>
  <c r="K57" i="1"/>
  <c r="K51" i="1"/>
  <c r="K52" i="1"/>
  <c r="M52" i="1" s="1"/>
  <c r="K53" i="1"/>
  <c r="M53" i="1" s="1"/>
  <c r="K26" i="1"/>
  <c r="K56" i="1"/>
  <c r="K54" i="1"/>
  <c r="M54" i="1" s="1"/>
  <c r="K27" i="1"/>
  <c r="M27" i="1" s="1"/>
  <c r="K22" i="1"/>
  <c r="K15" i="1"/>
  <c r="M15" i="1" s="1"/>
  <c r="K10" i="1"/>
  <c r="M10" i="1" s="1"/>
  <c r="K13" i="1"/>
  <c r="M13" i="1" s="1"/>
  <c r="K17" i="1"/>
  <c r="K11" i="1"/>
  <c r="M11" i="1" s="1"/>
  <c r="K37" i="1"/>
  <c r="M37" i="1" s="1"/>
  <c r="L5" i="1"/>
  <c r="L6" i="1"/>
  <c r="L20" i="1"/>
  <c r="L44" i="1"/>
  <c r="L40" i="1"/>
  <c r="L34" i="1"/>
  <c r="L28" i="1"/>
  <c r="L29" i="1"/>
  <c r="L33" i="1"/>
  <c r="L46" i="1"/>
  <c r="L43" i="1"/>
  <c r="L61" i="1"/>
  <c r="L60" i="1"/>
  <c r="L58" i="1"/>
  <c r="L47" i="1"/>
  <c r="L48" i="1"/>
  <c r="L49" i="1"/>
  <c r="L23" i="1"/>
  <c r="L55" i="1"/>
  <c r="L50" i="1"/>
  <c r="L25" i="1"/>
  <c r="L4" i="1"/>
  <c r="L24" i="1"/>
  <c r="L19" i="1"/>
  <c r="L7" i="1"/>
  <c r="L38" i="1"/>
  <c r="L21" i="1"/>
  <c r="L45" i="1"/>
  <c r="L41" i="1"/>
  <c r="L18" i="1"/>
  <c r="K5" i="1"/>
  <c r="K6" i="1"/>
  <c r="K20" i="1"/>
  <c r="K44" i="1"/>
  <c r="K40" i="1"/>
  <c r="K34" i="1"/>
  <c r="K28" i="1"/>
  <c r="K29" i="1"/>
  <c r="K33" i="1"/>
  <c r="K46" i="1"/>
  <c r="K43" i="1"/>
  <c r="K61" i="1"/>
  <c r="K60" i="1"/>
  <c r="K58" i="1"/>
  <c r="K47" i="1"/>
  <c r="K48" i="1"/>
  <c r="K49" i="1"/>
  <c r="K23" i="1"/>
  <c r="K55" i="1"/>
  <c r="K50" i="1"/>
  <c r="K25" i="1"/>
  <c r="K4" i="1"/>
  <c r="K24" i="1"/>
  <c r="K19" i="1"/>
  <c r="K7" i="1"/>
  <c r="K38" i="1"/>
  <c r="K21" i="1"/>
  <c r="K45" i="1"/>
  <c r="K41" i="1"/>
  <c r="K18" i="1"/>
  <c r="M17" i="1" l="1"/>
  <c r="M22" i="1"/>
  <c r="M56" i="1"/>
  <c r="M51" i="1"/>
  <c r="M42" i="1"/>
  <c r="M30" i="1"/>
  <c r="M16" i="1"/>
  <c r="M3" i="1"/>
  <c r="M26" i="1"/>
  <c r="M57" i="1"/>
  <c r="M32" i="1"/>
  <c r="M35" i="1"/>
  <c r="M12" i="1"/>
  <c r="M45" i="1"/>
  <c r="M19" i="1"/>
  <c r="M21" i="1"/>
  <c r="M24" i="1"/>
  <c r="M55" i="1"/>
  <c r="M47" i="1"/>
  <c r="M43" i="1"/>
  <c r="M28" i="1"/>
  <c r="M20" i="1"/>
  <c r="M50" i="1"/>
  <c r="M48" i="1"/>
  <c r="M61" i="1"/>
  <c r="M29" i="1"/>
  <c r="M44" i="1"/>
  <c r="M38" i="1"/>
  <c r="M23" i="1"/>
  <c r="M58" i="1"/>
  <c r="M46" i="1"/>
  <c r="M34" i="1"/>
  <c r="M6" i="1"/>
  <c r="M18" i="1"/>
  <c r="M4" i="1"/>
  <c r="M41" i="1"/>
  <c r="M7" i="1"/>
  <c r="M25" i="1"/>
  <c r="M49" i="1"/>
  <c r="M60" i="1"/>
  <c r="M33" i="1"/>
  <c r="M40" i="1"/>
  <c r="M5" i="1"/>
</calcChain>
</file>

<file path=xl/sharedStrings.xml><?xml version="1.0" encoding="utf-8"?>
<sst xmlns="http://schemas.openxmlformats.org/spreadsheetml/2006/main" count="252" uniqueCount="27">
  <si>
    <t>Preprocessing</t>
  </si>
  <si>
    <t>RobustScaler</t>
  </si>
  <si>
    <t>FeatureSelection</t>
  </si>
  <si>
    <t>RFE, logistic classifier, 10 features</t>
  </si>
  <si>
    <t>Decision tree classifier, 10 most important features</t>
  </si>
  <si>
    <t>PCA, top 5 features</t>
  </si>
  <si>
    <t>RFE, logistic classifier, 5 features</t>
  </si>
  <si>
    <t>LR</t>
  </si>
  <si>
    <t>DT</t>
  </si>
  <si>
    <t>RF</t>
  </si>
  <si>
    <t>SVM</t>
  </si>
  <si>
    <t xml:space="preserve">Algorithms </t>
  </si>
  <si>
    <t>Accuracy</t>
  </si>
  <si>
    <t>NB</t>
  </si>
  <si>
    <t>KNN</t>
  </si>
  <si>
    <t>default parameters</t>
  </si>
  <si>
    <t>tuned parameters</t>
  </si>
  <si>
    <t>SVC</t>
  </si>
  <si>
    <t>Logistic Regression</t>
  </si>
  <si>
    <t>precision = TP / (TP + FP)</t>
  </si>
  <si>
    <t>recall = TP / (TP + FN)</t>
  </si>
  <si>
    <t>Tuning</t>
  </si>
  <si>
    <t>True Positive</t>
  </si>
  <si>
    <t>True Negative</t>
  </si>
  <si>
    <t>False Positive</t>
  </si>
  <si>
    <t>False Negative</t>
  </si>
  <si>
    <t>F1score = 2*((Precision*Recall) / sum(Precision, Recall))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</si>
</sst>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336"/>
      <name val="Calibri"/>
      <family val="2"/>
      <scheme val="minor"/>
    </font>
    <font>
      <sz val="12"/>
      <color rgb="FF2B91A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C7800-C874-4148-B61E-5C126E9C09D9}" name="Table3" displayName="Table3" ref="B2:M62" totalsRowShown="0" headerRowDxfId="0" dataDxfId="1">
  <autoFilter ref="B2:M62" xr:uid="{B6711CCB-0AA5-E642-8F24-4E26F90ACA8C}"/>
  <sortState xmlns:xlrd2="http://schemas.microsoft.com/office/spreadsheetml/2017/richdata2" ref="B3:M62">
    <sortCondition descending="1" ref="F2:F62"/>
  </sortState>
  <tableColumns count="12">
    <tableColumn id="1" xr3:uid="{BAE84B0C-6CC5-DE41-94E7-182E0F0F159F}" name="Preprocessing" dataDxfId="13"/>
    <tableColumn id="2" xr3:uid="{41CE1890-A9EA-3A4F-9F41-3829BFA63000}" name="FeatureSelection" dataDxfId="12"/>
    <tableColumn id="3" xr3:uid="{2134ACA5-764B-9340-A477-2FFE8AF18F70}" name="Algorithms " dataDxfId="11"/>
    <tableColumn id="4" xr3:uid="{1BF0B449-C87B-8645-AB85-678198323194}" name="Tuning" dataDxfId="10"/>
    <tableColumn id="5" xr3:uid="{49DC004E-1B0C-0645-BF84-A2563E03AD0F}" name="Accuracy" dataDxfId="9"/>
    <tableColumn id="7" xr3:uid="{A37BD30E-C75A-C54C-8EBA-ECB552F93498}" name="True Positive" dataDxfId="8"/>
    <tableColumn id="8" xr3:uid="{303CF504-AB64-4748-9DF7-619D2457F830}" name="True Negative" dataDxfId="7"/>
    <tableColumn id="9" xr3:uid="{0FFD8ED6-719C-6F44-8EF6-276250C9CD11}" name="False Positive" dataDxfId="6"/>
    <tableColumn id="10" xr3:uid="{310B6CC9-1826-6247-AE88-117FCD767D85}" name="False Negative" dataDxfId="5"/>
    <tableColumn id="11" xr3:uid="{0A0693A3-6FD8-DD4C-BB5F-FC81AAB7C345}" name="precision = TP / (TP + FP)" dataDxfId="4">
      <calculatedColumnFormula>G3/(SUM(G3+I3))</calculatedColumnFormula>
    </tableColumn>
    <tableColumn id="12" xr3:uid="{12EB5B80-A723-9A46-8849-DCF02FCCC943}" name="recall = TP / (TP + FN)" dataDxfId="3">
      <calculatedColumnFormula>G3/SUM(G3,J3)</calculatedColumnFormula>
    </tableColumn>
    <tableColumn id="13" xr3:uid="{4B19D647-F92D-B34A-B9A7-2E5F10D9EACC}" name="F1score = 2*((Precision*Recall) / sum(Precision, Recall))" dataDxfId="2">
      <calculatedColumnFormula>2*((K3*L3)/SUM(K3,L3))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2284-F3C4-BD4A-AFA6-769864A7B502}">
  <dimension ref="B1:W62"/>
  <sheetViews>
    <sheetView tabSelected="1" zoomScale="70" zoomScaleNormal="70" workbookViewId="0">
      <selection activeCell="C12" sqref="C12"/>
    </sheetView>
  </sheetViews>
  <sheetFormatPr baseColWidth="10" defaultRowHeight="16" x14ac:dyDescent="0.2"/>
  <cols>
    <col min="1" max="1" width="10.83203125" style="1"/>
    <col min="2" max="2" width="16.5" style="1" customWidth="1"/>
    <col min="3" max="3" width="44.33203125" style="1" bestFit="1" customWidth="1"/>
    <col min="4" max="4" width="13" style="1" customWidth="1"/>
    <col min="5" max="5" width="20.1640625" style="1" customWidth="1"/>
    <col min="6" max="6" width="13.5" style="1" customWidth="1"/>
    <col min="7" max="9" width="10.83203125" style="1"/>
    <col min="10" max="10" width="15.83203125" style="1" customWidth="1"/>
    <col min="11" max="11" width="25" style="1" customWidth="1"/>
    <col min="12" max="12" width="24.83203125" style="1" customWidth="1"/>
    <col min="13" max="13" width="48.83203125" style="1" customWidth="1"/>
    <col min="14" max="14" width="23.33203125" style="1" customWidth="1"/>
    <col min="15" max="20" width="10.83203125" style="1"/>
    <col min="21" max="21" width="24.6640625" style="1" customWidth="1"/>
    <col min="22" max="22" width="22.33203125" style="1" customWidth="1"/>
    <col min="23" max="16384" width="10.83203125" style="1"/>
  </cols>
  <sheetData>
    <row r="1" spans="2:23" x14ac:dyDescent="0.2">
      <c r="F1" s="3"/>
      <c r="G1" s="3"/>
      <c r="H1" s="3"/>
      <c r="I1" s="3"/>
      <c r="P1" s="3"/>
      <c r="Q1" s="3"/>
      <c r="R1" s="3"/>
      <c r="S1" s="3"/>
      <c r="T1" s="3"/>
    </row>
    <row r="2" spans="2:23" x14ac:dyDescent="0.2">
      <c r="B2" s="1" t="s">
        <v>0</v>
      </c>
      <c r="C2" s="1" t="s">
        <v>2</v>
      </c>
      <c r="D2" s="1" t="s">
        <v>11</v>
      </c>
      <c r="E2" s="1" t="s">
        <v>21</v>
      </c>
      <c r="F2" s="1" t="s">
        <v>12</v>
      </c>
      <c r="G2" s="1" t="s">
        <v>22</v>
      </c>
      <c r="H2" s="1" t="s">
        <v>23</v>
      </c>
      <c r="I2" s="1" t="s">
        <v>24</v>
      </c>
      <c r="J2" s="1" t="s">
        <v>25</v>
      </c>
      <c r="K2" s="5" t="s">
        <v>19</v>
      </c>
      <c r="L2" s="5" t="s">
        <v>20</v>
      </c>
      <c r="M2" s="1" t="s">
        <v>26</v>
      </c>
      <c r="U2" s="5"/>
      <c r="V2" s="5"/>
      <c r="W2" s="6"/>
    </row>
    <row r="3" spans="2:23" x14ac:dyDescent="0.2">
      <c r="B3" s="2" t="s">
        <v>1</v>
      </c>
      <c r="C3" s="2" t="s">
        <v>4</v>
      </c>
      <c r="D3" s="2" t="s">
        <v>14</v>
      </c>
      <c r="E3" s="3" t="s">
        <v>16</v>
      </c>
      <c r="F3" s="4">
        <v>0.99115991832262496</v>
      </c>
      <c r="G3" s="4">
        <v>19934</v>
      </c>
      <c r="H3" s="4">
        <v>19869</v>
      </c>
      <c r="I3" s="4">
        <v>210</v>
      </c>
      <c r="J3" s="4">
        <v>145</v>
      </c>
      <c r="K3" s="1">
        <f>G3/(SUM(G3+I3))</f>
        <v>0.98957505957108816</v>
      </c>
      <c r="L3" s="1">
        <f>G3/SUM(G3,J3)</f>
        <v>0.99277852482693363</v>
      </c>
      <c r="M3" s="1">
        <f>2*((K3*L3)/SUM(K3,L3))</f>
        <v>0.99117420381373844</v>
      </c>
      <c r="N3" s="3"/>
      <c r="O3" s="4"/>
    </row>
    <row r="4" spans="2:23" x14ac:dyDescent="0.2">
      <c r="B4" s="2" t="s">
        <v>1</v>
      </c>
      <c r="C4" s="2" t="s">
        <v>4</v>
      </c>
      <c r="D4" s="2" t="s">
        <v>14</v>
      </c>
      <c r="E4" s="3" t="s">
        <v>15</v>
      </c>
      <c r="F4" s="4">
        <v>0.98819662333781499</v>
      </c>
      <c r="G4" s="4">
        <v>20053</v>
      </c>
      <c r="H4" s="1">
        <v>19631</v>
      </c>
      <c r="I4" s="4">
        <v>448</v>
      </c>
      <c r="J4" s="1">
        <v>26</v>
      </c>
      <c r="K4" s="1">
        <f>G4/(SUM(G4+I4))</f>
        <v>0.97814740744353934</v>
      </c>
      <c r="L4" s="1">
        <f>G4/SUM(G4,J4)</f>
        <v>0.99870511479655366</v>
      </c>
      <c r="M4" s="1">
        <f>2*((K4*L4)/SUM(K4,L4))</f>
        <v>0.98831936914736318</v>
      </c>
      <c r="N4" s="3"/>
      <c r="O4" s="4"/>
    </row>
    <row r="5" spans="2:23" x14ac:dyDescent="0.2">
      <c r="B5" s="2" t="s">
        <v>1</v>
      </c>
      <c r="C5" s="2" t="s">
        <v>3</v>
      </c>
      <c r="D5" s="2" t="s">
        <v>8</v>
      </c>
      <c r="E5" s="3" t="s">
        <v>15</v>
      </c>
      <c r="F5" s="4">
        <v>0.97614423029035302</v>
      </c>
      <c r="G5" s="1">
        <v>20076</v>
      </c>
      <c r="H5" s="1">
        <v>19124</v>
      </c>
      <c r="I5" s="1">
        <v>955</v>
      </c>
      <c r="J5" s="1">
        <v>3</v>
      </c>
      <c r="K5" s="1">
        <f>G5/(SUM(G5+I5))</f>
        <v>0.95459084209024769</v>
      </c>
      <c r="L5" s="1">
        <f>G5/SUM(G5,J5)</f>
        <v>0.99985059016883315</v>
      </c>
      <c r="M5" s="1">
        <f>2*((K5*L5)/SUM(K5,L5))</f>
        <v>0.97669666747749939</v>
      </c>
      <c r="N5" s="3"/>
      <c r="O5" s="4"/>
    </row>
    <row r="6" spans="2:23" x14ac:dyDescent="0.2">
      <c r="B6" s="2" t="s">
        <v>1</v>
      </c>
      <c r="C6" s="2" t="s">
        <v>3</v>
      </c>
      <c r="D6" s="2" t="s">
        <v>9</v>
      </c>
      <c r="E6" s="3" t="s">
        <v>15</v>
      </c>
      <c r="F6" s="4">
        <v>0.97614423029035302</v>
      </c>
      <c r="G6" s="1">
        <v>20076</v>
      </c>
      <c r="H6" s="1">
        <v>19124</v>
      </c>
      <c r="I6" s="1">
        <v>955</v>
      </c>
      <c r="J6" s="1">
        <v>3</v>
      </c>
      <c r="K6" s="1">
        <f>G6/(SUM(G6+I6))</f>
        <v>0.95459084209024769</v>
      </c>
      <c r="L6" s="1">
        <f>G6/SUM(G6,J6)</f>
        <v>0.99985059016883315</v>
      </c>
      <c r="M6" s="1">
        <f>2*((K6*L6)/SUM(K6,L6))</f>
        <v>0.97669666747749939</v>
      </c>
      <c r="N6" s="3"/>
      <c r="O6" s="4"/>
      <c r="Q6" s="4"/>
      <c r="S6" s="4"/>
    </row>
    <row r="7" spans="2:23" x14ac:dyDescent="0.2">
      <c r="B7" s="2" t="s">
        <v>1</v>
      </c>
      <c r="C7" s="2" t="s">
        <v>18</v>
      </c>
      <c r="D7" s="2" t="s">
        <v>8</v>
      </c>
      <c r="E7" s="3" t="s">
        <v>15</v>
      </c>
      <c r="F7" s="4">
        <v>0.97614423029035302</v>
      </c>
      <c r="G7" s="4">
        <v>20076</v>
      </c>
      <c r="H7" s="1">
        <v>19124</v>
      </c>
      <c r="I7" s="4">
        <v>955</v>
      </c>
      <c r="J7" s="1">
        <v>3</v>
      </c>
      <c r="K7" s="1">
        <f>G7/(SUM(G7+I7))</f>
        <v>0.95459084209024769</v>
      </c>
      <c r="L7" s="1">
        <f>G7/SUM(G7,J7)</f>
        <v>0.99985059016883315</v>
      </c>
      <c r="M7" s="1">
        <f>2*((K7*L7)/SUM(K7,L7))</f>
        <v>0.97669666747749939</v>
      </c>
      <c r="N7" s="3"/>
      <c r="O7" s="4"/>
      <c r="Q7" s="4"/>
      <c r="S7" s="4"/>
    </row>
    <row r="8" spans="2:23" x14ac:dyDescent="0.2">
      <c r="B8" s="2" t="s">
        <v>1</v>
      </c>
      <c r="C8" s="2" t="s">
        <v>3</v>
      </c>
      <c r="D8" s="2" t="s">
        <v>8</v>
      </c>
      <c r="E8" s="3" t="s">
        <v>16</v>
      </c>
      <c r="F8" s="4">
        <v>0.97614423029035302</v>
      </c>
      <c r="G8" s="1">
        <v>20076</v>
      </c>
      <c r="H8" s="1">
        <v>19124</v>
      </c>
      <c r="I8" s="1">
        <v>955</v>
      </c>
      <c r="J8" s="1">
        <v>3</v>
      </c>
      <c r="K8" s="1">
        <f>G8/(SUM(G8+I8))</f>
        <v>0.95459084209024769</v>
      </c>
      <c r="L8" s="1">
        <f>G8/SUM(G8,J8)</f>
        <v>0.99985059016883315</v>
      </c>
      <c r="M8" s="1">
        <f>2*((K8*L8)/SUM(K8,L8))</f>
        <v>0.97669666747749939</v>
      </c>
      <c r="N8" s="3"/>
      <c r="O8" s="4"/>
      <c r="P8" s="4"/>
      <c r="Q8" s="4"/>
      <c r="R8" s="4"/>
      <c r="S8" s="4"/>
      <c r="T8" s="4"/>
    </row>
    <row r="9" spans="2:23" x14ac:dyDescent="0.2">
      <c r="B9" s="2" t="s">
        <v>1</v>
      </c>
      <c r="C9" s="2" t="s">
        <v>3</v>
      </c>
      <c r="D9" s="2" t="s">
        <v>14</v>
      </c>
      <c r="E9" s="3" t="s">
        <v>16</v>
      </c>
      <c r="F9" s="4">
        <v>0.97614423029035302</v>
      </c>
      <c r="G9" s="4">
        <v>20076</v>
      </c>
      <c r="H9" s="1">
        <v>19124</v>
      </c>
      <c r="I9" s="4">
        <v>955</v>
      </c>
      <c r="J9" s="1">
        <v>3</v>
      </c>
      <c r="K9" s="1">
        <f>G9/(SUM(G9+I9))</f>
        <v>0.95459084209024769</v>
      </c>
      <c r="L9" s="1">
        <f>G9/SUM(G9,J9)</f>
        <v>0.99985059016883315</v>
      </c>
      <c r="M9" s="1">
        <f>2*((K9*L9)/SUM(K9,L9))</f>
        <v>0.97669666747749939</v>
      </c>
      <c r="N9" s="3"/>
      <c r="O9" s="4"/>
      <c r="P9" s="4"/>
      <c r="Q9" s="4"/>
      <c r="R9" s="4"/>
      <c r="S9" s="4"/>
      <c r="T9" s="4"/>
    </row>
    <row r="10" spans="2:23" x14ac:dyDescent="0.2">
      <c r="B10" s="2" t="s">
        <v>1</v>
      </c>
      <c r="C10" s="2" t="s">
        <v>18</v>
      </c>
      <c r="D10" s="2" t="s">
        <v>8</v>
      </c>
      <c r="E10" s="3" t="s">
        <v>16</v>
      </c>
      <c r="F10" s="4">
        <v>0.97614423029035302</v>
      </c>
      <c r="G10" s="4">
        <v>20076</v>
      </c>
      <c r="H10" s="4">
        <v>19124</v>
      </c>
      <c r="I10" s="4">
        <v>955</v>
      </c>
      <c r="J10" s="4">
        <v>3</v>
      </c>
      <c r="K10" s="1">
        <f>G10/(SUM(G10+I10))</f>
        <v>0.95459084209024769</v>
      </c>
      <c r="L10" s="1">
        <f>G10/SUM(G10,J10)</f>
        <v>0.99985059016883315</v>
      </c>
      <c r="M10" s="1">
        <f>2*((K10*L10)/SUM(K10,L10))</f>
        <v>0.97669666747749939</v>
      </c>
      <c r="N10" s="3"/>
      <c r="O10" s="4"/>
      <c r="P10" s="4"/>
      <c r="Q10" s="4"/>
      <c r="R10" s="4"/>
      <c r="S10" s="4"/>
      <c r="T10" s="4"/>
    </row>
    <row r="11" spans="2:23" x14ac:dyDescent="0.2">
      <c r="B11" s="2" t="s">
        <v>1</v>
      </c>
      <c r="C11" s="2" t="s">
        <v>18</v>
      </c>
      <c r="D11" s="2" t="s">
        <v>13</v>
      </c>
      <c r="E11" s="3" t="s">
        <v>16</v>
      </c>
      <c r="F11" s="4">
        <v>0.97614423029035302</v>
      </c>
      <c r="G11" s="4">
        <v>20076</v>
      </c>
      <c r="H11" s="4">
        <v>19124</v>
      </c>
      <c r="I11" s="4">
        <v>955</v>
      </c>
      <c r="J11" s="4">
        <v>3</v>
      </c>
      <c r="K11" s="1">
        <f>G11/(SUM(G11+I11))</f>
        <v>0.95459084209024769</v>
      </c>
      <c r="L11" s="1">
        <f>G11/SUM(G11,J11)</f>
        <v>0.99985059016883315</v>
      </c>
      <c r="M11" s="1">
        <f>2*((K11*L11)/SUM(K11,L11))</f>
        <v>0.97669666747749939</v>
      </c>
      <c r="N11" s="3"/>
      <c r="O11" s="4"/>
      <c r="P11" s="4"/>
      <c r="Q11" s="4"/>
      <c r="R11" s="4"/>
      <c r="S11" s="4"/>
      <c r="T11" s="4"/>
    </row>
    <row r="12" spans="2:23" x14ac:dyDescent="0.2">
      <c r="B12" s="2" t="s">
        <v>1</v>
      </c>
      <c r="C12" s="2" t="s">
        <v>3</v>
      </c>
      <c r="D12" s="2" t="s">
        <v>9</v>
      </c>
      <c r="E12" s="3" t="s">
        <v>16</v>
      </c>
      <c r="F12" s="4">
        <v>0.97582050898949102</v>
      </c>
      <c r="G12" s="1">
        <v>20066</v>
      </c>
      <c r="H12" s="1">
        <v>19121</v>
      </c>
      <c r="I12" s="1">
        <v>958</v>
      </c>
      <c r="J12" s="1">
        <v>13</v>
      </c>
      <c r="K12" s="1">
        <f>G12/(SUM(G12+I12))</f>
        <v>0.95443302891933024</v>
      </c>
      <c r="L12" s="1">
        <f>G12/SUM(G12,J12)</f>
        <v>0.99935255739827678</v>
      </c>
      <c r="M12" s="1">
        <f>2*((K12*L12)/SUM(K12,L12))</f>
        <v>0.97637642021263649</v>
      </c>
      <c r="N12" s="3"/>
      <c r="O12" s="4"/>
      <c r="P12" s="4"/>
      <c r="Q12" s="4"/>
      <c r="R12" s="4"/>
      <c r="S12" s="4"/>
      <c r="T12" s="4"/>
    </row>
    <row r="13" spans="2:23" x14ac:dyDescent="0.2">
      <c r="B13" s="2" t="s">
        <v>1</v>
      </c>
      <c r="C13" s="2" t="s">
        <v>18</v>
      </c>
      <c r="D13" s="2" t="s">
        <v>9</v>
      </c>
      <c r="E13" s="3" t="s">
        <v>16</v>
      </c>
      <c r="F13" s="4">
        <v>0.97582050898949102</v>
      </c>
      <c r="G13" s="4">
        <v>20066</v>
      </c>
      <c r="H13" s="4">
        <v>19121</v>
      </c>
      <c r="I13" s="4">
        <v>958</v>
      </c>
      <c r="J13" s="4">
        <v>13</v>
      </c>
      <c r="K13" s="1">
        <f>G13/(SUM(G13+I13))</f>
        <v>0.95443302891933024</v>
      </c>
      <c r="L13" s="1">
        <f>G13/SUM(G13,J13)</f>
        <v>0.99935255739827678</v>
      </c>
      <c r="M13" s="1">
        <f>2*((K13*L13)/SUM(K13,L13))</f>
        <v>0.97637642021263649</v>
      </c>
      <c r="N13" s="3"/>
      <c r="O13" s="4"/>
      <c r="Q13" s="4"/>
      <c r="R13" s="4"/>
      <c r="S13" s="4"/>
      <c r="T13" s="4"/>
    </row>
    <row r="14" spans="2:23" x14ac:dyDescent="0.2">
      <c r="B14" s="2" t="s">
        <v>1</v>
      </c>
      <c r="C14" s="2" t="s">
        <v>3</v>
      </c>
      <c r="D14" s="2" t="s">
        <v>7</v>
      </c>
      <c r="E14" s="3" t="s">
        <v>16</v>
      </c>
      <c r="F14" s="4">
        <v>0.97509836147218398</v>
      </c>
      <c r="G14" s="1">
        <v>20076</v>
      </c>
      <c r="H14" s="1">
        <v>19082</v>
      </c>
      <c r="I14" s="1">
        <v>997</v>
      </c>
      <c r="J14" s="1">
        <v>3</v>
      </c>
      <c r="K14" s="1">
        <f>G14/(SUM(G14+I14))</f>
        <v>0.95268827409481327</v>
      </c>
      <c r="L14" s="1">
        <f>G14/SUM(G14,J14)</f>
        <v>0.99985059016883315</v>
      </c>
      <c r="M14" s="1">
        <f>2*((K14*L14)/SUM(K14,L14))</f>
        <v>0.9756998444790046</v>
      </c>
      <c r="N14" s="3"/>
      <c r="O14" s="4"/>
      <c r="Q14" s="4"/>
      <c r="R14" s="4"/>
      <c r="S14" s="4"/>
      <c r="T14" s="4"/>
    </row>
    <row r="15" spans="2:23" x14ac:dyDescent="0.2">
      <c r="B15" s="2" t="s">
        <v>1</v>
      </c>
      <c r="C15" s="2" t="s">
        <v>18</v>
      </c>
      <c r="D15" s="2" t="s">
        <v>7</v>
      </c>
      <c r="E15" s="3" t="s">
        <v>16</v>
      </c>
      <c r="F15" s="4">
        <v>0.97509836147218398</v>
      </c>
      <c r="G15" s="4">
        <v>20076</v>
      </c>
      <c r="H15" s="4">
        <v>19082</v>
      </c>
      <c r="I15" s="4">
        <v>997</v>
      </c>
      <c r="J15" s="4">
        <v>3</v>
      </c>
      <c r="K15" s="1">
        <f>G15/(SUM(G15+I15))</f>
        <v>0.95268827409481327</v>
      </c>
      <c r="L15" s="1">
        <f>G15/SUM(G15,J15)</f>
        <v>0.99985059016883315</v>
      </c>
      <c r="M15" s="1">
        <f>2*((K15*L15)/SUM(K15,L15))</f>
        <v>0.9756998444790046</v>
      </c>
      <c r="N15" s="3"/>
      <c r="O15" s="4"/>
      <c r="Q15" s="4"/>
      <c r="R15" s="4"/>
      <c r="S15" s="4"/>
      <c r="T15" s="4"/>
    </row>
    <row r="16" spans="2:23" x14ac:dyDescent="0.2">
      <c r="B16" s="2" t="s">
        <v>1</v>
      </c>
      <c r="C16" s="2" t="s">
        <v>3</v>
      </c>
      <c r="D16" s="2" t="s">
        <v>17</v>
      </c>
      <c r="E16" s="3" t="s">
        <v>16</v>
      </c>
      <c r="F16" s="4">
        <v>0.97504855819512903</v>
      </c>
      <c r="G16" s="4">
        <v>20073</v>
      </c>
      <c r="H16" s="1">
        <v>19083</v>
      </c>
      <c r="I16" s="4">
        <v>996</v>
      </c>
      <c r="J16" s="1">
        <v>6</v>
      </c>
      <c r="K16" s="1">
        <f>G16/(SUM(G16+I16))</f>
        <v>0.95272675494802794</v>
      </c>
      <c r="L16" s="1">
        <f>G16/SUM(G16,J16)</f>
        <v>0.9997011803376662</v>
      </c>
      <c r="M16" s="1">
        <f>2*((K16*L16)/SUM(K16,L16))</f>
        <v>0.97564887722368043</v>
      </c>
      <c r="N16" s="3"/>
      <c r="O16" s="4"/>
      <c r="Q16" s="4"/>
      <c r="R16" s="4"/>
      <c r="S16" s="4"/>
      <c r="T16" s="4"/>
    </row>
    <row r="17" spans="2:20" x14ac:dyDescent="0.2">
      <c r="B17" s="2" t="s">
        <v>1</v>
      </c>
      <c r="C17" s="2" t="s">
        <v>18</v>
      </c>
      <c r="D17" s="2" t="s">
        <v>10</v>
      </c>
      <c r="E17" s="3" t="s">
        <v>16</v>
      </c>
      <c r="F17" s="4">
        <v>0.97504855819512903</v>
      </c>
      <c r="G17" s="4">
        <v>20073</v>
      </c>
      <c r="H17" s="4">
        <v>19083</v>
      </c>
      <c r="I17" s="4">
        <v>996</v>
      </c>
      <c r="J17" s="4">
        <v>6</v>
      </c>
      <c r="K17" s="1">
        <f>G17/(SUM(G17+I17))</f>
        <v>0.95272675494802794</v>
      </c>
      <c r="L17" s="1">
        <f>G17/SUM(G17,J17)</f>
        <v>0.9997011803376662</v>
      </c>
      <c r="M17" s="1">
        <f>2*((K17*L17)/SUM(K17,L17))</f>
        <v>0.97564887722368043</v>
      </c>
      <c r="N17" s="3"/>
      <c r="O17" s="4"/>
      <c r="Q17" s="4"/>
      <c r="R17" s="4"/>
      <c r="S17" s="4"/>
      <c r="T17" s="4"/>
    </row>
    <row r="18" spans="2:20" x14ac:dyDescent="0.2">
      <c r="B18" s="2" t="s">
        <v>1</v>
      </c>
      <c r="C18" s="2" t="s">
        <v>3</v>
      </c>
      <c r="D18" s="2" t="s">
        <v>7</v>
      </c>
      <c r="E18" s="3" t="s">
        <v>15</v>
      </c>
      <c r="F18" s="4">
        <v>0.96269734548533203</v>
      </c>
      <c r="G18" s="1">
        <v>20076</v>
      </c>
      <c r="H18" s="1">
        <v>18584</v>
      </c>
      <c r="I18" s="1">
        <v>1495</v>
      </c>
      <c r="J18" s="1">
        <v>3</v>
      </c>
      <c r="K18" s="1">
        <f>G18/(SUM(G18+I18))</f>
        <v>0.93069398729776087</v>
      </c>
      <c r="L18" s="1">
        <f>G18/SUM(G18,J18)</f>
        <v>0.99985059016883315</v>
      </c>
      <c r="M18" s="1">
        <f>2*((K18*L18)/SUM(K18,L18))</f>
        <v>0.9640336134453783</v>
      </c>
      <c r="N18" s="3"/>
      <c r="O18" s="4"/>
      <c r="Q18" s="4"/>
      <c r="R18" s="4"/>
      <c r="S18" s="4"/>
      <c r="T18" s="4"/>
    </row>
    <row r="19" spans="2:20" x14ac:dyDescent="0.2">
      <c r="B19" s="2" t="s">
        <v>1</v>
      </c>
      <c r="C19" s="2" t="s">
        <v>18</v>
      </c>
      <c r="D19" s="2" t="s">
        <v>7</v>
      </c>
      <c r="E19" s="3" t="s">
        <v>15</v>
      </c>
      <c r="F19" s="4">
        <v>0.96269734548533203</v>
      </c>
      <c r="G19" s="4">
        <v>20076</v>
      </c>
      <c r="H19" s="1">
        <v>18584</v>
      </c>
      <c r="I19" s="4">
        <v>1495</v>
      </c>
      <c r="J19" s="1">
        <v>3</v>
      </c>
      <c r="K19" s="1">
        <f>G19/(SUM(G19+I19))</f>
        <v>0.93069398729776087</v>
      </c>
      <c r="L19" s="1">
        <f>G19/SUM(G19,J19)</f>
        <v>0.99985059016883315</v>
      </c>
      <c r="M19" s="1">
        <f>2*((K19*L19)/SUM(K19,L19))</f>
        <v>0.9640336134453783</v>
      </c>
      <c r="N19" s="3"/>
      <c r="O19" s="4"/>
      <c r="Q19" s="4"/>
      <c r="R19" s="4"/>
      <c r="S19" s="4"/>
      <c r="T19" s="4"/>
    </row>
    <row r="20" spans="2:20" x14ac:dyDescent="0.2">
      <c r="B20" s="2" t="s">
        <v>1</v>
      </c>
      <c r="C20" s="2" t="s">
        <v>3</v>
      </c>
      <c r="D20" s="2" t="s">
        <v>17</v>
      </c>
      <c r="E20" s="3" t="s">
        <v>15</v>
      </c>
      <c r="F20" s="4">
        <v>0.96257283729269305</v>
      </c>
      <c r="G20" s="4">
        <v>20073</v>
      </c>
      <c r="H20" s="1">
        <v>18582</v>
      </c>
      <c r="I20" s="4">
        <v>1497</v>
      </c>
      <c r="J20" s="1">
        <v>6</v>
      </c>
      <c r="K20" s="1">
        <f>G20/(SUM(G20+I20))</f>
        <v>0.93059805285118224</v>
      </c>
      <c r="L20" s="1">
        <f>G20/SUM(G20,J20)</f>
        <v>0.9997011803376662</v>
      </c>
      <c r="M20" s="1">
        <f>2*((K20*L20)/SUM(K20,L20))</f>
        <v>0.96391269898436938</v>
      </c>
      <c r="N20" s="3"/>
      <c r="O20" s="4"/>
      <c r="Q20" s="4"/>
      <c r="R20" s="4"/>
      <c r="S20" s="4"/>
      <c r="T20" s="4"/>
    </row>
    <row r="21" spans="2:20" x14ac:dyDescent="0.2">
      <c r="B21" s="2" t="s">
        <v>1</v>
      </c>
      <c r="C21" s="2" t="s">
        <v>18</v>
      </c>
      <c r="D21" s="2" t="s">
        <v>10</v>
      </c>
      <c r="E21" s="3" t="s">
        <v>15</v>
      </c>
      <c r="F21" s="4">
        <v>0.96257283729269305</v>
      </c>
      <c r="G21" s="4">
        <v>20073</v>
      </c>
      <c r="H21" s="1">
        <v>18582</v>
      </c>
      <c r="I21" s="4">
        <v>1497</v>
      </c>
      <c r="J21" s="1">
        <v>6</v>
      </c>
      <c r="K21" s="1">
        <f>G21/(SUM(G21+I21))</f>
        <v>0.93059805285118224</v>
      </c>
      <c r="L21" s="1">
        <f>G21/SUM(G21,J21)</f>
        <v>0.9997011803376662</v>
      </c>
      <c r="M21" s="1">
        <f>2*((K21*L21)/SUM(K21,L21))</f>
        <v>0.96391269898436938</v>
      </c>
      <c r="N21" s="3"/>
      <c r="O21" s="4"/>
      <c r="Q21" s="4"/>
      <c r="R21" s="4"/>
      <c r="S21" s="4"/>
      <c r="T21" s="4"/>
    </row>
    <row r="22" spans="2:20" x14ac:dyDescent="0.2">
      <c r="B22" s="2" t="s">
        <v>1</v>
      </c>
      <c r="C22" s="2" t="s">
        <v>4</v>
      </c>
      <c r="D22" s="2" t="s">
        <v>13</v>
      </c>
      <c r="E22" s="3" t="s">
        <v>16</v>
      </c>
      <c r="F22" s="4">
        <v>0.95819014891179799</v>
      </c>
      <c r="G22" s="4">
        <v>18613</v>
      </c>
      <c r="H22" s="4">
        <v>19866</v>
      </c>
      <c r="I22" s="4">
        <v>213</v>
      </c>
      <c r="J22" s="4">
        <v>1466</v>
      </c>
      <c r="K22" s="1">
        <f>G22/(SUM(G22+I22))</f>
        <v>0.98868585998087755</v>
      </c>
      <c r="L22" s="1">
        <f>G22/SUM(G22,J22)</f>
        <v>0.92698839583644599</v>
      </c>
      <c r="M22" s="1">
        <f>2*((K22*L22)/SUM(K22,L22))</f>
        <v>0.9568435933684617</v>
      </c>
      <c r="N22" s="3"/>
      <c r="O22" s="4"/>
      <c r="Q22" s="4"/>
      <c r="R22" s="4"/>
      <c r="S22" s="4"/>
      <c r="T22" s="4"/>
    </row>
    <row r="23" spans="2:20" x14ac:dyDescent="0.2">
      <c r="B23" s="2" t="s">
        <v>1</v>
      </c>
      <c r="C23" s="2" t="s">
        <v>4</v>
      </c>
      <c r="D23" s="2" t="s">
        <v>7</v>
      </c>
      <c r="E23" s="3" t="s">
        <v>15</v>
      </c>
      <c r="F23" s="4">
        <v>0.95634742766073999</v>
      </c>
      <c r="G23" s="4">
        <v>18606</v>
      </c>
      <c r="H23" s="1">
        <v>19799</v>
      </c>
      <c r="I23" s="4">
        <v>280</v>
      </c>
      <c r="J23" s="1">
        <v>1473</v>
      </c>
      <c r="K23" s="1">
        <f>G23/(SUM(G23+I23))</f>
        <v>0.9851742031134173</v>
      </c>
      <c r="L23" s="1">
        <f>G23/SUM(G23,J23)</f>
        <v>0.92663977289705668</v>
      </c>
      <c r="M23" s="1">
        <f>2*((K23*L23)/SUM(K23,L23))</f>
        <v>0.95501090722443216</v>
      </c>
      <c r="N23" s="3"/>
      <c r="O23" s="4"/>
      <c r="P23" s="4"/>
      <c r="Q23" s="4"/>
      <c r="R23" s="4"/>
      <c r="S23" s="4"/>
      <c r="T23" s="4"/>
    </row>
    <row r="24" spans="2:20" x14ac:dyDescent="0.2">
      <c r="B24" s="2" t="s">
        <v>1</v>
      </c>
      <c r="C24" s="2" t="s">
        <v>4</v>
      </c>
      <c r="D24" s="2" t="s">
        <v>13</v>
      </c>
      <c r="E24" s="3" t="s">
        <v>15</v>
      </c>
      <c r="F24" s="4">
        <v>0.95589919816723901</v>
      </c>
      <c r="G24" s="4">
        <v>18613</v>
      </c>
      <c r="H24" s="1">
        <v>19774</v>
      </c>
      <c r="I24" s="4">
        <v>305</v>
      </c>
      <c r="J24" s="1">
        <v>1466</v>
      </c>
      <c r="K24" s="1">
        <f>G24/(SUM(G24+I24))</f>
        <v>0.98387778834971984</v>
      </c>
      <c r="L24" s="1">
        <f>G24/SUM(G24,J24)</f>
        <v>0.92698839583644599</v>
      </c>
      <c r="M24" s="1">
        <f>2*((K24*L24)/SUM(K24,L24))</f>
        <v>0.95458625022437626</v>
      </c>
      <c r="N24" s="3"/>
      <c r="O24" s="4"/>
      <c r="P24" s="4"/>
      <c r="Q24" s="4"/>
      <c r="R24" s="4"/>
      <c r="S24" s="4"/>
      <c r="T24" s="4"/>
    </row>
    <row r="25" spans="2:20" x14ac:dyDescent="0.2">
      <c r="B25" s="2" t="s">
        <v>1</v>
      </c>
      <c r="C25" s="2" t="s">
        <v>4</v>
      </c>
      <c r="D25" s="2" t="s">
        <v>10</v>
      </c>
      <c r="E25" s="3" t="s">
        <v>15</v>
      </c>
      <c r="F25" s="4">
        <v>0.95231336221923402</v>
      </c>
      <c r="G25" s="4">
        <v>18606</v>
      </c>
      <c r="H25" s="1">
        <v>19637</v>
      </c>
      <c r="I25" s="4">
        <v>442</v>
      </c>
      <c r="J25" s="1">
        <v>1473</v>
      </c>
      <c r="K25" s="1">
        <f>G25/(SUM(G25+I25))</f>
        <v>0.97679546409071816</v>
      </c>
      <c r="L25" s="1">
        <f>G25/SUM(G25,J25)</f>
        <v>0.92663977289705668</v>
      </c>
      <c r="M25" s="1">
        <f>2*((K25*L25)/SUM(K25,L25))</f>
        <v>0.95105681498709338</v>
      </c>
      <c r="N25" s="3"/>
      <c r="O25" s="4"/>
      <c r="Q25" s="4"/>
      <c r="R25" s="4"/>
      <c r="S25" s="4"/>
      <c r="T25" s="4"/>
    </row>
    <row r="26" spans="2:20" x14ac:dyDescent="0.2">
      <c r="B26" s="2" t="s">
        <v>1</v>
      </c>
      <c r="C26" s="2" t="s">
        <v>4</v>
      </c>
      <c r="D26" s="2" t="s">
        <v>7</v>
      </c>
      <c r="E26" s="3" t="s">
        <v>16</v>
      </c>
      <c r="F26" s="4">
        <v>0.95099357537725904</v>
      </c>
      <c r="G26" s="4">
        <v>18606</v>
      </c>
      <c r="H26" s="4">
        <v>19584</v>
      </c>
      <c r="I26" s="4">
        <v>495</v>
      </c>
      <c r="J26" s="4">
        <v>1473</v>
      </c>
      <c r="K26" s="1">
        <f>G26/(SUM(G26+I26))</f>
        <v>0.97408512643317102</v>
      </c>
      <c r="L26" s="1">
        <f>G26/SUM(G26,J26)</f>
        <v>0.92663977289705668</v>
      </c>
      <c r="M26" s="1">
        <f>2*((K26*L26)/SUM(K26,L26))</f>
        <v>0.94977029096477805</v>
      </c>
      <c r="N26" s="3"/>
      <c r="O26" s="4"/>
      <c r="Q26" s="4"/>
      <c r="R26" s="4"/>
      <c r="S26" s="4"/>
      <c r="T26" s="4"/>
    </row>
    <row r="27" spans="2:20" x14ac:dyDescent="0.2">
      <c r="B27" s="2" t="s">
        <v>1</v>
      </c>
      <c r="C27" s="2" t="s">
        <v>4</v>
      </c>
      <c r="D27" s="2" t="s">
        <v>10</v>
      </c>
      <c r="E27" s="3" t="s">
        <v>16</v>
      </c>
      <c r="F27" s="4">
        <v>0.95012201802878604</v>
      </c>
      <c r="G27" s="4">
        <v>18606</v>
      </c>
      <c r="H27" s="4">
        <v>19549</v>
      </c>
      <c r="I27" s="4">
        <v>530</v>
      </c>
      <c r="J27" s="4">
        <v>1473</v>
      </c>
      <c r="K27" s="1">
        <f>G27/(SUM(G27+I27))</f>
        <v>0.97230351170568563</v>
      </c>
      <c r="L27" s="1">
        <f>G27/SUM(G27,J27)</f>
        <v>0.92663977289705668</v>
      </c>
      <c r="M27" s="1">
        <f>2*((K27*L27)/SUM(K27,L27))</f>
        <v>0.94892260614560753</v>
      </c>
      <c r="N27" s="3"/>
      <c r="O27" s="4"/>
      <c r="Q27" s="4"/>
      <c r="R27" s="4"/>
      <c r="S27" s="4"/>
      <c r="T27" s="4"/>
    </row>
    <row r="28" spans="2:20" x14ac:dyDescent="0.2">
      <c r="B28" s="2" t="s">
        <v>1</v>
      </c>
      <c r="C28" s="2" t="s">
        <v>6</v>
      </c>
      <c r="D28" s="2" t="s">
        <v>8</v>
      </c>
      <c r="E28" s="3" t="s">
        <v>15</v>
      </c>
      <c r="F28" s="4">
        <v>0.93821903481249003</v>
      </c>
      <c r="G28" s="4">
        <v>18609</v>
      </c>
      <c r="H28" s="1">
        <v>19068</v>
      </c>
      <c r="I28" s="4">
        <v>1011</v>
      </c>
      <c r="J28" s="1">
        <v>1470</v>
      </c>
      <c r="K28" s="1">
        <f>G28/(SUM(G28+I28))</f>
        <v>0.94847094801223242</v>
      </c>
      <c r="L28" s="1">
        <f>G28/SUM(G28,J28)</f>
        <v>0.92678918272822353</v>
      </c>
      <c r="M28" s="1">
        <f>2*((K28*L28)/SUM(K28,L28))</f>
        <v>0.93750472304088261</v>
      </c>
      <c r="N28" s="3"/>
      <c r="O28" s="4"/>
      <c r="Q28" s="4"/>
      <c r="R28" s="4"/>
      <c r="S28" s="4"/>
      <c r="T28" s="4"/>
    </row>
    <row r="29" spans="2:20" x14ac:dyDescent="0.2">
      <c r="B29" s="2" t="s">
        <v>1</v>
      </c>
      <c r="C29" s="2" t="s">
        <v>6</v>
      </c>
      <c r="D29" s="2" t="s">
        <v>9</v>
      </c>
      <c r="E29" s="3" t="s">
        <v>15</v>
      </c>
      <c r="F29" s="4">
        <v>0.93821903481249003</v>
      </c>
      <c r="G29" s="4">
        <v>18609</v>
      </c>
      <c r="H29" s="1">
        <v>19068</v>
      </c>
      <c r="I29" s="4">
        <v>1011</v>
      </c>
      <c r="J29" s="1">
        <v>1470</v>
      </c>
      <c r="K29" s="1">
        <f>G29/(SUM(G29+I29))</f>
        <v>0.94847094801223242</v>
      </c>
      <c r="L29" s="1">
        <f>G29/SUM(G29,J29)</f>
        <v>0.92678918272822353</v>
      </c>
      <c r="M29" s="1">
        <f>2*((K29*L29)/SUM(K29,L29))</f>
        <v>0.93750472304088261</v>
      </c>
      <c r="N29" s="3"/>
      <c r="O29" s="4"/>
      <c r="Q29" s="4"/>
      <c r="R29" s="4"/>
      <c r="S29" s="4"/>
      <c r="T29" s="4"/>
    </row>
    <row r="30" spans="2:20" x14ac:dyDescent="0.2">
      <c r="B30" s="2" t="s">
        <v>1</v>
      </c>
      <c r="C30" s="2" t="s">
        <v>6</v>
      </c>
      <c r="D30" s="2" t="s">
        <v>8</v>
      </c>
      <c r="E30" s="3" t="s">
        <v>16</v>
      </c>
      <c r="F30" s="4">
        <v>0.93821903481249003</v>
      </c>
      <c r="G30" s="4">
        <v>18609</v>
      </c>
      <c r="H30" s="4">
        <v>19068</v>
      </c>
      <c r="I30" s="4">
        <v>1011</v>
      </c>
      <c r="J30" s="4">
        <v>1470</v>
      </c>
      <c r="K30" s="1">
        <f>G30/(SUM(G30+I30))</f>
        <v>0.94847094801223242</v>
      </c>
      <c r="L30" s="1">
        <f>G30/SUM(G30,J30)</f>
        <v>0.92678918272822353</v>
      </c>
      <c r="M30" s="1">
        <f>2*((K30*L30)/SUM(K30,L30))</f>
        <v>0.93750472304088261</v>
      </c>
      <c r="N30" s="3"/>
      <c r="O30" s="4"/>
      <c r="Q30" s="4"/>
      <c r="R30" s="4"/>
      <c r="S30" s="4"/>
      <c r="T30" s="4"/>
    </row>
    <row r="31" spans="2:20" x14ac:dyDescent="0.2">
      <c r="B31" s="2" t="s">
        <v>1</v>
      </c>
      <c r="C31" s="2" t="s">
        <v>6</v>
      </c>
      <c r="D31" s="2" t="s">
        <v>9</v>
      </c>
      <c r="E31" s="3" t="s">
        <v>16</v>
      </c>
      <c r="F31" s="4">
        <v>0.93821903481249003</v>
      </c>
      <c r="G31" s="4">
        <v>18609</v>
      </c>
      <c r="H31" s="4">
        <v>19068</v>
      </c>
      <c r="I31" s="4">
        <v>1011</v>
      </c>
      <c r="J31" s="4">
        <v>1470</v>
      </c>
      <c r="K31" s="1">
        <f>G31/(SUM(G31+I31))</f>
        <v>0.94847094801223242</v>
      </c>
      <c r="L31" s="1">
        <f>G31/SUM(G31,J31)</f>
        <v>0.92678918272822353</v>
      </c>
      <c r="M31" s="1">
        <f>2*((K31*L31)/SUM(K31,L31))</f>
        <v>0.93750472304088261</v>
      </c>
      <c r="N31" s="3"/>
      <c r="O31" s="4"/>
      <c r="Q31" s="4"/>
      <c r="R31" s="4"/>
      <c r="S31" s="4"/>
      <c r="T31" s="4"/>
    </row>
    <row r="32" spans="2:20" x14ac:dyDescent="0.2">
      <c r="B32" s="2" t="s">
        <v>1</v>
      </c>
      <c r="C32" s="2" t="s">
        <v>6</v>
      </c>
      <c r="D32" s="2" t="s">
        <v>14</v>
      </c>
      <c r="E32" s="3" t="s">
        <v>16</v>
      </c>
      <c r="F32" s="4">
        <v>0.93821903481249003</v>
      </c>
      <c r="G32" s="4">
        <v>18609</v>
      </c>
      <c r="H32" s="4">
        <v>19068</v>
      </c>
      <c r="I32" s="4">
        <v>1011</v>
      </c>
      <c r="J32" s="4">
        <v>1470</v>
      </c>
      <c r="K32" s="1">
        <f>G32/(SUM(G32+I32))</f>
        <v>0.94847094801223242</v>
      </c>
      <c r="L32" s="1">
        <f>G32/SUM(G32,J32)</f>
        <v>0.92678918272822353</v>
      </c>
      <c r="M32" s="1">
        <f>2*((K32*L32)/SUM(K32,L32))</f>
        <v>0.93750472304088261</v>
      </c>
      <c r="N32" s="3"/>
      <c r="O32" s="4"/>
      <c r="P32" s="4"/>
      <c r="Q32" s="4"/>
      <c r="R32" s="4"/>
      <c r="S32" s="4"/>
      <c r="T32" s="4"/>
    </row>
    <row r="33" spans="2:13" x14ac:dyDescent="0.2">
      <c r="B33" s="2" t="s">
        <v>1</v>
      </c>
      <c r="C33" s="2" t="s">
        <v>6</v>
      </c>
      <c r="D33" s="2" t="s">
        <v>17</v>
      </c>
      <c r="E33" s="3" t="s">
        <v>15</v>
      </c>
      <c r="F33" s="4">
        <v>0.93769610040340601</v>
      </c>
      <c r="G33" s="4">
        <v>18606</v>
      </c>
      <c r="H33" s="1">
        <v>19050</v>
      </c>
      <c r="I33" s="4">
        <v>1029</v>
      </c>
      <c r="J33" s="1">
        <v>1473</v>
      </c>
      <c r="K33" s="1">
        <f>G33/(SUM(G33+I33))</f>
        <v>0.94759358288770057</v>
      </c>
      <c r="L33" s="1">
        <f>G33/SUM(G33,J33)</f>
        <v>0.92663977289705668</v>
      </c>
      <c r="M33" s="1">
        <f>2*((K33*L33)/SUM(K33,L33))</f>
        <v>0.93699954675932928</v>
      </c>
    </row>
    <row r="34" spans="2:13" x14ac:dyDescent="0.2">
      <c r="B34" s="2" t="s">
        <v>1</v>
      </c>
      <c r="C34" s="2" t="s">
        <v>6</v>
      </c>
      <c r="D34" s="2" t="s">
        <v>7</v>
      </c>
      <c r="E34" s="3" t="s">
        <v>15</v>
      </c>
      <c r="F34" s="4">
        <v>0.93762139548782297</v>
      </c>
      <c r="G34" s="4">
        <v>18606</v>
      </c>
      <c r="H34" s="1">
        <v>19047</v>
      </c>
      <c r="I34" s="4">
        <v>1032</v>
      </c>
      <c r="J34" s="1">
        <v>1473</v>
      </c>
      <c r="K34" s="1">
        <f>G34/(SUM(G34+I34))</f>
        <v>0.9474488237091353</v>
      </c>
      <c r="L34" s="1">
        <f>G34/SUM(G34,J34)</f>
        <v>0.92663977289705668</v>
      </c>
      <c r="M34" s="1">
        <f>2*((K34*L34)/SUM(K34,L34))</f>
        <v>0.93692877105521555</v>
      </c>
    </row>
    <row r="35" spans="2:13" x14ac:dyDescent="0.2">
      <c r="B35" s="2" t="s">
        <v>1</v>
      </c>
      <c r="C35" s="2" t="s">
        <v>6</v>
      </c>
      <c r="D35" s="2" t="s">
        <v>7</v>
      </c>
      <c r="E35" s="3" t="s">
        <v>16</v>
      </c>
      <c r="F35" s="4">
        <v>0.93762139548782297</v>
      </c>
      <c r="G35" s="4">
        <v>18606</v>
      </c>
      <c r="H35" s="4">
        <v>19047</v>
      </c>
      <c r="I35" s="4">
        <v>1032</v>
      </c>
      <c r="J35" s="4">
        <v>1473</v>
      </c>
      <c r="K35" s="1">
        <f>G35/(SUM(G35+I35))</f>
        <v>0.9474488237091353</v>
      </c>
      <c r="L35" s="1">
        <f>G35/SUM(G35,J35)</f>
        <v>0.92663977289705668</v>
      </c>
      <c r="M35" s="1">
        <f>2*((K35*L35)/SUM(K35,L35))</f>
        <v>0.93692877105521555</v>
      </c>
    </row>
    <row r="36" spans="2:13" x14ac:dyDescent="0.2">
      <c r="B36" s="2" t="s">
        <v>1</v>
      </c>
      <c r="C36" s="2" t="s">
        <v>3</v>
      </c>
      <c r="D36" s="2" t="s">
        <v>13</v>
      </c>
      <c r="E36" s="3" t="s">
        <v>16</v>
      </c>
      <c r="F36" s="4">
        <v>0.91715224861795897</v>
      </c>
      <c r="G36" s="4">
        <v>18613</v>
      </c>
      <c r="H36" s="4">
        <v>18218</v>
      </c>
      <c r="I36" s="4">
        <v>1861</v>
      </c>
      <c r="J36" s="4">
        <v>1466</v>
      </c>
      <c r="K36" s="1">
        <f>G36/(SUM(G36+I36))</f>
        <v>0.90910422975481098</v>
      </c>
      <c r="L36" s="1">
        <f>G36/SUM(G36,J36)</f>
        <v>0.92698839583644599</v>
      </c>
      <c r="M36" s="1">
        <f>2*((K36*L36)/SUM(K36,L36))</f>
        <v>0.91795921386827117</v>
      </c>
    </row>
    <row r="37" spans="2:13" x14ac:dyDescent="0.2">
      <c r="B37" s="2" t="s">
        <v>1</v>
      </c>
      <c r="C37" s="2" t="s">
        <v>18</v>
      </c>
      <c r="D37" s="2" t="s">
        <v>14</v>
      </c>
      <c r="E37" s="3" t="s">
        <v>16</v>
      </c>
      <c r="F37" s="4">
        <v>0.91715224861795897</v>
      </c>
      <c r="G37" s="4">
        <v>18613</v>
      </c>
      <c r="H37" s="4">
        <v>18218</v>
      </c>
      <c r="I37" s="4">
        <v>1861</v>
      </c>
      <c r="J37" s="4">
        <v>1466</v>
      </c>
      <c r="K37" s="1">
        <f>G37/(SUM(G37+I37))</f>
        <v>0.90910422975481098</v>
      </c>
      <c r="L37" s="1">
        <f>G37/SUM(G37,J37)</f>
        <v>0.92698839583644599</v>
      </c>
      <c r="M37" s="1">
        <f>2*((K37*L37)/SUM(K37,L37))</f>
        <v>0.91795921386827117</v>
      </c>
    </row>
    <row r="38" spans="2:13" x14ac:dyDescent="0.2">
      <c r="B38" s="2" t="s">
        <v>1</v>
      </c>
      <c r="C38" s="2" t="s">
        <v>18</v>
      </c>
      <c r="D38" s="2" t="s">
        <v>9</v>
      </c>
      <c r="E38" s="3" t="s">
        <v>15</v>
      </c>
      <c r="F38" s="4">
        <v>0.858185168584092</v>
      </c>
      <c r="G38" s="4">
        <v>15339</v>
      </c>
      <c r="H38" s="1">
        <v>19124</v>
      </c>
      <c r="I38" s="4">
        <v>955</v>
      </c>
      <c r="J38" s="1">
        <v>4740</v>
      </c>
      <c r="K38" s="1">
        <f>G38/(SUM(G38+I38))</f>
        <v>0.94138946851601812</v>
      </c>
      <c r="L38" s="1">
        <f>G38/SUM(G38,J38)</f>
        <v>0.76393246675631254</v>
      </c>
      <c r="M38" s="1">
        <f>2*((K38*L38)/SUM(K38,L38))</f>
        <v>0.84342781733703565</v>
      </c>
    </row>
    <row r="39" spans="2:13" x14ac:dyDescent="0.2">
      <c r="B39" s="2" t="s">
        <v>1</v>
      </c>
      <c r="C39" s="2" t="s">
        <v>6</v>
      </c>
      <c r="D39" s="2" t="s">
        <v>17</v>
      </c>
      <c r="E39" s="3" t="s">
        <v>16</v>
      </c>
      <c r="F39" s="4">
        <v>0.82003585835948001</v>
      </c>
      <c r="G39" s="4">
        <v>13869</v>
      </c>
      <c r="H39" s="4">
        <v>19062</v>
      </c>
      <c r="I39" s="4">
        <v>1017</v>
      </c>
      <c r="J39" s="4">
        <v>6210</v>
      </c>
      <c r="K39" s="1">
        <f>G39/(SUM(G39+I39))</f>
        <v>0.93168077388149939</v>
      </c>
      <c r="L39" s="1">
        <f>G39/SUM(G39,J39)</f>
        <v>0.69072164948453607</v>
      </c>
      <c r="M39" s="1">
        <f>2*((K39*L39)/SUM(K39,L39))</f>
        <v>0.79330759330759337</v>
      </c>
    </row>
    <row r="40" spans="2:13" x14ac:dyDescent="0.2">
      <c r="B40" s="2" t="s">
        <v>1</v>
      </c>
      <c r="C40" s="2" t="s">
        <v>3</v>
      </c>
      <c r="D40" s="2" t="s">
        <v>13</v>
      </c>
      <c r="E40" s="3" t="s">
        <v>15</v>
      </c>
      <c r="F40" s="4">
        <v>0.81866626824044997</v>
      </c>
      <c r="G40" s="1">
        <v>15336</v>
      </c>
      <c r="H40" s="1">
        <v>17540</v>
      </c>
      <c r="I40" s="1">
        <v>2539</v>
      </c>
      <c r="J40" s="1">
        <v>4734</v>
      </c>
      <c r="K40" s="1">
        <f>G40/(SUM(G40+I40))</f>
        <v>0.85795804195804193</v>
      </c>
      <c r="L40" s="1">
        <f>G40/SUM(G40,J40)</f>
        <v>0.76412556053811664</v>
      </c>
      <c r="M40" s="1">
        <f>2*((K40*L40)/SUM(K40,L40))</f>
        <v>0.80832784293055737</v>
      </c>
    </row>
    <row r="41" spans="2:13" x14ac:dyDescent="0.2">
      <c r="B41" s="2" t="s">
        <v>1</v>
      </c>
      <c r="C41" s="2" t="s">
        <v>18</v>
      </c>
      <c r="D41" s="2" t="s">
        <v>14</v>
      </c>
      <c r="E41" s="3" t="s">
        <v>15</v>
      </c>
      <c r="F41" s="4">
        <v>0.81866626824044997</v>
      </c>
      <c r="G41" s="4">
        <v>15336</v>
      </c>
      <c r="H41" s="1">
        <v>17540</v>
      </c>
      <c r="I41" s="4">
        <v>2539</v>
      </c>
      <c r="J41" s="1">
        <v>4743</v>
      </c>
      <c r="K41" s="1">
        <f>G41/(SUM(G41+I41))</f>
        <v>0.85795804195804193</v>
      </c>
      <c r="L41" s="1">
        <f>G41/SUM(G41,J41)</f>
        <v>0.7637830569251457</v>
      </c>
      <c r="M41" s="1">
        <f>2*((K41*L41)/SUM(K41,L41))</f>
        <v>0.80813616483111128</v>
      </c>
    </row>
    <row r="42" spans="2:13" x14ac:dyDescent="0.2">
      <c r="B42" s="2" t="s">
        <v>1</v>
      </c>
      <c r="C42" s="2" t="s">
        <v>6</v>
      </c>
      <c r="D42" s="2" t="s">
        <v>13</v>
      </c>
      <c r="E42" s="3" t="s">
        <v>16</v>
      </c>
      <c r="F42" s="4">
        <v>0.76430599133422905</v>
      </c>
      <c r="G42" s="4">
        <v>15337</v>
      </c>
      <c r="H42" s="4">
        <v>15356</v>
      </c>
      <c r="I42" s="4">
        <v>4723</v>
      </c>
      <c r="J42" s="4">
        <v>4742</v>
      </c>
      <c r="K42" s="1">
        <f>G42/(SUM(G42+I42))</f>
        <v>0.76455633100697906</v>
      </c>
      <c r="L42" s="1">
        <f>G42/SUM(G42,J42)</f>
        <v>0.76383286020220131</v>
      </c>
      <c r="M42" s="1">
        <f>2*((K42*L42)/SUM(K42,L42))</f>
        <v>0.76419442437529594</v>
      </c>
    </row>
    <row r="43" spans="2:13" x14ac:dyDescent="0.2">
      <c r="B43" s="2" t="s">
        <v>1</v>
      </c>
      <c r="C43" s="2" t="s">
        <v>6</v>
      </c>
      <c r="D43" s="2" t="s">
        <v>13</v>
      </c>
      <c r="E43" s="3" t="s">
        <v>15</v>
      </c>
      <c r="F43" s="4">
        <v>0.76141740126500301</v>
      </c>
      <c r="G43" s="4">
        <v>15337</v>
      </c>
      <c r="H43" s="1">
        <v>15240</v>
      </c>
      <c r="I43" s="4">
        <v>4839</v>
      </c>
      <c r="J43" s="1">
        <v>4742</v>
      </c>
      <c r="K43" s="1">
        <f>G43/(SUM(G43+I43))</f>
        <v>0.76016058683584453</v>
      </c>
      <c r="L43" s="1">
        <f>G43/SUM(G43,J43)</f>
        <v>0.76383286020220131</v>
      </c>
      <c r="M43" s="1">
        <f>2*((K43*L43)/SUM(K43,L43))</f>
        <v>0.76199229909328037</v>
      </c>
    </row>
    <row r="44" spans="2:13" x14ac:dyDescent="0.2">
      <c r="B44" s="2" t="s">
        <v>1</v>
      </c>
      <c r="C44" s="2" t="s">
        <v>3</v>
      </c>
      <c r="D44" s="2" t="s">
        <v>14</v>
      </c>
      <c r="E44" s="3" t="s">
        <v>15</v>
      </c>
      <c r="F44" s="4">
        <v>0.536406195527665</v>
      </c>
      <c r="G44" s="1">
        <v>1467</v>
      </c>
      <c r="H44" s="1">
        <v>20074</v>
      </c>
      <c r="I44" s="1">
        <v>5</v>
      </c>
      <c r="J44" s="1">
        <v>18612</v>
      </c>
      <c r="K44" s="1">
        <f>G44/(SUM(G44+I44))</f>
        <v>0.99660326086956519</v>
      </c>
      <c r="L44" s="1">
        <f>G44/SUM(G44,J44)</f>
        <v>7.3061407440609585E-2</v>
      </c>
      <c r="M44" s="1">
        <f>2*((K44*L44)/SUM(K44,L44))</f>
        <v>0.13614217437705906</v>
      </c>
    </row>
    <row r="45" spans="2:13" x14ac:dyDescent="0.2">
      <c r="B45" s="2" t="s">
        <v>1</v>
      </c>
      <c r="C45" s="2" t="s">
        <v>18</v>
      </c>
      <c r="D45" s="2" t="s">
        <v>13</v>
      </c>
      <c r="E45" s="3" t="s">
        <v>15</v>
      </c>
      <c r="F45" s="4">
        <v>0.536406195527665</v>
      </c>
      <c r="G45" s="4">
        <v>20074</v>
      </c>
      <c r="H45" s="1">
        <v>1467</v>
      </c>
      <c r="I45" s="4">
        <v>5</v>
      </c>
      <c r="J45" s="1">
        <v>18612</v>
      </c>
      <c r="K45" s="1">
        <f>G45/(SUM(G45+I45))</f>
        <v>0.99975098361472181</v>
      </c>
      <c r="L45" s="1">
        <f>G45/SUM(G45,J45)</f>
        <v>0.51889572455151733</v>
      </c>
      <c r="M45" s="1">
        <f>2*((K45*L45)/SUM(K45,L45))</f>
        <v>0.68319577980090185</v>
      </c>
    </row>
    <row r="46" spans="2:13" x14ac:dyDescent="0.2">
      <c r="B46" s="2" t="s">
        <v>1</v>
      </c>
      <c r="C46" s="2" t="s">
        <v>6</v>
      </c>
      <c r="D46" s="2" t="s">
        <v>14</v>
      </c>
      <c r="E46" s="3" t="s">
        <v>15</v>
      </c>
      <c r="F46" s="4">
        <v>0.5</v>
      </c>
      <c r="G46" s="4">
        <v>0</v>
      </c>
      <c r="H46" s="1">
        <v>20079</v>
      </c>
      <c r="I46" s="4">
        <v>0</v>
      </c>
      <c r="J46" s="1">
        <v>20079</v>
      </c>
      <c r="K46" s="1" t="e">
        <f>G46/(SUM(G46+I46))</f>
        <v>#DIV/0!</v>
      </c>
      <c r="L46" s="1">
        <f>G46/SUM(G46,J46)</f>
        <v>0</v>
      </c>
      <c r="M46" s="1" t="e">
        <f>2*((K46*L46)/SUM(K46,L46))</f>
        <v>#DIV/0!</v>
      </c>
    </row>
    <row r="47" spans="2:13" x14ac:dyDescent="0.2">
      <c r="B47" s="2" t="s">
        <v>1</v>
      </c>
      <c r="C47" s="2" t="s">
        <v>5</v>
      </c>
      <c r="D47" s="2" t="s">
        <v>10</v>
      </c>
      <c r="E47" s="3" t="s">
        <v>15</v>
      </c>
      <c r="F47" s="4">
        <v>0.5</v>
      </c>
      <c r="G47" s="4">
        <v>0</v>
      </c>
      <c r="H47" s="1">
        <v>20079</v>
      </c>
      <c r="I47" s="4">
        <v>0</v>
      </c>
      <c r="J47" s="1">
        <v>20079</v>
      </c>
      <c r="K47" s="1" t="e">
        <f>G47/(SUM(G47+I47))</f>
        <v>#DIV/0!</v>
      </c>
      <c r="L47" s="1">
        <f>G47/SUM(G47,J47)</f>
        <v>0</v>
      </c>
      <c r="M47" s="1" t="e">
        <f>2*((K47*L47)/SUM(K47,L47))</f>
        <v>#DIV/0!</v>
      </c>
    </row>
    <row r="48" spans="2:13" x14ac:dyDescent="0.2">
      <c r="B48" s="2" t="s">
        <v>1</v>
      </c>
      <c r="C48" s="2" t="s">
        <v>5</v>
      </c>
      <c r="D48" s="2" t="s">
        <v>14</v>
      </c>
      <c r="E48" s="3" t="s">
        <v>15</v>
      </c>
      <c r="F48" s="4">
        <v>0.5</v>
      </c>
      <c r="G48" s="4">
        <v>0</v>
      </c>
      <c r="H48" s="1">
        <v>20079</v>
      </c>
      <c r="I48" s="4">
        <v>0</v>
      </c>
      <c r="J48" s="1">
        <v>20079</v>
      </c>
      <c r="K48" s="1" t="e">
        <f>G48/(SUM(G48+I48))</f>
        <v>#DIV/0!</v>
      </c>
      <c r="L48" s="1">
        <f>G48/SUM(G48,J48)</f>
        <v>0</v>
      </c>
      <c r="M48" s="1" t="e">
        <f>2*((K48*L48)/SUM(K48,L48))</f>
        <v>#DIV/0!</v>
      </c>
    </row>
    <row r="49" spans="2:13" x14ac:dyDescent="0.2">
      <c r="B49" s="2" t="s">
        <v>1</v>
      </c>
      <c r="C49" s="2" t="s">
        <v>5</v>
      </c>
      <c r="D49" s="2" t="s">
        <v>13</v>
      </c>
      <c r="E49" s="3" t="s">
        <v>15</v>
      </c>
      <c r="F49" s="4">
        <v>0.5</v>
      </c>
      <c r="G49" s="4">
        <v>0</v>
      </c>
      <c r="H49" s="1">
        <v>20079</v>
      </c>
      <c r="I49" s="4">
        <v>0</v>
      </c>
      <c r="J49" s="1">
        <v>20079</v>
      </c>
      <c r="K49" s="1" t="e">
        <f>G49/(SUM(G49+I49))</f>
        <v>#DIV/0!</v>
      </c>
      <c r="L49" s="1">
        <f>G49/SUM(G49,J49)</f>
        <v>0</v>
      </c>
      <c r="M49" s="1" t="e">
        <f>2*((K49*L49)/SUM(K49,L49))</f>
        <v>#DIV/0!</v>
      </c>
    </row>
    <row r="50" spans="2:13" x14ac:dyDescent="0.2">
      <c r="B50" s="2" t="s">
        <v>1</v>
      </c>
      <c r="C50" s="2" t="s">
        <v>4</v>
      </c>
      <c r="D50" s="2" t="s">
        <v>9</v>
      </c>
      <c r="E50" s="3" t="s">
        <v>15</v>
      </c>
      <c r="F50" s="4">
        <v>0.5</v>
      </c>
      <c r="G50" s="4">
        <v>1</v>
      </c>
      <c r="H50" s="1">
        <v>20078</v>
      </c>
      <c r="I50" s="4">
        <v>1</v>
      </c>
      <c r="J50" s="1">
        <v>20078</v>
      </c>
      <c r="K50" s="1">
        <f>G50/(SUM(G50+I50))</f>
        <v>0.5</v>
      </c>
      <c r="L50" s="1">
        <f>G50/SUM(G50,J50)</f>
        <v>4.9803277055630259E-5</v>
      </c>
      <c r="M50" s="1">
        <f>2*((K50*L50)/SUM(K50,L50))</f>
        <v>9.9596633633783178E-5</v>
      </c>
    </row>
    <row r="51" spans="2:13" x14ac:dyDescent="0.2">
      <c r="B51" s="2" t="s">
        <v>1</v>
      </c>
      <c r="C51" s="2" t="s">
        <v>5</v>
      </c>
      <c r="D51" s="2" t="s">
        <v>10</v>
      </c>
      <c r="E51" s="3" t="s">
        <v>16</v>
      </c>
      <c r="F51" s="4">
        <v>0.5</v>
      </c>
      <c r="G51" s="4">
        <v>0</v>
      </c>
      <c r="H51" s="4">
        <v>20079</v>
      </c>
      <c r="I51" s="4">
        <v>0</v>
      </c>
      <c r="J51" s="4">
        <v>20079</v>
      </c>
      <c r="K51" s="1" t="e">
        <f>G51/(SUM(G51+I51))</f>
        <v>#DIV/0!</v>
      </c>
      <c r="L51" s="1">
        <f>G51/SUM(G51,J51)</f>
        <v>0</v>
      </c>
      <c r="M51" s="1" t="e">
        <f>2*((K51*L51)/SUM(K51,L51))</f>
        <v>#DIV/0!</v>
      </c>
    </row>
    <row r="52" spans="2:13" x14ac:dyDescent="0.2">
      <c r="B52" s="2" t="s">
        <v>1</v>
      </c>
      <c r="C52" s="2" t="s">
        <v>5</v>
      </c>
      <c r="D52" s="2" t="s">
        <v>14</v>
      </c>
      <c r="E52" s="3" t="s">
        <v>16</v>
      </c>
      <c r="F52" s="4">
        <v>0.5</v>
      </c>
      <c r="G52" s="4">
        <v>0</v>
      </c>
      <c r="H52" s="4">
        <v>20079</v>
      </c>
      <c r="I52" s="4">
        <v>0</v>
      </c>
      <c r="J52" s="4">
        <v>20079</v>
      </c>
      <c r="K52" s="1" t="e">
        <f>G52/(SUM(G52+I52))</f>
        <v>#DIV/0!</v>
      </c>
      <c r="L52" s="1">
        <f>G52/SUM(G52,J52)</f>
        <v>0</v>
      </c>
      <c r="M52" s="1" t="e">
        <f>2*((K52*L52)/SUM(K52,L52))</f>
        <v>#DIV/0!</v>
      </c>
    </row>
    <row r="53" spans="2:13" x14ac:dyDescent="0.2">
      <c r="B53" s="2" t="s">
        <v>1</v>
      </c>
      <c r="C53" s="2" t="s">
        <v>5</v>
      </c>
      <c r="D53" s="2" t="s">
        <v>13</v>
      </c>
      <c r="E53" s="3" t="s">
        <v>16</v>
      </c>
      <c r="F53" s="4">
        <v>0.5</v>
      </c>
      <c r="G53" s="4">
        <v>0</v>
      </c>
      <c r="H53" s="4">
        <v>20079</v>
      </c>
      <c r="I53" s="4">
        <v>0</v>
      </c>
      <c r="J53" s="4">
        <v>20079</v>
      </c>
      <c r="K53" s="1" t="e">
        <f>G53/(SUM(G53+I53))</f>
        <v>#DIV/0!</v>
      </c>
      <c r="L53" s="1">
        <f>G53/SUM(G53,J53)</f>
        <v>0</v>
      </c>
      <c r="M53" s="1" t="e">
        <f>2*((K53*L53)/SUM(K53,L53))</f>
        <v>#DIV/0!</v>
      </c>
    </row>
    <row r="54" spans="2:13" x14ac:dyDescent="0.2">
      <c r="B54" s="2" t="s">
        <v>1</v>
      </c>
      <c r="C54" s="2" t="s">
        <v>4</v>
      </c>
      <c r="D54" s="2" t="s">
        <v>9</v>
      </c>
      <c r="E54" s="3" t="s">
        <v>16</v>
      </c>
      <c r="F54" s="4">
        <v>0.49907863937447</v>
      </c>
      <c r="G54" s="4">
        <v>1</v>
      </c>
      <c r="H54" s="4">
        <v>20041</v>
      </c>
      <c r="I54" s="4">
        <v>38</v>
      </c>
      <c r="J54" s="4">
        <v>20078</v>
      </c>
      <c r="K54" s="1">
        <f>G54/(SUM(G54+I54))</f>
        <v>2.564102564102564E-2</v>
      </c>
      <c r="L54" s="1">
        <f>G54/SUM(G54,J54)</f>
        <v>4.9803277055630259E-5</v>
      </c>
      <c r="M54" s="1">
        <f>2*((K54*L54)/SUM(K54,L54))</f>
        <v>9.9413460582562885E-5</v>
      </c>
    </row>
    <row r="55" spans="2:13" x14ac:dyDescent="0.2">
      <c r="B55" s="2" t="s">
        <v>1</v>
      </c>
      <c r="C55" s="2" t="s">
        <v>4</v>
      </c>
      <c r="D55" s="2" t="s">
        <v>8</v>
      </c>
      <c r="E55" s="3" t="s">
        <v>15</v>
      </c>
      <c r="F55" s="4">
        <v>0.48585586931620101</v>
      </c>
      <c r="G55" s="4">
        <v>459</v>
      </c>
      <c r="H55" s="1">
        <v>19052</v>
      </c>
      <c r="I55" s="4">
        <v>1027</v>
      </c>
      <c r="J55" s="1">
        <v>19620</v>
      </c>
      <c r="K55" s="1">
        <f>G55/(SUM(G55+I55))</f>
        <v>0.30888290713324362</v>
      </c>
      <c r="L55" s="1">
        <f>G55/SUM(G55,J55)</f>
        <v>2.2859704168534289E-2</v>
      </c>
      <c r="M55" s="1">
        <f>2*((K55*L55)/SUM(K55,L55))</f>
        <v>4.2568977509853931E-2</v>
      </c>
    </row>
    <row r="56" spans="2:13" x14ac:dyDescent="0.2">
      <c r="B56" s="2" t="s">
        <v>1</v>
      </c>
      <c r="C56" s="2" t="s">
        <v>4</v>
      </c>
      <c r="D56" s="2" t="s">
        <v>8</v>
      </c>
      <c r="E56" s="3" t="s">
        <v>16</v>
      </c>
      <c r="F56" s="4">
        <v>0.48585586931620101</v>
      </c>
      <c r="G56" s="4">
        <v>459</v>
      </c>
      <c r="H56" s="4">
        <v>19052</v>
      </c>
      <c r="I56" s="4">
        <v>19620</v>
      </c>
      <c r="J56" s="4">
        <v>1027</v>
      </c>
      <c r="K56" s="1">
        <f>G56/(SUM(G56+I56))</f>
        <v>2.2859704168534289E-2</v>
      </c>
      <c r="L56" s="1">
        <f>G56/SUM(G56,J56)</f>
        <v>0.30888290713324362</v>
      </c>
      <c r="M56" s="1">
        <f>2*((K56*L56)/SUM(K56,L56))</f>
        <v>4.2568977509853931E-2</v>
      </c>
    </row>
    <row r="57" spans="2:13" x14ac:dyDescent="0.2">
      <c r="B57" s="2" t="s">
        <v>1</v>
      </c>
      <c r="C57" s="2" t="s">
        <v>5</v>
      </c>
      <c r="D57" s="2" t="s">
        <v>9</v>
      </c>
      <c r="E57" s="3" t="s">
        <v>16</v>
      </c>
      <c r="F57" s="4">
        <v>0.47918223019074602</v>
      </c>
      <c r="G57" s="4">
        <v>0</v>
      </c>
      <c r="H57" s="4">
        <v>19243</v>
      </c>
      <c r="I57" s="4">
        <v>836</v>
      </c>
      <c r="J57" s="4">
        <v>20079</v>
      </c>
      <c r="K57" s="1">
        <f>G57/(SUM(G57+I57))</f>
        <v>0</v>
      </c>
      <c r="L57" s="1">
        <f>G57/SUM(G57,J57)</f>
        <v>0</v>
      </c>
      <c r="M57" s="1" t="e">
        <f>2*((K57*L57)/SUM(K57,L57))</f>
        <v>#DIV/0!</v>
      </c>
    </row>
    <row r="58" spans="2:13" x14ac:dyDescent="0.2">
      <c r="B58" s="2" t="s">
        <v>1</v>
      </c>
      <c r="C58" s="2" t="s">
        <v>5</v>
      </c>
      <c r="D58" s="2" t="s">
        <v>9</v>
      </c>
      <c r="E58" s="3" t="s">
        <v>15</v>
      </c>
      <c r="F58" s="4">
        <v>0.41647990437770799</v>
      </c>
      <c r="G58" s="4">
        <v>75</v>
      </c>
      <c r="H58" s="1">
        <v>16650</v>
      </c>
      <c r="I58" s="4">
        <v>3429</v>
      </c>
      <c r="J58" s="1">
        <v>20004</v>
      </c>
      <c r="K58" s="1">
        <f>G58/(SUM(G58+I58))</f>
        <v>2.1404109589041095E-2</v>
      </c>
      <c r="L58" s="1">
        <f>G58/SUM(G58,J58)</f>
        <v>3.7352457791722696E-3</v>
      </c>
      <c r="M58" s="1">
        <f>2*((K58*L58)/SUM(K58,L58))</f>
        <v>6.3605139295255051E-3</v>
      </c>
    </row>
    <row r="59" spans="2:13" x14ac:dyDescent="0.2">
      <c r="B59" s="2" t="s">
        <v>1</v>
      </c>
      <c r="C59" s="2" t="s">
        <v>5</v>
      </c>
      <c r="D59" s="2" t="s">
        <v>8</v>
      </c>
      <c r="E59" s="3" t="s">
        <v>16</v>
      </c>
      <c r="F59" s="4">
        <v>0.38236465959460098</v>
      </c>
      <c r="G59" s="4">
        <v>116</v>
      </c>
      <c r="H59" s="4">
        <v>15239</v>
      </c>
      <c r="I59" s="4">
        <v>4840</v>
      </c>
      <c r="J59" s="4">
        <v>19963</v>
      </c>
      <c r="K59" s="1">
        <f>G59/(SUM(G59+I59))</f>
        <v>2.3405972558514933E-2</v>
      </c>
      <c r="L59" s="1">
        <f>G59/SUM(G59,J59)</f>
        <v>5.7771801384531099E-3</v>
      </c>
      <c r="M59" s="1">
        <f>2*((K59*L59)/SUM(K59,L59))</f>
        <v>9.2670261633712794E-3</v>
      </c>
    </row>
    <row r="60" spans="2:13" x14ac:dyDescent="0.2">
      <c r="B60" s="2" t="s">
        <v>1</v>
      </c>
      <c r="C60" s="2" t="s">
        <v>5</v>
      </c>
      <c r="D60" s="2" t="s">
        <v>8</v>
      </c>
      <c r="E60" s="3" t="s">
        <v>15</v>
      </c>
      <c r="F60" s="4">
        <v>0.35858359480053698</v>
      </c>
      <c r="G60" s="4">
        <v>127</v>
      </c>
      <c r="H60" s="1">
        <v>14273</v>
      </c>
      <c r="I60" s="4">
        <v>5806</v>
      </c>
      <c r="J60" s="1">
        <v>19952</v>
      </c>
      <c r="K60" s="1">
        <f>G60/(SUM(G60+I60))</f>
        <v>2.1405696949266813E-2</v>
      </c>
      <c r="L60" s="1">
        <f>G60/SUM(G60,J60)</f>
        <v>6.3250161860650429E-3</v>
      </c>
      <c r="M60" s="1">
        <f>2*((K60*L60)/SUM(K60,L60))</f>
        <v>9.7647239735506684E-3</v>
      </c>
    </row>
    <row r="61" spans="2:13" x14ac:dyDescent="0.2">
      <c r="B61" s="2" t="s">
        <v>1</v>
      </c>
      <c r="C61" s="2" t="s">
        <v>5</v>
      </c>
      <c r="D61" s="2" t="s">
        <v>7</v>
      </c>
      <c r="E61" s="3" t="s">
        <v>15</v>
      </c>
      <c r="F61" s="4">
        <v>0.28788784302006998</v>
      </c>
      <c r="G61" s="4">
        <v>662</v>
      </c>
      <c r="H61" s="1">
        <v>10889</v>
      </c>
      <c r="I61" s="4">
        <v>9180</v>
      </c>
      <c r="J61" s="1">
        <v>19417</v>
      </c>
      <c r="K61" s="1">
        <f>G61/(SUM(G61+I61))</f>
        <v>6.7262751473277788E-2</v>
      </c>
      <c r="L61" s="1">
        <f>G61/SUM(G61,J61)</f>
        <v>3.2969769410827229E-2</v>
      </c>
      <c r="M61" s="1">
        <f>2*((K61*L61)/SUM(K61,L61))</f>
        <v>4.4249857959292802E-2</v>
      </c>
    </row>
    <row r="62" spans="2:13" x14ac:dyDescent="0.2">
      <c r="B62" s="2" t="s">
        <v>1</v>
      </c>
      <c r="C62" s="2" t="s">
        <v>5</v>
      </c>
      <c r="D62" s="2" t="s">
        <v>7</v>
      </c>
      <c r="E62" s="3" t="s">
        <v>16</v>
      </c>
      <c r="F62" s="4">
        <v>0.28783803974301497</v>
      </c>
      <c r="G62" s="4">
        <v>666</v>
      </c>
      <c r="H62" s="4">
        <v>10893</v>
      </c>
      <c r="I62" s="4">
        <v>9186</v>
      </c>
      <c r="J62" s="4">
        <v>19413</v>
      </c>
      <c r="K62" s="1">
        <f>G62/(SUM(G62+I62))</f>
        <v>6.7600487210718638E-2</v>
      </c>
      <c r="L62" s="1">
        <f>G62/SUM(G62,J62)</f>
        <v>3.3168982519049754E-2</v>
      </c>
      <c r="M62" s="1">
        <f>2*((K62*L62)/SUM(K62,L62))</f>
        <v>4.4502355417460164E-2</v>
      </c>
    </row>
  </sheetData>
  <conditionalFormatting sqref="M3:M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 J63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62">
    <cfRule type="colorScale" priority="1">
      <colorScale>
        <cfvo type="min"/>
        <cfvo type="num" val="1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Tasker, Scott</dc:creator>
  <cp:lastModifiedBy>Tasker, Scott</cp:lastModifiedBy>
  <dcterms:created xsi:type="dcterms:W3CDTF">2019-12-12T19:25:08Z</dcterms:created>
  <dcterms:modified xsi:type="dcterms:W3CDTF">2019-12-24T13:15:44Z</dcterms:modified>
</cp:coreProperties>
</file>