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6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45621"/>
</workbook>
</file>

<file path=xl/calcChain.xml><?xml version="1.0" encoding="utf-8"?>
<calcChain xmlns="http://schemas.openxmlformats.org/spreadsheetml/2006/main">
  <c r="U3" i="8" l="1" a="1"/>
  <c r="U3" i="8" s="1"/>
  <c r="U274" i="8" l="1"/>
  <c r="U234" i="8"/>
  <c r="U194" i="8"/>
  <c r="U162" i="8"/>
  <c r="U122" i="8"/>
  <c r="U90" i="8"/>
  <c r="U50" i="8"/>
  <c r="U10" i="8"/>
  <c r="U265" i="8"/>
  <c r="U225" i="8"/>
  <c r="U193" i="8"/>
  <c r="U153" i="8"/>
  <c r="U121" i="8"/>
  <c r="U73" i="8"/>
  <c r="U41" i="8"/>
  <c r="U280" i="8"/>
  <c r="U232" i="8"/>
  <c r="U216" i="8"/>
  <c r="U208" i="8"/>
  <c r="U200" i="8"/>
  <c r="U192" i="8"/>
  <c r="U184" i="8"/>
  <c r="U176" i="8"/>
  <c r="U168" i="8"/>
  <c r="U160" i="8"/>
  <c r="U152" i="8"/>
  <c r="U144" i="8"/>
  <c r="U136" i="8"/>
  <c r="U128" i="8"/>
  <c r="U120" i="8"/>
  <c r="U112" i="8"/>
  <c r="U104" i="8"/>
  <c r="U96" i="8"/>
  <c r="U88" i="8"/>
  <c r="U80" i="8"/>
  <c r="U72" i="8"/>
  <c r="U64" i="8"/>
  <c r="U56" i="8"/>
  <c r="U48" i="8"/>
  <c r="U40" i="8"/>
  <c r="U32" i="8"/>
  <c r="U24" i="8"/>
  <c r="U16" i="8"/>
  <c r="U8" i="8"/>
  <c r="U282" i="8"/>
  <c r="U242" i="8"/>
  <c r="U202" i="8"/>
  <c r="U154" i="8"/>
  <c r="U114" i="8"/>
  <c r="U74" i="8"/>
  <c r="U18" i="8"/>
  <c r="U289" i="8"/>
  <c r="U257" i="8"/>
  <c r="U217" i="8"/>
  <c r="U177" i="8"/>
  <c r="U137" i="8"/>
  <c r="U105" i="8"/>
  <c r="U65" i="8"/>
  <c r="U33" i="8"/>
  <c r="U288" i="8"/>
  <c r="U248" i="8"/>
  <c r="U295" i="8"/>
  <c r="U263" i="8"/>
  <c r="U239" i="8"/>
  <c r="U215" i="8"/>
  <c r="U199" i="8"/>
  <c r="U175" i="8"/>
  <c r="U159" i="8"/>
  <c r="U135" i="8"/>
  <c r="U95" i="8"/>
  <c r="U63" i="8"/>
  <c r="U15" i="8"/>
  <c r="U298" i="8"/>
  <c r="U258" i="8"/>
  <c r="U226" i="8"/>
  <c r="U186" i="8"/>
  <c r="U146" i="8"/>
  <c r="U106" i="8"/>
  <c r="U66" i="8"/>
  <c r="U26" i="8"/>
  <c r="U273" i="8"/>
  <c r="U233" i="8"/>
  <c r="U201" i="8"/>
  <c r="U169" i="8"/>
  <c r="U129" i="8"/>
  <c r="U89" i="8"/>
  <c r="U25" i="8"/>
  <c r="U296" i="8"/>
  <c r="U256" i="8"/>
  <c r="U279" i="8"/>
  <c r="U255" i="8"/>
  <c r="U247" i="8"/>
  <c r="U231" i="8"/>
  <c r="U223" i="8"/>
  <c r="U207" i="8"/>
  <c r="U191" i="8"/>
  <c r="U183" i="8"/>
  <c r="U167" i="8"/>
  <c r="U151" i="8"/>
  <c r="U143" i="8"/>
  <c r="U127" i="8"/>
  <c r="U119" i="8"/>
  <c r="U111" i="8"/>
  <c r="U103" i="8"/>
  <c r="U87" i="8"/>
  <c r="U79" i="8"/>
  <c r="U71" i="8"/>
  <c r="U55" i="8"/>
  <c r="U47" i="8"/>
  <c r="U39" i="8"/>
  <c r="U31" i="8"/>
  <c r="U23" i="8"/>
  <c r="U7" i="8"/>
  <c r="U302" i="8"/>
  <c r="U294" i="8"/>
  <c r="U286" i="8"/>
  <c r="U278" i="8"/>
  <c r="U270" i="8"/>
  <c r="U262" i="8"/>
  <c r="U254" i="8"/>
  <c r="U246" i="8"/>
  <c r="U238" i="8"/>
  <c r="U230" i="8"/>
  <c r="U222" i="8"/>
  <c r="U214" i="8"/>
  <c r="U206" i="8"/>
  <c r="U198" i="8"/>
  <c r="U190" i="8"/>
  <c r="U182" i="8"/>
  <c r="U174" i="8"/>
  <c r="U166" i="8"/>
  <c r="U158" i="8"/>
  <c r="U150" i="8"/>
  <c r="U142" i="8"/>
  <c r="U134" i="8"/>
  <c r="U126" i="8"/>
  <c r="U118" i="8"/>
  <c r="U110" i="8"/>
  <c r="U102" i="8"/>
  <c r="U94" i="8"/>
  <c r="U86" i="8"/>
  <c r="U78" i="8"/>
  <c r="U70" i="8"/>
  <c r="U62" i="8"/>
  <c r="U54" i="8"/>
  <c r="U46" i="8"/>
  <c r="U38" i="8"/>
  <c r="U30" i="8"/>
  <c r="U22" i="8"/>
  <c r="U14" i="8"/>
  <c r="U6" i="8"/>
  <c r="U266" i="8"/>
  <c r="U218" i="8"/>
  <c r="U178" i="8"/>
  <c r="U130" i="8"/>
  <c r="U82" i="8"/>
  <c r="U42" i="8"/>
  <c r="U297" i="8"/>
  <c r="U249" i="8"/>
  <c r="U209" i="8"/>
  <c r="U161" i="8"/>
  <c r="U113" i="8"/>
  <c r="U81" i="8"/>
  <c r="U49" i="8"/>
  <c r="U9" i="8"/>
  <c r="U264" i="8"/>
  <c r="U224" i="8"/>
  <c r="U271" i="8"/>
  <c r="U301" i="8"/>
  <c r="U285" i="8"/>
  <c r="U269" i="8"/>
  <c r="U253" i="8"/>
  <c r="U237" i="8"/>
  <c r="U221" i="8"/>
  <c r="U205" i="8"/>
  <c r="U189" i="8"/>
  <c r="U173" i="8"/>
  <c r="U157" i="8"/>
  <c r="U141" i="8"/>
  <c r="U125" i="8"/>
  <c r="U109" i="8"/>
  <c r="U93" i="8"/>
  <c r="U77" i="8"/>
  <c r="U61" i="8"/>
  <c r="U45" i="8"/>
  <c r="U29" i="8"/>
  <c r="U13" i="8"/>
  <c r="U300" i="8"/>
  <c r="U292" i="8"/>
  <c r="U284" i="8"/>
  <c r="U276" i="8"/>
  <c r="U268" i="8"/>
  <c r="U260" i="8"/>
  <c r="U252" i="8"/>
  <c r="U244" i="8"/>
  <c r="U236" i="8"/>
  <c r="U228" i="8"/>
  <c r="U220" i="8"/>
  <c r="U212" i="8"/>
  <c r="U204" i="8"/>
  <c r="U196" i="8"/>
  <c r="U188" i="8"/>
  <c r="U180" i="8"/>
  <c r="U172" i="8"/>
  <c r="U164" i="8"/>
  <c r="U156" i="8"/>
  <c r="U148" i="8"/>
  <c r="U140" i="8"/>
  <c r="U132" i="8"/>
  <c r="U124" i="8"/>
  <c r="U116" i="8"/>
  <c r="U108" i="8"/>
  <c r="U100" i="8"/>
  <c r="U92" i="8"/>
  <c r="U84" i="8"/>
  <c r="U76" i="8"/>
  <c r="U68" i="8"/>
  <c r="U60" i="8"/>
  <c r="U52" i="8"/>
  <c r="U44" i="8"/>
  <c r="U36" i="8"/>
  <c r="U28" i="8"/>
  <c r="U20" i="8"/>
  <c r="U12" i="8"/>
  <c r="U4" i="8"/>
  <c r="U290" i="8"/>
  <c r="U250" i="8"/>
  <c r="U210" i="8"/>
  <c r="U170" i="8"/>
  <c r="U138" i="8"/>
  <c r="U98" i="8"/>
  <c r="U58" i="8"/>
  <c r="U34" i="8"/>
  <c r="U281" i="8"/>
  <c r="U241" i="8"/>
  <c r="U185" i="8"/>
  <c r="U145" i="8"/>
  <c r="U97" i="8"/>
  <c r="U57" i="8"/>
  <c r="U17" i="8"/>
  <c r="U272" i="8"/>
  <c r="U240" i="8"/>
  <c r="U287" i="8"/>
  <c r="U293" i="8"/>
  <c r="U277" i="8"/>
  <c r="U261" i="8"/>
  <c r="U245" i="8"/>
  <c r="U229" i="8"/>
  <c r="U213" i="8"/>
  <c r="U197" i="8"/>
  <c r="U181" i="8"/>
  <c r="U165" i="8"/>
  <c r="U149" i="8"/>
  <c r="U133" i="8"/>
  <c r="U117" i="8"/>
  <c r="U101" i="8"/>
  <c r="U85" i="8"/>
  <c r="U69" i="8"/>
  <c r="U53" i="8"/>
  <c r="U37" i="8"/>
  <c r="U21" i="8"/>
  <c r="U5" i="8"/>
  <c r="U299" i="8"/>
  <c r="U291" i="8"/>
  <c r="U283" i="8"/>
  <c r="U275" i="8"/>
  <c r="U267" i="8"/>
  <c r="U259" i="8"/>
  <c r="U251" i="8"/>
  <c r="U243" i="8"/>
  <c r="U235" i="8"/>
  <c r="U227" i="8"/>
  <c r="U219" i="8"/>
  <c r="U211" i="8"/>
  <c r="U203" i="8"/>
  <c r="U195" i="8"/>
  <c r="U187" i="8"/>
  <c r="U179" i="8"/>
  <c r="U171" i="8"/>
  <c r="U163" i="8"/>
  <c r="U155" i="8"/>
  <c r="U147" i="8"/>
  <c r="U139" i="8"/>
  <c r="U131" i="8"/>
  <c r="U123" i="8"/>
  <c r="U115" i="8"/>
  <c r="U107" i="8"/>
  <c r="U99" i="8"/>
  <c r="U91" i="8"/>
  <c r="U83" i="8"/>
  <c r="U75" i="8"/>
  <c r="U67" i="8"/>
  <c r="U59" i="8"/>
  <c r="U51" i="8"/>
  <c r="U43" i="8"/>
  <c r="U35" i="8"/>
  <c r="U27" i="8"/>
  <c r="U19" i="8"/>
  <c r="U11" i="8"/>
  <c r="P3" i="8" a="1"/>
  <c r="P3" i="8" s="1"/>
  <c r="L3" i="8" a="1"/>
  <c r="L3" i="8" s="1"/>
  <c r="B24" i="5"/>
  <c r="C24" i="5"/>
  <c r="D24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B34" i="5"/>
  <c r="C34" i="5"/>
  <c r="D34" i="5"/>
  <c r="B13" i="5"/>
  <c r="B14" i="5"/>
  <c r="B15" i="5"/>
  <c r="B16" i="5"/>
  <c r="B17" i="5"/>
  <c r="B18" i="5"/>
  <c r="B19" i="5"/>
  <c r="B20" i="5"/>
  <c r="B21" i="5"/>
  <c r="B22" i="5"/>
  <c r="B23" i="5"/>
  <c r="B2" i="5"/>
  <c r="B3" i="5"/>
  <c r="B4" i="5"/>
  <c r="B5" i="5"/>
  <c r="B6" i="5"/>
  <c r="B7" i="5"/>
  <c r="B8" i="5"/>
  <c r="B9" i="5"/>
  <c r="B10" i="5"/>
  <c r="B11" i="5"/>
  <c r="B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" i="5"/>
  <c r="C3" i="5"/>
  <c r="C4" i="5"/>
  <c r="C5" i="5"/>
  <c r="C6" i="5"/>
  <c r="C7" i="5"/>
  <c r="C8" i="5"/>
  <c r="C9" i="5"/>
  <c r="C10" i="5"/>
  <c r="C11" i="5"/>
  <c r="C12" i="5"/>
  <c r="B2" i="3"/>
  <c r="D2" i="5"/>
  <c r="D3" i="5"/>
  <c r="D4" i="5"/>
  <c r="D5" i="5"/>
  <c r="D6" i="5"/>
  <c r="D7" i="5"/>
  <c r="D8" i="5"/>
  <c r="D9" i="5"/>
  <c r="D10" i="5"/>
  <c r="D11" i="5"/>
  <c r="D12" i="5"/>
  <c r="D7" i="3"/>
  <c r="J16" i="3"/>
  <c r="D16" i="3" s="1"/>
  <c r="J15" i="3"/>
  <c r="D15" i="3" s="1"/>
  <c r="J14" i="3"/>
  <c r="D14" i="3" s="1"/>
  <c r="J13" i="3"/>
  <c r="D13" i="3" s="1"/>
  <c r="J12" i="3"/>
  <c r="D12" i="3" s="1"/>
  <c r="J11" i="3"/>
  <c r="D11" i="3" s="1"/>
  <c r="J10" i="3"/>
  <c r="D10" i="3" s="1"/>
  <c r="J9" i="3"/>
  <c r="D9" i="3" s="1"/>
  <c r="J8" i="3"/>
  <c r="D8" i="3" s="1"/>
  <c r="J7" i="3"/>
  <c r="D5" i="3"/>
  <c r="D4" i="3"/>
  <c r="D3" i="3"/>
  <c r="D2" i="3"/>
  <c r="J5" i="3"/>
  <c r="J6" i="3"/>
  <c r="D6" i="3" s="1"/>
  <c r="J3" i="3"/>
  <c r="J4" i="3"/>
  <c r="Q298" i="8"/>
  <c r="R298" i="8"/>
  <c r="S298" i="8"/>
  <c r="T298" i="8"/>
  <c r="Q299" i="8"/>
  <c r="R299" i="8"/>
  <c r="S299" i="8"/>
  <c r="T299" i="8"/>
  <c r="Q300" i="8"/>
  <c r="R300" i="8"/>
  <c r="S300" i="8"/>
  <c r="T300" i="8"/>
  <c r="Q301" i="8"/>
  <c r="R301" i="8"/>
  <c r="S301" i="8"/>
  <c r="T301" i="8"/>
  <c r="Q302" i="8"/>
  <c r="R302" i="8"/>
  <c r="S302" i="8"/>
  <c r="T302" i="8"/>
  <c r="Q283" i="8"/>
  <c r="R283" i="8"/>
  <c r="S283" i="8"/>
  <c r="T283" i="8"/>
  <c r="Q284" i="8"/>
  <c r="R284" i="8"/>
  <c r="S284" i="8"/>
  <c r="T284" i="8"/>
  <c r="Q285" i="8"/>
  <c r="R285" i="8"/>
  <c r="S285" i="8"/>
  <c r="T285" i="8"/>
  <c r="Q286" i="8"/>
  <c r="R286" i="8"/>
  <c r="S286" i="8"/>
  <c r="T286" i="8"/>
  <c r="Q287" i="8"/>
  <c r="R287" i="8"/>
  <c r="S287" i="8"/>
  <c r="T287" i="8"/>
  <c r="Q288" i="8"/>
  <c r="R288" i="8"/>
  <c r="S288" i="8"/>
  <c r="T288" i="8"/>
  <c r="Q289" i="8"/>
  <c r="R289" i="8"/>
  <c r="S289" i="8"/>
  <c r="T289" i="8"/>
  <c r="Q290" i="8"/>
  <c r="R290" i="8"/>
  <c r="S290" i="8"/>
  <c r="T290" i="8"/>
  <c r="Q291" i="8"/>
  <c r="R291" i="8"/>
  <c r="S291" i="8"/>
  <c r="T291" i="8"/>
  <c r="Q292" i="8"/>
  <c r="R292" i="8"/>
  <c r="S292" i="8"/>
  <c r="T292" i="8"/>
  <c r="Q293" i="8"/>
  <c r="R293" i="8"/>
  <c r="S293" i="8"/>
  <c r="T293" i="8"/>
  <c r="Q294" i="8"/>
  <c r="R294" i="8"/>
  <c r="S294" i="8"/>
  <c r="T294" i="8"/>
  <c r="Q295" i="8"/>
  <c r="R295" i="8"/>
  <c r="S295" i="8"/>
  <c r="T295" i="8"/>
  <c r="Q296" i="8"/>
  <c r="R296" i="8"/>
  <c r="S296" i="8"/>
  <c r="T296" i="8"/>
  <c r="Q297" i="8"/>
  <c r="R297" i="8"/>
  <c r="S297" i="8"/>
  <c r="T297" i="8"/>
  <c r="Q221" i="8"/>
  <c r="R221" i="8"/>
  <c r="S221" i="8"/>
  <c r="T221" i="8"/>
  <c r="Q222" i="8"/>
  <c r="R222" i="8"/>
  <c r="S222" i="8"/>
  <c r="T222" i="8"/>
  <c r="Q223" i="8"/>
  <c r="R223" i="8"/>
  <c r="S223" i="8"/>
  <c r="T223" i="8"/>
  <c r="Q224" i="8"/>
  <c r="R224" i="8"/>
  <c r="S224" i="8"/>
  <c r="T224" i="8"/>
  <c r="Q225" i="8"/>
  <c r="R225" i="8"/>
  <c r="S225" i="8"/>
  <c r="T225" i="8"/>
  <c r="Q226" i="8"/>
  <c r="R226" i="8"/>
  <c r="S226" i="8"/>
  <c r="T226" i="8"/>
  <c r="Q227" i="8"/>
  <c r="R227" i="8"/>
  <c r="S227" i="8"/>
  <c r="T227" i="8"/>
  <c r="Q228" i="8"/>
  <c r="R228" i="8"/>
  <c r="S228" i="8"/>
  <c r="T228" i="8"/>
  <c r="Q229" i="8"/>
  <c r="R229" i="8"/>
  <c r="S229" i="8"/>
  <c r="T229" i="8"/>
  <c r="Q230" i="8"/>
  <c r="R230" i="8"/>
  <c r="S230" i="8"/>
  <c r="T230" i="8"/>
  <c r="Q231" i="8"/>
  <c r="R231" i="8"/>
  <c r="S231" i="8"/>
  <c r="T231" i="8"/>
  <c r="Q232" i="8"/>
  <c r="R232" i="8"/>
  <c r="S232" i="8"/>
  <c r="T232" i="8"/>
  <c r="Q233" i="8"/>
  <c r="R233" i="8"/>
  <c r="S233" i="8"/>
  <c r="T233" i="8"/>
  <c r="Q234" i="8"/>
  <c r="R234" i="8"/>
  <c r="S234" i="8"/>
  <c r="T234" i="8"/>
  <c r="Q235" i="8"/>
  <c r="R235" i="8"/>
  <c r="S235" i="8"/>
  <c r="T235" i="8"/>
  <c r="Q236" i="8"/>
  <c r="R236" i="8"/>
  <c r="S236" i="8"/>
  <c r="T236" i="8"/>
  <c r="Q237" i="8"/>
  <c r="R237" i="8"/>
  <c r="S237" i="8"/>
  <c r="T237" i="8"/>
  <c r="Q238" i="8"/>
  <c r="R238" i="8"/>
  <c r="S238" i="8"/>
  <c r="T238" i="8"/>
  <c r="Q239" i="8"/>
  <c r="R239" i="8"/>
  <c r="S239" i="8"/>
  <c r="T239" i="8"/>
  <c r="Q240" i="8"/>
  <c r="R240" i="8"/>
  <c r="S240" i="8"/>
  <c r="T240" i="8"/>
  <c r="Q241" i="8"/>
  <c r="R241" i="8"/>
  <c r="S241" i="8"/>
  <c r="T241" i="8"/>
  <c r="Q242" i="8"/>
  <c r="R242" i="8"/>
  <c r="S242" i="8"/>
  <c r="T242" i="8"/>
  <c r="Q243" i="8"/>
  <c r="R243" i="8"/>
  <c r="S243" i="8"/>
  <c r="T243" i="8"/>
  <c r="Q244" i="8"/>
  <c r="R244" i="8"/>
  <c r="S244" i="8"/>
  <c r="T244" i="8"/>
  <c r="Q245" i="8"/>
  <c r="R245" i="8"/>
  <c r="S245" i="8"/>
  <c r="T245" i="8"/>
  <c r="Q246" i="8"/>
  <c r="R246" i="8"/>
  <c r="S246" i="8"/>
  <c r="T246" i="8"/>
  <c r="Q247" i="8"/>
  <c r="R247" i="8"/>
  <c r="S247" i="8"/>
  <c r="T247" i="8"/>
  <c r="Q248" i="8"/>
  <c r="R248" i="8"/>
  <c r="S248" i="8"/>
  <c r="T248" i="8"/>
  <c r="Q249" i="8"/>
  <c r="R249" i="8"/>
  <c r="S249" i="8"/>
  <c r="T249" i="8"/>
  <c r="Q250" i="8"/>
  <c r="R250" i="8"/>
  <c r="S250" i="8"/>
  <c r="T250" i="8"/>
  <c r="Q251" i="8"/>
  <c r="R251" i="8"/>
  <c r="S251" i="8"/>
  <c r="T251" i="8"/>
  <c r="Q252" i="8"/>
  <c r="R252" i="8"/>
  <c r="S252" i="8"/>
  <c r="T252" i="8"/>
  <c r="Q253" i="8"/>
  <c r="R253" i="8"/>
  <c r="S253" i="8"/>
  <c r="T253" i="8"/>
  <c r="Q254" i="8"/>
  <c r="R254" i="8"/>
  <c r="S254" i="8"/>
  <c r="T254" i="8"/>
  <c r="Q255" i="8"/>
  <c r="R255" i="8"/>
  <c r="S255" i="8"/>
  <c r="T255" i="8"/>
  <c r="Q256" i="8"/>
  <c r="R256" i="8"/>
  <c r="S256" i="8"/>
  <c r="T256" i="8"/>
  <c r="Q257" i="8"/>
  <c r="R257" i="8"/>
  <c r="S257" i="8"/>
  <c r="T257" i="8"/>
  <c r="Q258" i="8"/>
  <c r="R258" i="8"/>
  <c r="S258" i="8"/>
  <c r="T258" i="8"/>
  <c r="Q259" i="8"/>
  <c r="R259" i="8"/>
  <c r="S259" i="8"/>
  <c r="T259" i="8"/>
  <c r="Q260" i="8"/>
  <c r="R260" i="8"/>
  <c r="S260" i="8"/>
  <c r="T260" i="8"/>
  <c r="Q261" i="8"/>
  <c r="R261" i="8"/>
  <c r="S261" i="8"/>
  <c r="T261" i="8"/>
  <c r="Q262" i="8"/>
  <c r="R262" i="8"/>
  <c r="S262" i="8"/>
  <c r="T262" i="8"/>
  <c r="Q263" i="8"/>
  <c r="R263" i="8"/>
  <c r="S263" i="8"/>
  <c r="T263" i="8"/>
  <c r="Q264" i="8"/>
  <c r="R264" i="8"/>
  <c r="S264" i="8"/>
  <c r="T264" i="8"/>
  <c r="Q265" i="8"/>
  <c r="R265" i="8"/>
  <c r="S265" i="8"/>
  <c r="T265" i="8"/>
  <c r="Q266" i="8"/>
  <c r="R266" i="8"/>
  <c r="S266" i="8"/>
  <c r="T266" i="8"/>
  <c r="Q267" i="8"/>
  <c r="R267" i="8"/>
  <c r="S267" i="8"/>
  <c r="T267" i="8"/>
  <c r="Q268" i="8"/>
  <c r="R268" i="8"/>
  <c r="S268" i="8"/>
  <c r="T268" i="8"/>
  <c r="Q269" i="8"/>
  <c r="R269" i="8"/>
  <c r="S269" i="8"/>
  <c r="T269" i="8"/>
  <c r="Q270" i="8"/>
  <c r="R270" i="8"/>
  <c r="S270" i="8"/>
  <c r="T270" i="8"/>
  <c r="Q271" i="8"/>
  <c r="R271" i="8"/>
  <c r="S271" i="8"/>
  <c r="T271" i="8"/>
  <c r="Q272" i="8"/>
  <c r="R272" i="8"/>
  <c r="S272" i="8"/>
  <c r="T272" i="8"/>
  <c r="Q273" i="8"/>
  <c r="R273" i="8"/>
  <c r="S273" i="8"/>
  <c r="T273" i="8"/>
  <c r="Q274" i="8"/>
  <c r="R274" i="8"/>
  <c r="S274" i="8"/>
  <c r="T274" i="8"/>
  <c r="Q275" i="8"/>
  <c r="R275" i="8"/>
  <c r="S275" i="8"/>
  <c r="T275" i="8"/>
  <c r="Q276" i="8"/>
  <c r="R276" i="8"/>
  <c r="S276" i="8"/>
  <c r="T276" i="8"/>
  <c r="Q277" i="8"/>
  <c r="R277" i="8"/>
  <c r="S277" i="8"/>
  <c r="T277" i="8"/>
  <c r="Q278" i="8"/>
  <c r="R278" i="8"/>
  <c r="S278" i="8"/>
  <c r="T278" i="8"/>
  <c r="Q279" i="8"/>
  <c r="R279" i="8"/>
  <c r="S279" i="8"/>
  <c r="T279" i="8"/>
  <c r="Q280" i="8"/>
  <c r="R280" i="8"/>
  <c r="S280" i="8"/>
  <c r="T280" i="8"/>
  <c r="Q281" i="8"/>
  <c r="R281" i="8"/>
  <c r="S281" i="8"/>
  <c r="T281" i="8"/>
  <c r="Q282" i="8"/>
  <c r="R282" i="8"/>
  <c r="S282" i="8"/>
  <c r="T282" i="8"/>
  <c r="Q203" i="8"/>
  <c r="R203" i="8"/>
  <c r="S203" i="8"/>
  <c r="T203" i="8"/>
  <c r="Q204" i="8"/>
  <c r="R204" i="8"/>
  <c r="S204" i="8"/>
  <c r="T204" i="8"/>
  <c r="Q205" i="8"/>
  <c r="R205" i="8"/>
  <c r="S205" i="8"/>
  <c r="T205" i="8"/>
  <c r="Q206" i="8"/>
  <c r="R206" i="8"/>
  <c r="S206" i="8"/>
  <c r="T206" i="8"/>
  <c r="Q207" i="8"/>
  <c r="R207" i="8"/>
  <c r="S207" i="8"/>
  <c r="T207" i="8"/>
  <c r="Q208" i="8"/>
  <c r="R208" i="8"/>
  <c r="S208" i="8"/>
  <c r="T208" i="8"/>
  <c r="Q209" i="8"/>
  <c r="R209" i="8"/>
  <c r="S209" i="8"/>
  <c r="T209" i="8"/>
  <c r="Q210" i="8"/>
  <c r="R210" i="8"/>
  <c r="S210" i="8"/>
  <c r="T210" i="8"/>
  <c r="Q211" i="8"/>
  <c r="R211" i="8"/>
  <c r="S211" i="8"/>
  <c r="T211" i="8"/>
  <c r="Q212" i="8"/>
  <c r="R212" i="8"/>
  <c r="S212" i="8"/>
  <c r="T212" i="8"/>
  <c r="Q213" i="8"/>
  <c r="R213" i="8"/>
  <c r="S213" i="8"/>
  <c r="T213" i="8"/>
  <c r="Q214" i="8"/>
  <c r="R214" i="8"/>
  <c r="S214" i="8"/>
  <c r="T214" i="8"/>
  <c r="Q215" i="8"/>
  <c r="R215" i="8"/>
  <c r="S215" i="8"/>
  <c r="T215" i="8"/>
  <c r="Q216" i="8"/>
  <c r="R216" i="8"/>
  <c r="S216" i="8"/>
  <c r="T216" i="8"/>
  <c r="Q217" i="8"/>
  <c r="R217" i="8"/>
  <c r="S217" i="8"/>
  <c r="T217" i="8"/>
  <c r="Q218" i="8"/>
  <c r="R218" i="8"/>
  <c r="S218" i="8"/>
  <c r="T218" i="8"/>
  <c r="Q219" i="8"/>
  <c r="R219" i="8"/>
  <c r="S219" i="8"/>
  <c r="T219" i="8"/>
  <c r="Q220" i="8"/>
  <c r="R220" i="8"/>
  <c r="S220" i="8"/>
  <c r="T220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K5" i="8"/>
  <c r="J5" i="8"/>
  <c r="K4" i="8"/>
  <c r="J4" i="8"/>
  <c r="A3" i="4"/>
  <c r="B3" i="4"/>
  <c r="A4" i="4"/>
  <c r="B4" i="4"/>
  <c r="A2" i="4"/>
  <c r="B2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J2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2" i="3"/>
  <c r="A3" i="3"/>
  <c r="A4" i="3"/>
  <c r="A5" i="3"/>
  <c r="A6" i="3"/>
  <c r="B3" i="3"/>
  <c r="B4" i="3"/>
  <c r="B5" i="3"/>
  <c r="B6" i="3"/>
  <c r="A2" i="2"/>
  <c r="A3" i="2"/>
  <c r="A4" i="2"/>
  <c r="A5" i="2"/>
  <c r="A6" i="2"/>
  <c r="Q55" i="8"/>
  <c r="R55" i="8"/>
  <c r="S55" i="8"/>
  <c r="T55" i="8"/>
  <c r="Q56" i="8"/>
  <c r="R56" i="8"/>
  <c r="S56" i="8"/>
  <c r="T56" i="8"/>
  <c r="Q57" i="8"/>
  <c r="R57" i="8"/>
  <c r="S57" i="8"/>
  <c r="T57" i="8"/>
  <c r="Q58" i="8"/>
  <c r="R58" i="8"/>
  <c r="S58" i="8"/>
  <c r="T58" i="8"/>
  <c r="Q59" i="8"/>
  <c r="R59" i="8"/>
  <c r="S59" i="8"/>
  <c r="T59" i="8"/>
  <c r="Q60" i="8"/>
  <c r="R60" i="8"/>
  <c r="S60" i="8"/>
  <c r="T60" i="8"/>
  <c r="Q61" i="8"/>
  <c r="R61" i="8"/>
  <c r="S61" i="8"/>
  <c r="T61" i="8"/>
  <c r="Q62" i="8"/>
  <c r="R62" i="8"/>
  <c r="S62" i="8"/>
  <c r="T62" i="8"/>
  <c r="Q63" i="8"/>
  <c r="R63" i="8"/>
  <c r="S63" i="8"/>
  <c r="T63" i="8"/>
  <c r="Q64" i="8"/>
  <c r="R64" i="8"/>
  <c r="S64" i="8"/>
  <c r="T64" i="8"/>
  <c r="Q65" i="8"/>
  <c r="R65" i="8"/>
  <c r="S65" i="8"/>
  <c r="T65" i="8"/>
  <c r="Q66" i="8"/>
  <c r="R66" i="8"/>
  <c r="S66" i="8"/>
  <c r="T66" i="8"/>
  <c r="Q67" i="8"/>
  <c r="R67" i="8"/>
  <c r="S67" i="8"/>
  <c r="T67" i="8"/>
  <c r="Q68" i="8"/>
  <c r="R68" i="8"/>
  <c r="S68" i="8"/>
  <c r="T68" i="8"/>
  <c r="Q69" i="8"/>
  <c r="R69" i="8"/>
  <c r="S69" i="8"/>
  <c r="T69" i="8"/>
  <c r="Q70" i="8"/>
  <c r="R70" i="8"/>
  <c r="S70" i="8"/>
  <c r="T70" i="8"/>
  <c r="Q71" i="8"/>
  <c r="R71" i="8"/>
  <c r="S71" i="8"/>
  <c r="T71" i="8"/>
  <c r="Q72" i="8"/>
  <c r="R72" i="8"/>
  <c r="S72" i="8"/>
  <c r="T72" i="8"/>
  <c r="Q73" i="8"/>
  <c r="R73" i="8"/>
  <c r="S73" i="8"/>
  <c r="T73" i="8"/>
  <c r="Q74" i="8"/>
  <c r="R74" i="8"/>
  <c r="S74" i="8"/>
  <c r="T74" i="8"/>
  <c r="Q75" i="8"/>
  <c r="R75" i="8"/>
  <c r="S75" i="8"/>
  <c r="T75" i="8"/>
  <c r="Q76" i="8"/>
  <c r="R76" i="8"/>
  <c r="S76" i="8"/>
  <c r="T76" i="8"/>
  <c r="Q77" i="8"/>
  <c r="R77" i="8"/>
  <c r="S77" i="8"/>
  <c r="T77" i="8"/>
  <c r="Q78" i="8"/>
  <c r="R78" i="8"/>
  <c r="S78" i="8"/>
  <c r="T78" i="8"/>
  <c r="Q79" i="8"/>
  <c r="R79" i="8"/>
  <c r="S79" i="8"/>
  <c r="T79" i="8"/>
  <c r="Q80" i="8"/>
  <c r="R80" i="8"/>
  <c r="S80" i="8"/>
  <c r="T80" i="8"/>
  <c r="Q81" i="8"/>
  <c r="R81" i="8"/>
  <c r="S81" i="8"/>
  <c r="T81" i="8"/>
  <c r="Q82" i="8"/>
  <c r="R82" i="8"/>
  <c r="S82" i="8"/>
  <c r="T82" i="8"/>
  <c r="Q83" i="8"/>
  <c r="R83" i="8"/>
  <c r="S83" i="8"/>
  <c r="T83" i="8"/>
  <c r="Q84" i="8"/>
  <c r="R84" i="8"/>
  <c r="S84" i="8"/>
  <c r="T84" i="8"/>
  <c r="Q85" i="8"/>
  <c r="R85" i="8"/>
  <c r="S85" i="8"/>
  <c r="T85" i="8"/>
  <c r="Q86" i="8"/>
  <c r="R86" i="8"/>
  <c r="S86" i="8"/>
  <c r="T86" i="8"/>
  <c r="Q87" i="8"/>
  <c r="R87" i="8"/>
  <c r="S87" i="8"/>
  <c r="T87" i="8"/>
  <c r="Q88" i="8"/>
  <c r="R88" i="8"/>
  <c r="S88" i="8"/>
  <c r="T88" i="8"/>
  <c r="Q89" i="8"/>
  <c r="R89" i="8"/>
  <c r="S89" i="8"/>
  <c r="T89" i="8"/>
  <c r="Q90" i="8"/>
  <c r="R90" i="8"/>
  <c r="S90" i="8"/>
  <c r="T90" i="8"/>
  <c r="Q91" i="8"/>
  <c r="R91" i="8"/>
  <c r="S91" i="8"/>
  <c r="T91" i="8"/>
  <c r="Q92" i="8"/>
  <c r="R92" i="8"/>
  <c r="S92" i="8"/>
  <c r="T92" i="8"/>
  <c r="Q93" i="8"/>
  <c r="R93" i="8"/>
  <c r="S93" i="8"/>
  <c r="T93" i="8"/>
  <c r="Q94" i="8"/>
  <c r="R94" i="8"/>
  <c r="S94" i="8"/>
  <c r="T94" i="8"/>
  <c r="Q95" i="8"/>
  <c r="R95" i="8"/>
  <c r="S95" i="8"/>
  <c r="T95" i="8"/>
  <c r="Q96" i="8"/>
  <c r="R96" i="8"/>
  <c r="S96" i="8"/>
  <c r="T96" i="8"/>
  <c r="Q97" i="8"/>
  <c r="R97" i="8"/>
  <c r="S97" i="8"/>
  <c r="T97" i="8"/>
  <c r="Q98" i="8"/>
  <c r="R98" i="8"/>
  <c r="S98" i="8"/>
  <c r="T98" i="8"/>
  <c r="Q99" i="8"/>
  <c r="R99" i="8"/>
  <c r="S99" i="8"/>
  <c r="T99" i="8"/>
  <c r="Q100" i="8"/>
  <c r="R100" i="8"/>
  <c r="S100" i="8"/>
  <c r="T100" i="8"/>
  <c r="Q101" i="8"/>
  <c r="R101" i="8"/>
  <c r="S101" i="8"/>
  <c r="T101" i="8"/>
  <c r="Q102" i="8"/>
  <c r="R102" i="8"/>
  <c r="S102" i="8"/>
  <c r="T102" i="8"/>
  <c r="Q103" i="8"/>
  <c r="R103" i="8"/>
  <c r="S103" i="8"/>
  <c r="T103" i="8"/>
  <c r="Q104" i="8"/>
  <c r="R104" i="8"/>
  <c r="S104" i="8"/>
  <c r="T104" i="8"/>
  <c r="Q105" i="8"/>
  <c r="R105" i="8"/>
  <c r="S105" i="8"/>
  <c r="T105" i="8"/>
  <c r="Q106" i="8"/>
  <c r="R106" i="8"/>
  <c r="S106" i="8"/>
  <c r="T106" i="8"/>
  <c r="Q107" i="8"/>
  <c r="R107" i="8"/>
  <c r="S107" i="8"/>
  <c r="T107" i="8"/>
  <c r="Q108" i="8"/>
  <c r="R108" i="8"/>
  <c r="S108" i="8"/>
  <c r="T108" i="8"/>
  <c r="Q109" i="8"/>
  <c r="R109" i="8"/>
  <c r="S109" i="8"/>
  <c r="T109" i="8"/>
  <c r="Q110" i="8"/>
  <c r="R110" i="8"/>
  <c r="S110" i="8"/>
  <c r="T110" i="8"/>
  <c r="Q111" i="8"/>
  <c r="R111" i="8"/>
  <c r="S111" i="8"/>
  <c r="T111" i="8"/>
  <c r="Q112" i="8"/>
  <c r="R112" i="8"/>
  <c r="S112" i="8"/>
  <c r="T112" i="8"/>
  <c r="Q113" i="8"/>
  <c r="R113" i="8"/>
  <c r="S113" i="8"/>
  <c r="T113" i="8"/>
  <c r="Q114" i="8"/>
  <c r="R114" i="8"/>
  <c r="S114" i="8"/>
  <c r="T114" i="8"/>
  <c r="Q115" i="8"/>
  <c r="R115" i="8"/>
  <c r="S115" i="8"/>
  <c r="T115" i="8"/>
  <c r="Q116" i="8"/>
  <c r="R116" i="8"/>
  <c r="S116" i="8"/>
  <c r="T116" i="8"/>
  <c r="Q117" i="8"/>
  <c r="R117" i="8"/>
  <c r="S117" i="8"/>
  <c r="T117" i="8"/>
  <c r="Q118" i="8"/>
  <c r="R118" i="8"/>
  <c r="S118" i="8"/>
  <c r="T118" i="8"/>
  <c r="Q119" i="8"/>
  <c r="R119" i="8"/>
  <c r="S119" i="8"/>
  <c r="T119" i="8"/>
  <c r="Q120" i="8"/>
  <c r="R120" i="8"/>
  <c r="S120" i="8"/>
  <c r="T120" i="8"/>
  <c r="Q121" i="8"/>
  <c r="R121" i="8"/>
  <c r="S121" i="8"/>
  <c r="T121" i="8"/>
  <c r="Q122" i="8"/>
  <c r="R122" i="8"/>
  <c r="S122" i="8"/>
  <c r="T122" i="8"/>
  <c r="Q123" i="8"/>
  <c r="R123" i="8"/>
  <c r="S123" i="8"/>
  <c r="T123" i="8"/>
  <c r="Q124" i="8"/>
  <c r="R124" i="8"/>
  <c r="S124" i="8"/>
  <c r="T124" i="8"/>
  <c r="Q125" i="8"/>
  <c r="R125" i="8"/>
  <c r="S125" i="8"/>
  <c r="T125" i="8"/>
  <c r="Q126" i="8"/>
  <c r="R126" i="8"/>
  <c r="S126" i="8"/>
  <c r="T126" i="8"/>
  <c r="Q127" i="8"/>
  <c r="R127" i="8"/>
  <c r="S127" i="8"/>
  <c r="T127" i="8"/>
  <c r="Q128" i="8"/>
  <c r="R128" i="8"/>
  <c r="S128" i="8"/>
  <c r="T128" i="8"/>
  <c r="Q129" i="8"/>
  <c r="R129" i="8"/>
  <c r="S129" i="8"/>
  <c r="T129" i="8"/>
  <c r="Q130" i="8"/>
  <c r="R130" i="8"/>
  <c r="S130" i="8"/>
  <c r="T130" i="8"/>
  <c r="Q131" i="8"/>
  <c r="R131" i="8"/>
  <c r="S131" i="8"/>
  <c r="T131" i="8"/>
  <c r="Q132" i="8"/>
  <c r="R132" i="8"/>
  <c r="S132" i="8"/>
  <c r="T132" i="8"/>
  <c r="Q133" i="8"/>
  <c r="R133" i="8"/>
  <c r="S133" i="8"/>
  <c r="T133" i="8"/>
  <c r="Q134" i="8"/>
  <c r="R134" i="8"/>
  <c r="S134" i="8"/>
  <c r="T134" i="8"/>
  <c r="Q135" i="8"/>
  <c r="R135" i="8"/>
  <c r="S135" i="8"/>
  <c r="T135" i="8"/>
  <c r="Q136" i="8"/>
  <c r="R136" i="8"/>
  <c r="S136" i="8"/>
  <c r="T136" i="8"/>
  <c r="Q137" i="8"/>
  <c r="R137" i="8"/>
  <c r="S137" i="8"/>
  <c r="T137" i="8"/>
  <c r="Q138" i="8"/>
  <c r="R138" i="8"/>
  <c r="S138" i="8"/>
  <c r="T138" i="8"/>
  <c r="Q139" i="8"/>
  <c r="R139" i="8"/>
  <c r="S139" i="8"/>
  <c r="T139" i="8"/>
  <c r="Q140" i="8"/>
  <c r="R140" i="8"/>
  <c r="S140" i="8"/>
  <c r="T140" i="8"/>
  <c r="Q141" i="8"/>
  <c r="R141" i="8"/>
  <c r="S141" i="8"/>
  <c r="T141" i="8"/>
  <c r="Q142" i="8"/>
  <c r="R142" i="8"/>
  <c r="S142" i="8"/>
  <c r="T142" i="8"/>
  <c r="Q143" i="8"/>
  <c r="R143" i="8"/>
  <c r="S143" i="8"/>
  <c r="T143" i="8"/>
  <c r="Q144" i="8"/>
  <c r="R144" i="8"/>
  <c r="S144" i="8"/>
  <c r="T144" i="8"/>
  <c r="Q145" i="8"/>
  <c r="R145" i="8"/>
  <c r="S145" i="8"/>
  <c r="T145" i="8"/>
  <c r="Q146" i="8"/>
  <c r="R146" i="8"/>
  <c r="S146" i="8"/>
  <c r="T146" i="8"/>
  <c r="Q147" i="8"/>
  <c r="R147" i="8"/>
  <c r="S147" i="8"/>
  <c r="T147" i="8"/>
  <c r="Q148" i="8"/>
  <c r="R148" i="8"/>
  <c r="S148" i="8"/>
  <c r="T148" i="8"/>
  <c r="Q149" i="8"/>
  <c r="R149" i="8"/>
  <c r="S149" i="8"/>
  <c r="T149" i="8"/>
  <c r="Q150" i="8"/>
  <c r="R150" i="8"/>
  <c r="S150" i="8"/>
  <c r="T150" i="8"/>
  <c r="Q151" i="8"/>
  <c r="R151" i="8"/>
  <c r="S151" i="8"/>
  <c r="T151" i="8"/>
  <c r="Q152" i="8"/>
  <c r="R152" i="8"/>
  <c r="S152" i="8"/>
  <c r="T152" i="8"/>
  <c r="Q153" i="8"/>
  <c r="R153" i="8"/>
  <c r="S153" i="8"/>
  <c r="T153" i="8"/>
  <c r="Q154" i="8"/>
  <c r="R154" i="8"/>
  <c r="S154" i="8"/>
  <c r="T154" i="8"/>
  <c r="Q155" i="8"/>
  <c r="R155" i="8"/>
  <c r="S155" i="8"/>
  <c r="T155" i="8"/>
  <c r="Q156" i="8"/>
  <c r="R156" i="8"/>
  <c r="S156" i="8"/>
  <c r="T156" i="8"/>
  <c r="Q157" i="8"/>
  <c r="R157" i="8"/>
  <c r="S157" i="8"/>
  <c r="T157" i="8"/>
  <c r="Q158" i="8"/>
  <c r="R158" i="8"/>
  <c r="S158" i="8"/>
  <c r="T158" i="8"/>
  <c r="Q159" i="8"/>
  <c r="R159" i="8"/>
  <c r="S159" i="8"/>
  <c r="T159" i="8"/>
  <c r="Q160" i="8"/>
  <c r="R160" i="8"/>
  <c r="S160" i="8"/>
  <c r="T160" i="8"/>
  <c r="Q161" i="8"/>
  <c r="R161" i="8"/>
  <c r="S161" i="8"/>
  <c r="T161" i="8"/>
  <c r="Q162" i="8"/>
  <c r="R162" i="8"/>
  <c r="S162" i="8"/>
  <c r="T162" i="8"/>
  <c r="Q163" i="8"/>
  <c r="R163" i="8"/>
  <c r="S163" i="8"/>
  <c r="T163" i="8"/>
  <c r="Q164" i="8"/>
  <c r="R164" i="8"/>
  <c r="S164" i="8"/>
  <c r="T164" i="8"/>
  <c r="Q165" i="8"/>
  <c r="R165" i="8"/>
  <c r="S165" i="8"/>
  <c r="T165" i="8"/>
  <c r="Q166" i="8"/>
  <c r="R166" i="8"/>
  <c r="S166" i="8"/>
  <c r="T166" i="8"/>
  <c r="Q167" i="8"/>
  <c r="R167" i="8"/>
  <c r="S167" i="8"/>
  <c r="T167" i="8"/>
  <c r="Q168" i="8"/>
  <c r="R168" i="8"/>
  <c r="S168" i="8"/>
  <c r="T168" i="8"/>
  <c r="Q169" i="8"/>
  <c r="R169" i="8"/>
  <c r="S169" i="8"/>
  <c r="T169" i="8"/>
  <c r="Q170" i="8"/>
  <c r="R170" i="8"/>
  <c r="S170" i="8"/>
  <c r="T170" i="8"/>
  <c r="Q171" i="8"/>
  <c r="R171" i="8"/>
  <c r="S171" i="8"/>
  <c r="T171" i="8"/>
  <c r="Q172" i="8"/>
  <c r="R172" i="8"/>
  <c r="S172" i="8"/>
  <c r="T172" i="8"/>
  <c r="Q173" i="8"/>
  <c r="R173" i="8"/>
  <c r="S173" i="8"/>
  <c r="T173" i="8"/>
  <c r="Q174" i="8"/>
  <c r="R174" i="8"/>
  <c r="S174" i="8"/>
  <c r="T174" i="8"/>
  <c r="Q175" i="8"/>
  <c r="R175" i="8"/>
  <c r="S175" i="8"/>
  <c r="T175" i="8"/>
  <c r="Q176" i="8"/>
  <c r="R176" i="8"/>
  <c r="S176" i="8"/>
  <c r="T176" i="8"/>
  <c r="Q177" i="8"/>
  <c r="R177" i="8"/>
  <c r="S177" i="8"/>
  <c r="T177" i="8"/>
  <c r="Q178" i="8"/>
  <c r="R178" i="8"/>
  <c r="S178" i="8"/>
  <c r="T178" i="8"/>
  <c r="Q179" i="8"/>
  <c r="R179" i="8"/>
  <c r="S179" i="8"/>
  <c r="T179" i="8"/>
  <c r="Q180" i="8"/>
  <c r="R180" i="8"/>
  <c r="S180" i="8"/>
  <c r="T180" i="8"/>
  <c r="Q181" i="8"/>
  <c r="R181" i="8"/>
  <c r="S181" i="8"/>
  <c r="T181" i="8"/>
  <c r="Q182" i="8"/>
  <c r="R182" i="8"/>
  <c r="S182" i="8"/>
  <c r="T182" i="8"/>
  <c r="Q183" i="8"/>
  <c r="R183" i="8"/>
  <c r="S183" i="8"/>
  <c r="T183" i="8"/>
  <c r="Q184" i="8"/>
  <c r="R184" i="8"/>
  <c r="S184" i="8"/>
  <c r="T184" i="8"/>
  <c r="Q185" i="8"/>
  <c r="R185" i="8"/>
  <c r="S185" i="8"/>
  <c r="T185" i="8"/>
  <c r="Q186" i="8"/>
  <c r="R186" i="8"/>
  <c r="S186" i="8"/>
  <c r="T186" i="8"/>
  <c r="Q187" i="8"/>
  <c r="R187" i="8"/>
  <c r="S187" i="8"/>
  <c r="T187" i="8"/>
  <c r="Q188" i="8"/>
  <c r="R188" i="8"/>
  <c r="S188" i="8"/>
  <c r="T188" i="8"/>
  <c r="Q189" i="8"/>
  <c r="R189" i="8"/>
  <c r="S189" i="8"/>
  <c r="T189" i="8"/>
  <c r="Q190" i="8"/>
  <c r="R190" i="8"/>
  <c r="S190" i="8"/>
  <c r="T190" i="8"/>
  <c r="Q191" i="8"/>
  <c r="R191" i="8"/>
  <c r="S191" i="8"/>
  <c r="T191" i="8"/>
  <c r="Q192" i="8"/>
  <c r="R192" i="8"/>
  <c r="S192" i="8"/>
  <c r="T192" i="8"/>
  <c r="Q193" i="8"/>
  <c r="R193" i="8"/>
  <c r="S193" i="8"/>
  <c r="T193" i="8"/>
  <c r="Q194" i="8"/>
  <c r="R194" i="8"/>
  <c r="S194" i="8"/>
  <c r="T194" i="8"/>
  <c r="Q195" i="8"/>
  <c r="R195" i="8"/>
  <c r="S195" i="8"/>
  <c r="T195" i="8"/>
  <c r="Q196" i="8"/>
  <c r="R196" i="8"/>
  <c r="S196" i="8"/>
  <c r="T196" i="8"/>
  <c r="Q197" i="8"/>
  <c r="R197" i="8"/>
  <c r="S197" i="8"/>
  <c r="T197" i="8"/>
  <c r="Q198" i="8"/>
  <c r="R198" i="8"/>
  <c r="S198" i="8"/>
  <c r="T198" i="8"/>
  <c r="Q199" i="8"/>
  <c r="R199" i="8"/>
  <c r="S199" i="8"/>
  <c r="T199" i="8"/>
  <c r="Q200" i="8"/>
  <c r="R200" i="8"/>
  <c r="S200" i="8"/>
  <c r="T200" i="8"/>
  <c r="Q201" i="8"/>
  <c r="R201" i="8"/>
  <c r="S201" i="8"/>
  <c r="T201" i="8"/>
  <c r="Q202" i="8"/>
  <c r="R202" i="8"/>
  <c r="S202" i="8"/>
  <c r="T202" i="8"/>
  <c r="Q13" i="8"/>
  <c r="R13" i="8"/>
  <c r="S13" i="8"/>
  <c r="T13" i="8"/>
  <c r="Q14" i="8"/>
  <c r="R14" i="8"/>
  <c r="S14" i="8"/>
  <c r="T14" i="8"/>
  <c r="Q15" i="8"/>
  <c r="R15" i="8"/>
  <c r="S15" i="8"/>
  <c r="T15" i="8"/>
  <c r="Q16" i="8"/>
  <c r="R16" i="8"/>
  <c r="S16" i="8"/>
  <c r="T16" i="8"/>
  <c r="Q17" i="8"/>
  <c r="R17" i="8"/>
  <c r="S17" i="8"/>
  <c r="T17" i="8"/>
  <c r="Q18" i="8"/>
  <c r="R18" i="8"/>
  <c r="S18" i="8"/>
  <c r="T18" i="8"/>
  <c r="Q19" i="8"/>
  <c r="R19" i="8"/>
  <c r="S19" i="8"/>
  <c r="T19" i="8"/>
  <c r="Q20" i="8"/>
  <c r="R20" i="8"/>
  <c r="S20" i="8"/>
  <c r="T20" i="8"/>
  <c r="Q21" i="8"/>
  <c r="R21" i="8"/>
  <c r="S21" i="8"/>
  <c r="T21" i="8"/>
  <c r="Q22" i="8"/>
  <c r="R22" i="8"/>
  <c r="S22" i="8"/>
  <c r="T22" i="8"/>
  <c r="Q23" i="8"/>
  <c r="R23" i="8"/>
  <c r="S23" i="8"/>
  <c r="T23" i="8"/>
  <c r="Q24" i="8"/>
  <c r="R24" i="8"/>
  <c r="S24" i="8"/>
  <c r="T24" i="8"/>
  <c r="Q25" i="8"/>
  <c r="R25" i="8"/>
  <c r="S25" i="8"/>
  <c r="T25" i="8"/>
  <c r="Q26" i="8"/>
  <c r="R26" i="8"/>
  <c r="S26" i="8"/>
  <c r="T26" i="8"/>
  <c r="Q27" i="8"/>
  <c r="R27" i="8"/>
  <c r="S27" i="8"/>
  <c r="T27" i="8"/>
  <c r="Q28" i="8"/>
  <c r="R28" i="8"/>
  <c r="S28" i="8"/>
  <c r="T28" i="8"/>
  <c r="Q29" i="8"/>
  <c r="R29" i="8"/>
  <c r="S29" i="8"/>
  <c r="T29" i="8"/>
  <c r="Q30" i="8"/>
  <c r="R30" i="8"/>
  <c r="S30" i="8"/>
  <c r="T30" i="8"/>
  <c r="Q31" i="8"/>
  <c r="R31" i="8"/>
  <c r="S31" i="8"/>
  <c r="T31" i="8"/>
  <c r="Q32" i="8"/>
  <c r="R32" i="8"/>
  <c r="S32" i="8"/>
  <c r="T32" i="8"/>
  <c r="Q33" i="8"/>
  <c r="R33" i="8"/>
  <c r="S33" i="8"/>
  <c r="T33" i="8"/>
  <c r="Q34" i="8"/>
  <c r="R34" i="8"/>
  <c r="S34" i="8"/>
  <c r="T34" i="8"/>
  <c r="Q35" i="8"/>
  <c r="R35" i="8"/>
  <c r="S35" i="8"/>
  <c r="T35" i="8"/>
  <c r="Q36" i="8"/>
  <c r="R36" i="8"/>
  <c r="S36" i="8"/>
  <c r="T36" i="8"/>
  <c r="Q37" i="8"/>
  <c r="R37" i="8"/>
  <c r="S37" i="8"/>
  <c r="T37" i="8"/>
  <c r="Q38" i="8"/>
  <c r="R38" i="8"/>
  <c r="S38" i="8"/>
  <c r="T38" i="8"/>
  <c r="Q39" i="8"/>
  <c r="R39" i="8"/>
  <c r="S39" i="8"/>
  <c r="T39" i="8"/>
  <c r="Q40" i="8"/>
  <c r="R40" i="8"/>
  <c r="S40" i="8"/>
  <c r="T40" i="8"/>
  <c r="Q41" i="8"/>
  <c r="R41" i="8"/>
  <c r="S41" i="8"/>
  <c r="T41" i="8"/>
  <c r="Q42" i="8"/>
  <c r="R42" i="8"/>
  <c r="S42" i="8"/>
  <c r="T42" i="8"/>
  <c r="Q43" i="8"/>
  <c r="R43" i="8"/>
  <c r="S43" i="8"/>
  <c r="T43" i="8"/>
  <c r="Q44" i="8"/>
  <c r="R44" i="8"/>
  <c r="S44" i="8"/>
  <c r="T44" i="8"/>
  <c r="Q45" i="8"/>
  <c r="R45" i="8"/>
  <c r="S45" i="8"/>
  <c r="T45" i="8"/>
  <c r="Q46" i="8"/>
  <c r="R46" i="8"/>
  <c r="S46" i="8"/>
  <c r="T46" i="8"/>
  <c r="Q47" i="8"/>
  <c r="R47" i="8"/>
  <c r="S47" i="8"/>
  <c r="T47" i="8"/>
  <c r="Q48" i="8"/>
  <c r="R48" i="8"/>
  <c r="S48" i="8"/>
  <c r="T48" i="8"/>
  <c r="Q49" i="8"/>
  <c r="R49" i="8"/>
  <c r="S49" i="8"/>
  <c r="T49" i="8"/>
  <c r="Q50" i="8"/>
  <c r="R50" i="8"/>
  <c r="S50" i="8"/>
  <c r="T50" i="8"/>
  <c r="Q51" i="8"/>
  <c r="R51" i="8"/>
  <c r="S51" i="8"/>
  <c r="T51" i="8"/>
  <c r="Q52" i="8"/>
  <c r="R52" i="8"/>
  <c r="S52" i="8"/>
  <c r="T52" i="8"/>
  <c r="Q53" i="8"/>
  <c r="R53" i="8"/>
  <c r="S53" i="8"/>
  <c r="T53" i="8"/>
  <c r="Q54" i="8"/>
  <c r="R54" i="8"/>
  <c r="S54" i="8"/>
  <c r="T54" i="8"/>
  <c r="Q4" i="8"/>
  <c r="R4" i="8"/>
  <c r="S4" i="8"/>
  <c r="T4" i="8"/>
  <c r="Q5" i="8"/>
  <c r="R5" i="8"/>
  <c r="S5" i="8"/>
  <c r="T5" i="8"/>
  <c r="Q6" i="8"/>
  <c r="R6" i="8"/>
  <c r="S6" i="8"/>
  <c r="T6" i="8"/>
  <c r="Q7" i="8"/>
  <c r="R7" i="8"/>
  <c r="S7" i="8"/>
  <c r="T7" i="8"/>
  <c r="Q8" i="8"/>
  <c r="R8" i="8"/>
  <c r="S8" i="8"/>
  <c r="T8" i="8"/>
  <c r="Q9" i="8"/>
  <c r="R9" i="8"/>
  <c r="S9" i="8"/>
  <c r="T9" i="8"/>
  <c r="Q10" i="8"/>
  <c r="R10" i="8"/>
  <c r="S10" i="8"/>
  <c r="T10" i="8"/>
  <c r="Q11" i="8"/>
  <c r="R11" i="8"/>
  <c r="S11" i="8"/>
  <c r="T11" i="8"/>
  <c r="Q12" i="8"/>
  <c r="R12" i="8"/>
  <c r="S12" i="8"/>
  <c r="T12" i="8"/>
  <c r="T3" i="8"/>
  <c r="S3" i="8"/>
  <c r="R3" i="8"/>
  <c r="Q3" i="8"/>
  <c r="O4" i="8"/>
  <c r="O5" i="8"/>
  <c r="O6" i="8"/>
  <c r="O7" i="8"/>
  <c r="O8" i="8"/>
  <c r="O9" i="8"/>
  <c r="O10" i="8"/>
  <c r="O11" i="8"/>
  <c r="O12" i="8"/>
  <c r="O3" i="8"/>
  <c r="M3" i="8"/>
  <c r="N4" i="8"/>
  <c r="N5" i="8"/>
  <c r="N6" i="8"/>
  <c r="N7" i="8"/>
  <c r="N8" i="8"/>
  <c r="N9" i="8"/>
  <c r="N10" i="8"/>
  <c r="N11" i="8"/>
  <c r="N12" i="8"/>
  <c r="N3" i="8"/>
  <c r="M4" i="8"/>
  <c r="M5" i="8"/>
  <c r="M6" i="8"/>
  <c r="M7" i="8"/>
  <c r="M8" i="8"/>
  <c r="M9" i="8"/>
  <c r="M10" i="8"/>
  <c r="M11" i="8"/>
  <c r="M12" i="8"/>
  <c r="K3" i="8"/>
  <c r="J3" i="8"/>
  <c r="H52" i="8"/>
  <c r="G52" i="8"/>
  <c r="H51" i="8"/>
  <c r="G51" i="8"/>
  <c r="H50" i="8"/>
  <c r="G50" i="8"/>
  <c r="H49" i="8"/>
  <c r="G49" i="8"/>
  <c r="H48" i="8"/>
  <c r="G48" i="8"/>
  <c r="H47" i="8"/>
  <c r="G47" i="8"/>
  <c r="H46" i="8"/>
  <c r="G46" i="8"/>
  <c r="H45" i="8"/>
  <c r="G45" i="8"/>
  <c r="H44" i="8"/>
  <c r="G44" i="8"/>
  <c r="H43" i="8"/>
  <c r="G43" i="8"/>
  <c r="H42" i="8"/>
  <c r="G42" i="8"/>
  <c r="H41" i="8"/>
  <c r="G41" i="8"/>
  <c r="H40" i="8"/>
  <c r="G40" i="8"/>
  <c r="H39" i="8"/>
  <c r="G39" i="8"/>
  <c r="H38" i="8"/>
  <c r="G38" i="8"/>
  <c r="H37" i="8"/>
  <c r="G37" i="8"/>
  <c r="H36" i="8"/>
  <c r="G36" i="8"/>
  <c r="H35" i="8"/>
  <c r="G35" i="8"/>
  <c r="H34" i="8"/>
  <c r="G34" i="8"/>
  <c r="H33" i="8"/>
  <c r="G33" i="8"/>
  <c r="H32" i="8"/>
  <c r="G32" i="8"/>
  <c r="H31" i="8"/>
  <c r="G31" i="8"/>
  <c r="H30" i="8"/>
  <c r="G30" i="8"/>
  <c r="H29" i="8"/>
  <c r="G29" i="8"/>
  <c r="H28" i="8"/>
  <c r="G28" i="8"/>
  <c r="H27" i="8"/>
  <c r="G27" i="8"/>
  <c r="H26" i="8"/>
  <c r="G26" i="8"/>
  <c r="H25" i="8"/>
  <c r="G25" i="8"/>
  <c r="H24" i="8"/>
  <c r="G24" i="8"/>
  <c r="H23" i="8"/>
  <c r="G23" i="8"/>
  <c r="H22" i="8"/>
  <c r="G22" i="8"/>
  <c r="H21" i="8"/>
  <c r="G21" i="8"/>
  <c r="H20" i="8"/>
  <c r="G20" i="8"/>
  <c r="H19" i="8"/>
  <c r="G19" i="8"/>
  <c r="H18" i="8"/>
  <c r="G18" i="8"/>
  <c r="H17" i="8"/>
  <c r="G17" i="8"/>
  <c r="H16" i="8"/>
  <c r="G16" i="8"/>
  <c r="H15" i="8"/>
  <c r="G15" i="8"/>
  <c r="H14" i="8"/>
  <c r="G14" i="8"/>
  <c r="H13" i="8"/>
  <c r="G13" i="8"/>
  <c r="H12" i="8"/>
  <c r="G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H4" i="8"/>
  <c r="G4" i="8"/>
  <c r="H3" i="8"/>
  <c r="G3" i="8"/>
  <c r="D4" i="8"/>
  <c r="E4" i="8"/>
  <c r="D5" i="8"/>
  <c r="E5" i="8"/>
  <c r="D6" i="8"/>
  <c r="E6" i="8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16" i="8"/>
  <c r="E16" i="8"/>
  <c r="D17" i="8"/>
  <c r="E17" i="8"/>
  <c r="D18" i="8"/>
  <c r="E18" i="8"/>
  <c r="D19" i="8"/>
  <c r="E19" i="8"/>
  <c r="D20" i="8"/>
  <c r="E20" i="8"/>
  <c r="D21" i="8"/>
  <c r="E21" i="8"/>
  <c r="D22" i="8"/>
  <c r="E22" i="8"/>
  <c r="D23" i="8"/>
  <c r="E23" i="8"/>
  <c r="D24" i="8"/>
  <c r="E24" i="8"/>
  <c r="D25" i="8"/>
  <c r="E25" i="8"/>
  <c r="D26" i="8"/>
  <c r="E26" i="8"/>
  <c r="D27" i="8"/>
  <c r="E27" i="8"/>
  <c r="D28" i="8"/>
  <c r="E28" i="8"/>
  <c r="D29" i="8"/>
  <c r="E29" i="8"/>
  <c r="D30" i="8"/>
  <c r="E30" i="8"/>
  <c r="D31" i="8"/>
  <c r="E31" i="8"/>
  <c r="D32" i="8"/>
  <c r="E32" i="8"/>
  <c r="D33" i="8"/>
  <c r="E33" i="8"/>
  <c r="D34" i="8"/>
  <c r="E34" i="8"/>
  <c r="D35" i="8"/>
  <c r="E35" i="8"/>
  <c r="D36" i="8"/>
  <c r="E36" i="8"/>
  <c r="D37" i="8"/>
  <c r="E37" i="8"/>
  <c r="D38" i="8"/>
  <c r="E38" i="8"/>
  <c r="D39" i="8"/>
  <c r="E39" i="8"/>
  <c r="D40" i="8"/>
  <c r="E40" i="8"/>
  <c r="D41" i="8"/>
  <c r="E41" i="8"/>
  <c r="D42" i="8"/>
  <c r="E42" i="8"/>
  <c r="D43" i="8"/>
  <c r="E43" i="8"/>
  <c r="D44" i="8"/>
  <c r="E44" i="8"/>
  <c r="D45" i="8"/>
  <c r="E45" i="8"/>
  <c r="D46" i="8"/>
  <c r="E46" i="8"/>
  <c r="D47" i="8"/>
  <c r="E47" i="8"/>
  <c r="D48" i="8"/>
  <c r="E48" i="8"/>
  <c r="D49" i="8"/>
  <c r="E49" i="8"/>
  <c r="D50" i="8"/>
  <c r="E50" i="8"/>
  <c r="D51" i="8"/>
  <c r="E51" i="8"/>
  <c r="D52" i="8"/>
  <c r="E52" i="8"/>
  <c r="E3" i="8"/>
  <c r="D3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A51" i="8"/>
  <c r="A52" i="8"/>
  <c r="A44" i="8"/>
  <c r="A45" i="8"/>
  <c r="A46" i="8"/>
  <c r="A47" i="8"/>
  <c r="A48" i="8"/>
  <c r="A49" i="8"/>
  <c r="C49" i="8" s="1"/>
  <c r="A50" i="8"/>
  <c r="A4" i="8"/>
  <c r="C4" i="8" s="1"/>
  <c r="F4" i="8" s="1"/>
  <c r="A5" i="8"/>
  <c r="C5" i="8" s="1"/>
  <c r="F5" i="8" s="1"/>
  <c r="A6" i="8"/>
  <c r="C6" i="8" s="1"/>
  <c r="F6" i="8" s="1"/>
  <c r="A7" i="8"/>
  <c r="C7" i="8" s="1"/>
  <c r="A8" i="8"/>
  <c r="C8" i="8" s="1"/>
  <c r="A9" i="8"/>
  <c r="C9" i="8" s="1"/>
  <c r="A10" i="8"/>
  <c r="C10" i="8" s="1"/>
  <c r="A11" i="8"/>
  <c r="C11" i="8" s="1"/>
  <c r="F11" i="8" s="1"/>
  <c r="A12" i="8"/>
  <c r="C12" i="8" s="1"/>
  <c r="F12" i="8" s="1"/>
  <c r="A13" i="8"/>
  <c r="A14" i="8"/>
  <c r="A15" i="8"/>
  <c r="A16" i="8"/>
  <c r="A17" i="8"/>
  <c r="A18" i="8"/>
  <c r="C18" i="8" s="1"/>
  <c r="F18" i="8" s="1"/>
  <c r="A19" i="8"/>
  <c r="A20" i="8"/>
  <c r="A21" i="8"/>
  <c r="A22" i="8"/>
  <c r="A23" i="8"/>
  <c r="A24" i="8"/>
  <c r="A25" i="8"/>
  <c r="A26" i="8"/>
  <c r="C26" i="8" s="1"/>
  <c r="F26" i="8" s="1"/>
  <c r="A27" i="8"/>
  <c r="A28" i="8"/>
  <c r="A29" i="8"/>
  <c r="A30" i="8"/>
  <c r="A31" i="8"/>
  <c r="A32" i="8"/>
  <c r="A33" i="8"/>
  <c r="A34" i="8"/>
  <c r="C34" i="8" s="1"/>
  <c r="F34" i="8" s="1"/>
  <c r="A35" i="8"/>
  <c r="A36" i="8"/>
  <c r="A37" i="8"/>
  <c r="A38" i="8"/>
  <c r="A39" i="8"/>
  <c r="A40" i="8"/>
  <c r="A41" i="8"/>
  <c r="A42" i="8"/>
  <c r="C42" i="8" s="1"/>
  <c r="F42" i="8" s="1"/>
  <c r="A43" i="8"/>
  <c r="A3" i="8"/>
  <c r="C3" i="8" s="1"/>
  <c r="F3" i="8" s="1"/>
  <c r="F10" i="8" l="1"/>
  <c r="I10" i="8" s="1"/>
  <c r="I18" i="8"/>
  <c r="F49" i="8"/>
  <c r="I49" i="8" s="1"/>
  <c r="F9" i="8"/>
  <c r="I9" i="8" s="1"/>
  <c r="I26" i="8"/>
  <c r="F8" i="8"/>
  <c r="I8" i="8" s="1"/>
  <c r="F7" i="8"/>
  <c r="I7" i="8" s="1"/>
  <c r="I34" i="8"/>
  <c r="I42" i="8"/>
  <c r="I6" i="8"/>
  <c r="I5" i="8"/>
  <c r="I3" i="8"/>
  <c r="I12" i="8"/>
  <c r="I4" i="8"/>
  <c r="I11" i="8"/>
  <c r="P10" i="8"/>
  <c r="P25" i="8"/>
  <c r="P17" i="8"/>
  <c r="P9" i="8"/>
  <c r="P18" i="8"/>
  <c r="P32" i="8"/>
  <c r="P24" i="8"/>
  <c r="P16" i="8"/>
  <c r="P8" i="8"/>
  <c r="P26" i="8"/>
  <c r="P31" i="8"/>
  <c r="P23" i="8"/>
  <c r="P15" i="8"/>
  <c r="P7" i="8"/>
  <c r="P30" i="8"/>
  <c r="P22" i="8"/>
  <c r="P14" i="8"/>
  <c r="P6" i="8"/>
  <c r="P29" i="8"/>
  <c r="P21" i="8"/>
  <c r="P13" i="8"/>
  <c r="P5" i="8"/>
  <c r="P28" i="8"/>
  <c r="P20" i="8"/>
  <c r="P12" i="8"/>
  <c r="P4" i="8"/>
  <c r="P27" i="8"/>
  <c r="P19" i="8"/>
  <c r="P11" i="8"/>
  <c r="L5" i="8"/>
  <c r="L4" i="8"/>
  <c r="C40" i="8"/>
  <c r="C32" i="8"/>
  <c r="C24" i="8"/>
  <c r="C16" i="8"/>
  <c r="C47" i="8"/>
  <c r="C39" i="8"/>
  <c r="C31" i="8"/>
  <c r="C23" i="8"/>
  <c r="C15" i="8"/>
  <c r="C46" i="8"/>
  <c r="C38" i="8"/>
  <c r="C14" i="8"/>
  <c r="C45" i="8"/>
  <c r="C22" i="8"/>
  <c r="C37" i="8"/>
  <c r="C29" i="8"/>
  <c r="C21" i="8"/>
  <c r="C13" i="8"/>
  <c r="C44" i="8"/>
  <c r="C36" i="8"/>
  <c r="C28" i="8"/>
  <c r="C20" i="8"/>
  <c r="C52" i="8"/>
  <c r="C30" i="8"/>
  <c r="C43" i="8"/>
  <c r="C35" i="8"/>
  <c r="C27" i="8"/>
  <c r="C19" i="8"/>
  <c r="C50" i="8"/>
  <c r="C51" i="8"/>
  <c r="C41" i="8"/>
  <c r="C33" i="8"/>
  <c r="C25" i="8"/>
  <c r="C17" i="8"/>
  <c r="C48" i="8"/>
  <c r="F46" i="8" l="1"/>
  <c r="I46" i="8" s="1"/>
  <c r="F25" i="8"/>
  <c r="I25" i="8" s="1"/>
  <c r="F33" i="8"/>
  <c r="I33" i="8" s="1"/>
  <c r="F30" i="8"/>
  <c r="I30" i="8" s="1"/>
  <c r="F29" i="8"/>
  <c r="I29" i="8" s="1"/>
  <c r="F23" i="8"/>
  <c r="I23" i="8" s="1"/>
  <c r="F32" i="8"/>
  <c r="I32" i="8" s="1"/>
  <c r="F43" i="8"/>
  <c r="I43" i="8" s="1"/>
  <c r="F41" i="8"/>
  <c r="I41" i="8" s="1"/>
  <c r="F52" i="8"/>
  <c r="I52" i="8" s="1"/>
  <c r="F37" i="8"/>
  <c r="I37" i="8" s="1"/>
  <c r="F31" i="8"/>
  <c r="I31" i="8" s="1"/>
  <c r="F17" i="8"/>
  <c r="I17" i="8" s="1"/>
  <c r="F21" i="8"/>
  <c r="I21" i="8" s="1"/>
  <c r="F51" i="8"/>
  <c r="I51" i="8" s="1"/>
  <c r="F20" i="8"/>
  <c r="I20" i="8" s="1"/>
  <c r="F22" i="8"/>
  <c r="I22" i="8" s="1"/>
  <c r="F39" i="8"/>
  <c r="I39" i="8" s="1"/>
  <c r="F35" i="8"/>
  <c r="I35" i="8" s="1"/>
  <c r="F40" i="8"/>
  <c r="I40" i="8" s="1"/>
  <c r="F50" i="8"/>
  <c r="I50" i="8" s="1"/>
  <c r="F28" i="8"/>
  <c r="I28" i="8" s="1"/>
  <c r="F45" i="8"/>
  <c r="I45" i="8" s="1"/>
  <c r="F47" i="8"/>
  <c r="I47" i="8" s="1"/>
  <c r="F13" i="8"/>
  <c r="I13" i="8" s="1"/>
  <c r="F15" i="8"/>
  <c r="I15" i="8" s="1"/>
  <c r="F19" i="8"/>
  <c r="I19" i="8" s="1"/>
  <c r="F36" i="8"/>
  <c r="I36" i="8" s="1"/>
  <c r="F14" i="8"/>
  <c r="I14" i="8" s="1"/>
  <c r="F16" i="8"/>
  <c r="I16" i="8" s="1"/>
  <c r="F48" i="8"/>
  <c r="I48" i="8" s="1"/>
  <c r="F27" i="8"/>
  <c r="I27" i="8" s="1"/>
  <c r="F44" i="8"/>
  <c r="I44" i="8" s="1"/>
  <c r="F38" i="8"/>
  <c r="I38" i="8" s="1"/>
  <c r="F24" i="8"/>
  <c r="I24" i="8" s="1"/>
  <c r="B2" i="6"/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</calcChain>
</file>

<file path=xl/sharedStrings.xml><?xml version="1.0" encoding="utf-8"?>
<sst xmlns="http://schemas.openxmlformats.org/spreadsheetml/2006/main" count="915" uniqueCount="50">
  <si>
    <t>Time Horizon (t)</t>
  </si>
  <si>
    <t>PPE 1</t>
  </si>
  <si>
    <t>Complexity 1</t>
  </si>
  <si>
    <t>CPU 1</t>
  </si>
  <si>
    <t>PPE Types (p)</t>
  </si>
  <si>
    <t>Patient Complexity (d)</t>
  </si>
  <si>
    <t>CPU Types (c )</t>
  </si>
  <si>
    <t>PPE</t>
  </si>
  <si>
    <t>Expected Units
per time period</t>
  </si>
  <si>
    <t>Complexity</t>
  </si>
  <si>
    <t>CPU</t>
  </si>
  <si>
    <t>Arrival per Time Period 
(poisson)</t>
  </si>
  <si>
    <t>Usage</t>
  </si>
  <si>
    <t>-5,5</t>
  </si>
  <si>
    <t>Probability of Transition</t>
  </si>
  <si>
    <t>Waited</t>
  </si>
  <si>
    <t>Tracked Waitime (m)</t>
  </si>
  <si>
    <t>Cost of Waiting (cw)
parameter</t>
  </si>
  <si>
    <t>Cost of Cancelling
(cc)</t>
  </si>
  <si>
    <t>Cost of Waiting Graph</t>
  </si>
  <si>
    <t>Deviation (uniform)
min/max (both inclusive)</t>
  </si>
  <si>
    <t>UU</t>
  </si>
  <si>
    <t>UE</t>
  </si>
  <si>
    <t>UV</t>
  </si>
  <si>
    <t>PE</t>
  </si>
  <si>
    <t>PW</t>
  </si>
  <si>
    <t>PS</t>
  </si>
  <si>
    <t>M</t>
  </si>
  <si>
    <t>Gamma</t>
  </si>
  <si>
    <t>t</t>
  </si>
  <si>
    <t>p</t>
  </si>
  <si>
    <t>m</t>
  </si>
  <si>
    <t>d</t>
  </si>
  <si>
    <t>c</t>
  </si>
  <si>
    <t>Expected
Value</t>
  </si>
  <si>
    <t>Notes</t>
  </si>
  <si>
    <t>sc, m can be 0</t>
  </si>
  <si>
    <t>rsc, m cant be 0</t>
  </si>
  <si>
    <t>TL Limit - at what point is extra wait negative?</t>
  </si>
  <si>
    <t>Priority Types (r )</t>
  </si>
  <si>
    <t>Priority 1</t>
  </si>
  <si>
    <t>Does resource carry over time?</t>
  </si>
  <si>
    <t>PPE 2</t>
  </si>
  <si>
    <t>PPE 3</t>
  </si>
  <si>
    <t>PPE 4</t>
  </si>
  <si>
    <t>PPE 5</t>
  </si>
  <si>
    <t>CPU 2</t>
  </si>
  <si>
    <t>CPU 3</t>
  </si>
  <si>
    <t>-4,4</t>
  </si>
  <si>
    <t>-2,2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</si>
</sst>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1C1C1C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6" borderId="0" xfId="6" applyFont="1" applyBorder="1" applyAlignment="1">
      <alignment horizontal="center" vertical="center"/>
    </xf>
    <xf numFmtId="0" fontId="4" fillId="3" borderId="0" xfId="3" applyFont="1" applyBorder="1" applyAlignment="1">
      <alignment horizontal="center" vertical="center"/>
    </xf>
    <xf numFmtId="0" fontId="4" fillId="3" borderId="0" xfId="3" applyFont="1" applyBorder="1" applyAlignment="1">
      <alignment horizontal="center" vertical="center" wrapText="1"/>
    </xf>
    <xf numFmtId="0" fontId="4" fillId="6" borderId="0" xfId="6" applyFont="1" applyBorder="1" applyAlignment="1">
      <alignment horizontal="center" vertical="center" wrapText="1"/>
    </xf>
    <xf numFmtId="0" fontId="2" fillId="2" borderId="0" xfId="2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5" borderId="0" xfId="5" applyAlignment="1">
      <alignment horizontal="center"/>
    </xf>
    <xf numFmtId="0" fontId="2" fillId="5" borderId="0" xfId="5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/>
    <xf numFmtId="0" fontId="2" fillId="5" borderId="0" xfId="5" applyAlignment="1">
      <alignment vertical="center"/>
    </xf>
    <xf numFmtId="0" fontId="2" fillId="5" borderId="0" xfId="5" applyAlignment="1"/>
    <xf numFmtId="0" fontId="0" fillId="0" borderId="0" xfId="0" applyAlignment="1"/>
    <xf numFmtId="0" fontId="0" fillId="2" borderId="0" xfId="2" applyFont="1" applyAlignment="1">
      <alignment vertic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4" fillId="4" borderId="0" xfId="4" applyFont="1" applyBorder="1" applyAlignment="1">
      <alignment horizontal="center" vertical="center"/>
    </xf>
    <xf numFmtId="0" fontId="4" fillId="7" borderId="0" xfId="7" applyFont="1" applyBorder="1" applyAlignment="1">
      <alignment horizontal="center" vertical="center"/>
    </xf>
  </cellXfs>
  <cellStyles count="8">
    <cellStyle name="20% - Accent1" xfId="2" builtinId="30"/>
    <cellStyle name="20% - Accent2" xfId="5" builtinId="34"/>
    <cellStyle name="40% - Accent1" xfId="3" builtinId="31"/>
    <cellStyle name="40% - Accent2" xfId="6" builtinId="35"/>
    <cellStyle name="60% - Accent1" xfId="4" builtinId="32"/>
    <cellStyle name="60% - Accent2" xfId="7" builtinId="36"/>
    <cellStyle name="Heading 3" xfId="1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'Model Parameters'!$G$2:$G$16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'Model Parameters'!$H$2:$H$16</c:f>
              <c:numCache>
                <c:formatCode>General</c:formatCode>
                <c:ptCount val="15"/>
                <c:pt idx="0">
                  <c:v>1</c:v>
                </c:pt>
                <c:pt idx="1">
                  <c:v>1.1000000000000001</c:v>
                </c:pt>
                <c:pt idx="2">
                  <c:v>1.2100000000000002</c:v>
                </c:pt>
                <c:pt idx="3">
                  <c:v>1.3310000000000004</c:v>
                </c:pt>
                <c:pt idx="4">
                  <c:v>1.4641000000000004</c:v>
                </c:pt>
                <c:pt idx="5">
                  <c:v>1.6105100000000006</c:v>
                </c:pt>
                <c:pt idx="6">
                  <c:v>1.7715610000000008</c:v>
                </c:pt>
                <c:pt idx="7">
                  <c:v>1.9487171000000012</c:v>
                </c:pt>
                <c:pt idx="8">
                  <c:v>2.1435888100000011</c:v>
                </c:pt>
                <c:pt idx="9">
                  <c:v>2.3579476910000015</c:v>
                </c:pt>
                <c:pt idx="10">
                  <c:v>2.5937424601000019</c:v>
                </c:pt>
                <c:pt idx="11">
                  <c:v>2.8531167061100025</c:v>
                </c:pt>
                <c:pt idx="12">
                  <c:v>3.1384283767210026</c:v>
                </c:pt>
                <c:pt idx="13">
                  <c:v>3.4522712143931029</c:v>
                </c:pt>
                <c:pt idx="14">
                  <c:v>3.7974983358324139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74432"/>
        <c:axId val="283967488"/>
      </c:scatterChart>
      <c:valAx>
        <c:axId val="15407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967488"/>
        <c:crosses val="autoZero"/>
        <c:crossBetween val="midCat"/>
      </c:valAx>
      <c:valAx>
        <c:axId val="283967488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074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561975</xdr:rowOff>
    </xdr:from>
    <xdr:to>
      <xdr:col>15</xdr:col>
      <xdr:colOff>371475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H38" sqref="H38"/>
    </sheetView>
  </sheetViews>
  <sheetFormatPr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  <col min="6" max="6" width="16.28515625" bestFit="1" customWidth="1"/>
  </cols>
  <sheetData>
    <row r="1" spans="1:6" ht="15.75" thickBot="1" x14ac:dyDescent="0.3">
      <c r="A1" s="2" t="s">
        <v>0</v>
      </c>
      <c r="B1" s="2" t="s">
        <v>16</v>
      </c>
      <c r="C1" s="2" t="s">
        <v>4</v>
      </c>
      <c r="D1" s="2" t="s">
        <v>5</v>
      </c>
      <c r="E1" s="2" t="s">
        <v>6</v>
      </c>
      <c r="F1" s="2" t="s">
        <v>39</v>
      </c>
    </row>
    <row r="2" spans="1:6" x14ac:dyDescent="0.25">
      <c r="A2" s="1">
        <v>1</v>
      </c>
      <c r="B2" s="1">
        <v>1</v>
      </c>
      <c r="C2" s="1" t="s">
        <v>1</v>
      </c>
      <c r="D2" s="1" t="s">
        <v>2</v>
      </c>
      <c r="E2" s="1" t="s">
        <v>3</v>
      </c>
      <c r="F2" s="10" t="s">
        <v>40</v>
      </c>
    </row>
    <row r="3" spans="1:6" x14ac:dyDescent="0.25">
      <c r="A3" s="1">
        <v>2</v>
      </c>
      <c r="B3" s="1">
        <v>2</v>
      </c>
      <c r="C3" s="1" t="s">
        <v>42</v>
      </c>
      <c r="D3" s="1"/>
      <c r="E3" s="1" t="s">
        <v>46</v>
      </c>
    </row>
    <row r="4" spans="1:6" x14ac:dyDescent="0.25">
      <c r="A4" s="19">
        <v>3</v>
      </c>
      <c r="B4" s="19">
        <v>3</v>
      </c>
      <c r="C4" s="19" t="s">
        <v>43</v>
      </c>
      <c r="E4" s="19" t="s">
        <v>47</v>
      </c>
    </row>
    <row r="5" spans="1:6" x14ac:dyDescent="0.25">
      <c r="A5" s="19">
        <v>4</v>
      </c>
      <c r="B5" s="19">
        <v>4</v>
      </c>
      <c r="C5" s="19" t="s">
        <v>44</v>
      </c>
    </row>
    <row r="6" spans="1:6" x14ac:dyDescent="0.25">
      <c r="A6" s="19">
        <v>5</v>
      </c>
      <c r="B6" s="19">
        <v>5</v>
      </c>
      <c r="C6" s="19" t="s">
        <v>45</v>
      </c>
    </row>
    <row r="7" spans="1:6" x14ac:dyDescent="0.25">
      <c r="A7" s="19">
        <v>6</v>
      </c>
      <c r="B7" s="19">
        <v>6</v>
      </c>
    </row>
    <row r="8" spans="1:6" x14ac:dyDescent="0.25">
      <c r="A8" s="19">
        <v>7</v>
      </c>
      <c r="B8" s="19">
        <v>7</v>
      </c>
    </row>
    <row r="9" spans="1:6" x14ac:dyDescent="0.25">
      <c r="A9" s="19">
        <v>8</v>
      </c>
      <c r="B9" s="19">
        <v>8</v>
      </c>
    </row>
    <row r="10" spans="1:6" x14ac:dyDescent="0.25">
      <c r="A10" s="19">
        <v>9</v>
      </c>
      <c r="B10" s="19">
        <v>9</v>
      </c>
    </row>
    <row r="11" spans="1:6" x14ac:dyDescent="0.25">
      <c r="A11" s="19">
        <v>10</v>
      </c>
      <c r="B11" s="19">
        <v>10</v>
      </c>
    </row>
    <row r="12" spans="1:6" x14ac:dyDescent="0.25">
      <c r="A12" s="19"/>
      <c r="B12" s="19"/>
    </row>
    <row r="13" spans="1:6" x14ac:dyDescent="0.25">
      <c r="A13" s="19"/>
      <c r="B13" s="19"/>
    </row>
    <row r="14" spans="1:6" x14ac:dyDescent="0.25">
      <c r="A14" s="19"/>
      <c r="B14" s="19"/>
    </row>
    <row r="15" spans="1:6" x14ac:dyDescent="0.25">
      <c r="A15" s="19"/>
      <c r="B15" s="19"/>
    </row>
    <row r="16" spans="1:6" x14ac:dyDescent="0.25">
      <c r="A16" s="19"/>
      <c r="B1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thickBot="1" x14ac:dyDescent="0.3">
      <c r="A1" s="2" t="s">
        <v>7</v>
      </c>
      <c r="B1" s="3" t="s">
        <v>41</v>
      </c>
      <c r="C1" s="3" t="s">
        <v>8</v>
      </c>
      <c r="D1" s="3" t="s">
        <v>20</v>
      </c>
    </row>
    <row r="2" spans="1:4" x14ac:dyDescent="0.25">
      <c r="A2" s="6" t="str">
        <f>INDEX('Indices Data'!$C$2:$C$100,MOD(ROUNDDOWN((ROW('Indices Data'!C2)-2)/1,0),COUNTA('Indices Data'!$C$2:$C$100))+1)</f>
        <v>PPE 1</v>
      </c>
      <c r="B2" s="6" t="b">
        <v>1</v>
      </c>
      <c r="C2" s="4">
        <v>10</v>
      </c>
      <c r="D2" s="5" t="s">
        <v>13</v>
      </c>
    </row>
    <row r="3" spans="1:4" x14ac:dyDescent="0.25">
      <c r="A3" s="6" t="str">
        <f>INDEX('Indices Data'!$C$2:$C$100,MOD(ROUNDDOWN((ROW('Indices Data'!C3)-2)/1,0),COUNTA('Indices Data'!$C$2:$C$100))+1)</f>
        <v>PPE 2</v>
      </c>
      <c r="B3" s="6" t="b">
        <v>1</v>
      </c>
      <c r="C3" s="4">
        <v>5</v>
      </c>
      <c r="D3" s="5" t="s">
        <v>49</v>
      </c>
    </row>
    <row r="4" spans="1:4" x14ac:dyDescent="0.25">
      <c r="A4" t="str">
        <f>INDEX('Indices Data'!$C$2:$C$100,MOD(ROUNDDOWN((ROW('Indices Data'!C4)-2)/1,0),COUNTA('Indices Data'!$C$2:$C$100))+1)</f>
        <v>PPE 3</v>
      </c>
      <c r="B4" s="6" t="b">
        <v>1</v>
      </c>
      <c r="C4">
        <v>8</v>
      </c>
      <c r="D4" s="5" t="s">
        <v>48</v>
      </c>
    </row>
    <row r="5" spans="1:4" x14ac:dyDescent="0.25">
      <c r="A5" t="str">
        <f>INDEX('Indices Data'!$C$2:$C$100,MOD(ROUNDDOWN((ROW('Indices Data'!C5)-2)/1,0),COUNTA('Indices Data'!$C$2:$C$100))+1)</f>
        <v>PPE 4</v>
      </c>
      <c r="B5" s="6" t="b">
        <v>1</v>
      </c>
      <c r="C5">
        <v>9</v>
      </c>
      <c r="D5" s="5" t="s">
        <v>48</v>
      </c>
    </row>
    <row r="6" spans="1:4" x14ac:dyDescent="0.25">
      <c r="A6" t="str">
        <f>INDEX('Indices Data'!$C$2:$C$100,MOD(ROUNDDOWN((ROW('Indices Data'!C6)-2)/1,0),COUNTA('Indices Data'!$C$2:$C$100))+1)</f>
        <v>PPE 5</v>
      </c>
      <c r="B6" s="6" t="b">
        <v>1</v>
      </c>
      <c r="C6">
        <v>4</v>
      </c>
      <c r="D6" s="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2" sqref="C2"/>
    </sheetView>
  </sheetViews>
  <sheetFormatPr defaultColWidth="9" defaultRowHeight="15" x14ac:dyDescent="0.25"/>
  <cols>
    <col min="1" max="1" width="10.85546875" customWidth="1"/>
    <col min="2" max="2" width="15.28515625" customWidth="1"/>
    <col min="3" max="4" width="10.85546875" customWidth="1"/>
  </cols>
  <sheetData>
    <row r="1" spans="1:10" ht="30" customHeight="1" thickBot="1" x14ac:dyDescent="0.3">
      <c r="A1" s="2" t="s">
        <v>10</v>
      </c>
      <c r="B1" s="2" t="s">
        <v>9</v>
      </c>
      <c r="C1" s="2" t="s">
        <v>7</v>
      </c>
      <c r="D1" s="2" t="s">
        <v>12</v>
      </c>
    </row>
    <row r="2" spans="1:10" x14ac:dyDescent="0.25">
      <c r="A2" s="6" t="str">
        <f>INDEX('Indices Data'!$E$2:$E$100, MOD(ROUNDDOWN((ROW('Indices Data'!E2)-2)/(COUNTA('Indices Data'!$C$2:$C$100) * COUNTA('Indices Data'!$D$2:$D$100)),0),COUNTA('Indices Data'!$E$2:$E$100))+1)</f>
        <v>CPU 1</v>
      </c>
      <c r="B2" s="6" t="str">
        <f>INDEX('Indices Data'!$D$2:$D$100, MOD(ROUNDDOWN((ROW('Indices Data'!D2)-2)/(COUNTA('Indices Data'!$C$2:$C$100)),0),COUNTA('Indices Data'!$D$2:$D$100))+1)</f>
        <v>Complexity 1</v>
      </c>
      <c r="C2" s="6" t="str">
        <f>INDEX('Indices Data'!$C$2:$C$100,MOD(ROUNDDOWN((ROW('Indices Data'!C2)-2)/1,0),COUNTA('Indices Data'!$C$2:$C$100))+1)</f>
        <v>PPE 1</v>
      </c>
      <c r="D2" s="4">
        <f ca="1">J2+(RAND()-0.5)*J2</f>
        <v>0.97657929349013817</v>
      </c>
      <c r="I2" s="4">
        <v>10</v>
      </c>
      <c r="J2">
        <f>I2/10</f>
        <v>1</v>
      </c>
    </row>
    <row r="3" spans="1:10" x14ac:dyDescent="0.25">
      <c r="A3" s="6" t="str">
        <f>INDEX('Indices Data'!$E$2:$E$100, MOD(ROUNDDOWN((ROW('Indices Data'!E3)-2)/(COUNTA('Indices Data'!$C$2:$C$100) * COUNTA('Indices Data'!$D$2:$D$100)),0),COUNTA('Indices Data'!$E$2:$E$100))+1)</f>
        <v>CPU 1</v>
      </c>
      <c r="B3" s="6" t="str">
        <f>INDEX('Indices Data'!$D$2:$D$100, MOD(ROUNDDOWN((ROW('Indices Data'!D3)-2)/(COUNTA('Indices Data'!$C$2:$C$100)),0),COUNTA('Indices Data'!$D$2:$D$100))+1)</f>
        <v>Complexity 1</v>
      </c>
      <c r="C3" s="6" t="str">
        <f>INDEX('Indices Data'!$C$2:$C$100,MOD(ROUNDDOWN((ROW('Indices Data'!C3)-2)/1,0),COUNTA('Indices Data'!$C$2:$C$100))+1)</f>
        <v>PPE 2</v>
      </c>
      <c r="D3" s="4">
        <f ca="1">J3+(RAND()-0.5)*J3</f>
        <v>0.74105619069856465</v>
      </c>
      <c r="I3" s="4">
        <v>5</v>
      </c>
      <c r="J3">
        <f>I3/10</f>
        <v>0.5</v>
      </c>
    </row>
    <row r="4" spans="1:10" x14ac:dyDescent="0.25">
      <c r="A4" s="6" t="str">
        <f>INDEX('Indices Data'!$E$2:$E$100, MOD(ROUNDDOWN((ROW('Indices Data'!E4)-2)/(COUNTA('Indices Data'!$C$2:$C$100) * COUNTA('Indices Data'!$D$2:$D$100)),0),COUNTA('Indices Data'!$E$2:$E$100))+1)</f>
        <v>CPU 1</v>
      </c>
      <c r="B4" s="6" t="str">
        <f>INDEX('Indices Data'!$D$2:$D$100, MOD(ROUNDDOWN((ROW('Indices Data'!D4)-2)/(COUNTA('Indices Data'!$C$2:$C$100)),0),COUNTA('Indices Data'!$D$2:$D$100))+1)</f>
        <v>Complexity 1</v>
      </c>
      <c r="C4" t="str">
        <f>INDEX('Indices Data'!$C$2:$C$100,MOD(ROUNDDOWN((ROW('Indices Data'!C4)-2)/1,0),COUNTA('Indices Data'!$C$2:$C$100))+1)</f>
        <v>PPE 3</v>
      </c>
      <c r="D4" s="4">
        <f ca="1">J4+(RAND()-0.5)*J4</f>
        <v>0.83862342939204371</v>
      </c>
      <c r="I4">
        <v>8</v>
      </c>
      <c r="J4">
        <f>I4/10</f>
        <v>0.8</v>
      </c>
    </row>
    <row r="5" spans="1:10" x14ac:dyDescent="0.25">
      <c r="A5" s="6" t="str">
        <f>INDEX('Indices Data'!$E$2:$E$100, MOD(ROUNDDOWN((ROW('Indices Data'!E5)-2)/(COUNTA('Indices Data'!$C$2:$C$100) * COUNTA('Indices Data'!$D$2:$D$100)),0),COUNTA('Indices Data'!$E$2:$E$100))+1)</f>
        <v>CPU 1</v>
      </c>
      <c r="B5" s="6" t="str">
        <f>INDEX('Indices Data'!$D$2:$D$100, MOD(ROUNDDOWN((ROW('Indices Data'!D5)-2)/(COUNTA('Indices Data'!$C$2:$C$100)),0),COUNTA('Indices Data'!$D$2:$D$100))+1)</f>
        <v>Complexity 1</v>
      </c>
      <c r="C5" t="str">
        <f>INDEX('Indices Data'!$C$2:$C$100,MOD(ROUNDDOWN((ROW('Indices Data'!C5)-2)/1,0),COUNTA('Indices Data'!$C$2:$C$100))+1)</f>
        <v>PPE 4</v>
      </c>
      <c r="D5" s="4">
        <f ca="1">J5+(RAND()-0.5)*J5</f>
        <v>0.56527696336780364</v>
      </c>
      <c r="I5">
        <v>9</v>
      </c>
      <c r="J5">
        <f t="shared" ref="J5:J6" si="0">I5/10</f>
        <v>0.9</v>
      </c>
    </row>
    <row r="6" spans="1:10" x14ac:dyDescent="0.25">
      <c r="A6" s="6" t="str">
        <f>INDEX('Indices Data'!$E$2:$E$100, MOD(ROUNDDOWN((ROW('Indices Data'!E6)-2)/(COUNTA('Indices Data'!$C$2:$C$100) * COUNTA('Indices Data'!$D$2:$D$100)),0),COUNTA('Indices Data'!$E$2:$E$100))+1)</f>
        <v>CPU 1</v>
      </c>
      <c r="B6" s="6" t="str">
        <f>INDEX('Indices Data'!$D$2:$D$100, MOD(ROUNDDOWN((ROW('Indices Data'!D6)-2)/(COUNTA('Indices Data'!$C$2:$C$100)),0),COUNTA('Indices Data'!$D$2:$D$100))+1)</f>
        <v>Complexity 1</v>
      </c>
      <c r="C6" t="str">
        <f>INDEX('Indices Data'!$C$2:$C$100,MOD(ROUNDDOWN((ROW('Indices Data'!C6)-2)/1,0),COUNTA('Indices Data'!$C$2:$C$100))+1)</f>
        <v>PPE 5</v>
      </c>
      <c r="D6" s="4">
        <f ca="1">J6+(RAND()-0.5)*J6</f>
        <v>0.29574050215561898</v>
      </c>
      <c r="I6">
        <v>4</v>
      </c>
      <c r="J6">
        <f t="shared" si="0"/>
        <v>0.4</v>
      </c>
    </row>
    <row r="7" spans="1:10" x14ac:dyDescent="0.25">
      <c r="A7" s="6" t="str">
        <f>INDEX('Indices Data'!$E$2:$E$100, MOD(ROUNDDOWN((ROW('Indices Data'!E7)-2)/(COUNTA('Indices Data'!$C$2:$C$100) * COUNTA('Indices Data'!$D$2:$D$100)),0),COUNTA('Indices Data'!$E$2:$E$100))+1)</f>
        <v>CPU 2</v>
      </c>
      <c r="B7" s="6" t="str">
        <f>INDEX('Indices Data'!$D$2:$D$100, MOD(ROUNDDOWN((ROW('Indices Data'!D7)-2)/(COUNTA('Indices Data'!$C$2:$C$100)),0),COUNTA('Indices Data'!$D$2:$D$100))+1)</f>
        <v>Complexity 1</v>
      </c>
      <c r="C7" s="6" t="str">
        <f>INDEX('Indices Data'!$C$2:$C$100,MOD(ROUNDDOWN((ROW('Indices Data'!C7)-2)/1,0),COUNTA('Indices Data'!$C$2:$C$100))+1)</f>
        <v>PPE 1</v>
      </c>
      <c r="D7" s="4">
        <f t="shared" ref="D7:D16" ca="1" si="1">J7+(RAND()-0.5)*J7</f>
        <v>1.3598719195573161</v>
      </c>
      <c r="I7" s="4">
        <v>10</v>
      </c>
      <c r="J7">
        <f>I7/10</f>
        <v>1</v>
      </c>
    </row>
    <row r="8" spans="1:10" x14ac:dyDescent="0.25">
      <c r="A8" s="6" t="str">
        <f>INDEX('Indices Data'!$E$2:$E$100, MOD(ROUNDDOWN((ROW('Indices Data'!E8)-2)/(COUNTA('Indices Data'!$C$2:$C$100) * COUNTA('Indices Data'!$D$2:$D$100)),0),COUNTA('Indices Data'!$E$2:$E$100))+1)</f>
        <v>CPU 2</v>
      </c>
      <c r="B8" s="6" t="str">
        <f>INDEX('Indices Data'!$D$2:$D$100, MOD(ROUNDDOWN((ROW('Indices Data'!D8)-2)/(COUNTA('Indices Data'!$C$2:$C$100)),0),COUNTA('Indices Data'!$D$2:$D$100))+1)</f>
        <v>Complexity 1</v>
      </c>
      <c r="C8" s="6" t="str">
        <f>INDEX('Indices Data'!$C$2:$C$100,MOD(ROUNDDOWN((ROW('Indices Data'!C8)-2)/1,0),COUNTA('Indices Data'!$C$2:$C$100))+1)</f>
        <v>PPE 2</v>
      </c>
      <c r="D8" s="4">
        <f t="shared" ca="1" si="1"/>
        <v>0.68876891232765214</v>
      </c>
      <c r="I8" s="4">
        <v>5</v>
      </c>
      <c r="J8">
        <f>I8/10</f>
        <v>0.5</v>
      </c>
    </row>
    <row r="9" spans="1:10" x14ac:dyDescent="0.25">
      <c r="A9" s="6" t="str">
        <f>INDEX('Indices Data'!$E$2:$E$100, MOD(ROUNDDOWN((ROW('Indices Data'!E9)-2)/(COUNTA('Indices Data'!$C$2:$C$100) * COUNTA('Indices Data'!$D$2:$D$100)),0),COUNTA('Indices Data'!$E$2:$E$100))+1)</f>
        <v>CPU 2</v>
      </c>
      <c r="B9" s="6" t="str">
        <f>INDEX('Indices Data'!$D$2:$D$100, MOD(ROUNDDOWN((ROW('Indices Data'!D9)-2)/(COUNTA('Indices Data'!$C$2:$C$100)),0),COUNTA('Indices Data'!$D$2:$D$100))+1)</f>
        <v>Complexity 1</v>
      </c>
      <c r="C9" t="str">
        <f>INDEX('Indices Data'!$C$2:$C$100,MOD(ROUNDDOWN((ROW('Indices Data'!C9)-2)/1,0),COUNTA('Indices Data'!$C$2:$C$100))+1)</f>
        <v>PPE 3</v>
      </c>
      <c r="D9" s="4">
        <f t="shared" ca="1" si="1"/>
        <v>0.93836761222539977</v>
      </c>
      <c r="I9">
        <v>8</v>
      </c>
      <c r="J9">
        <f>I9/10</f>
        <v>0.8</v>
      </c>
    </row>
    <row r="10" spans="1:10" x14ac:dyDescent="0.25">
      <c r="A10" s="6" t="str">
        <f>INDEX('Indices Data'!$E$2:$E$100, MOD(ROUNDDOWN((ROW('Indices Data'!E10)-2)/(COUNTA('Indices Data'!$C$2:$C$100) * COUNTA('Indices Data'!$D$2:$D$100)),0),COUNTA('Indices Data'!$E$2:$E$100))+1)</f>
        <v>CPU 2</v>
      </c>
      <c r="B10" s="6" t="str">
        <f>INDEX('Indices Data'!$D$2:$D$100, MOD(ROUNDDOWN((ROW('Indices Data'!D10)-2)/(COUNTA('Indices Data'!$C$2:$C$100)),0),COUNTA('Indices Data'!$D$2:$D$100))+1)</f>
        <v>Complexity 1</v>
      </c>
      <c r="C10" t="str">
        <f>INDEX('Indices Data'!$C$2:$C$100,MOD(ROUNDDOWN((ROW('Indices Data'!C10)-2)/1,0),COUNTA('Indices Data'!$C$2:$C$100))+1)</f>
        <v>PPE 4</v>
      </c>
      <c r="D10" s="4">
        <f t="shared" ca="1" si="1"/>
        <v>0.81345478931246162</v>
      </c>
      <c r="I10">
        <v>9</v>
      </c>
      <c r="J10">
        <f t="shared" ref="J10:J11" si="2">I10/10</f>
        <v>0.9</v>
      </c>
    </row>
    <row r="11" spans="1:10" x14ac:dyDescent="0.25">
      <c r="A11" s="6" t="str">
        <f>INDEX('Indices Data'!$E$2:$E$100, MOD(ROUNDDOWN((ROW('Indices Data'!E11)-2)/(COUNTA('Indices Data'!$C$2:$C$100) * COUNTA('Indices Data'!$D$2:$D$100)),0),COUNTA('Indices Data'!$E$2:$E$100))+1)</f>
        <v>CPU 2</v>
      </c>
      <c r="B11" s="6" t="str">
        <f>INDEX('Indices Data'!$D$2:$D$100, MOD(ROUNDDOWN((ROW('Indices Data'!D11)-2)/(COUNTA('Indices Data'!$C$2:$C$100)),0),COUNTA('Indices Data'!$D$2:$D$100))+1)</f>
        <v>Complexity 1</v>
      </c>
      <c r="C11" t="str">
        <f>INDEX('Indices Data'!$C$2:$C$100,MOD(ROUNDDOWN((ROW('Indices Data'!C11)-2)/1,0),COUNTA('Indices Data'!$C$2:$C$100))+1)</f>
        <v>PPE 5</v>
      </c>
      <c r="D11" s="4">
        <f t="shared" ca="1" si="1"/>
        <v>0.40629639408914819</v>
      </c>
      <c r="I11">
        <v>4</v>
      </c>
      <c r="J11">
        <f t="shared" si="2"/>
        <v>0.4</v>
      </c>
    </row>
    <row r="12" spans="1:10" x14ac:dyDescent="0.25">
      <c r="A12" s="6" t="str">
        <f>INDEX('Indices Data'!$E$2:$E$100, MOD(ROUNDDOWN((ROW('Indices Data'!E12)-2)/(COUNTA('Indices Data'!$C$2:$C$100) * COUNTA('Indices Data'!$D$2:$D$100)),0),COUNTA('Indices Data'!$E$2:$E$100))+1)</f>
        <v>CPU 3</v>
      </c>
      <c r="B12" s="6" t="str">
        <f>INDEX('Indices Data'!$D$2:$D$100, MOD(ROUNDDOWN((ROW('Indices Data'!D12)-2)/(COUNTA('Indices Data'!$C$2:$C$100)),0),COUNTA('Indices Data'!$D$2:$D$100))+1)</f>
        <v>Complexity 1</v>
      </c>
      <c r="C12" s="6" t="str">
        <f>INDEX('Indices Data'!$C$2:$C$100,MOD(ROUNDDOWN((ROW('Indices Data'!C12)-2)/1,0),COUNTA('Indices Data'!$C$2:$C$100))+1)</f>
        <v>PPE 1</v>
      </c>
      <c r="D12" s="4">
        <f t="shared" ca="1" si="1"/>
        <v>0.8560029000237388</v>
      </c>
      <c r="I12" s="4">
        <v>10</v>
      </c>
      <c r="J12">
        <f>I12/10</f>
        <v>1</v>
      </c>
    </row>
    <row r="13" spans="1:10" x14ac:dyDescent="0.25">
      <c r="A13" s="6" t="str">
        <f>INDEX('Indices Data'!$E$2:$E$100, MOD(ROUNDDOWN((ROW('Indices Data'!E13)-2)/(COUNTA('Indices Data'!$C$2:$C$100) * COUNTA('Indices Data'!$D$2:$D$100)),0),COUNTA('Indices Data'!$E$2:$E$100))+1)</f>
        <v>CPU 3</v>
      </c>
      <c r="B13" s="6" t="str">
        <f>INDEX('Indices Data'!$D$2:$D$100, MOD(ROUNDDOWN((ROW('Indices Data'!D13)-2)/(COUNTA('Indices Data'!$C$2:$C$100)),0),COUNTA('Indices Data'!$D$2:$D$100))+1)</f>
        <v>Complexity 1</v>
      </c>
      <c r="C13" s="6" t="str">
        <f>INDEX('Indices Data'!$C$2:$C$100,MOD(ROUNDDOWN((ROW('Indices Data'!C13)-2)/1,0),COUNTA('Indices Data'!$C$2:$C$100))+1)</f>
        <v>PPE 2</v>
      </c>
      <c r="D13" s="4">
        <f t="shared" ca="1" si="1"/>
        <v>0.71480953466554165</v>
      </c>
      <c r="I13" s="4">
        <v>5</v>
      </c>
      <c r="J13">
        <f>I13/10</f>
        <v>0.5</v>
      </c>
    </row>
    <row r="14" spans="1:10" x14ac:dyDescent="0.25">
      <c r="A14" s="6" t="str">
        <f>INDEX('Indices Data'!$E$2:$E$100, MOD(ROUNDDOWN((ROW('Indices Data'!E14)-2)/(COUNTA('Indices Data'!$C$2:$C$100) * COUNTA('Indices Data'!$D$2:$D$100)),0),COUNTA('Indices Data'!$E$2:$E$100))+1)</f>
        <v>CPU 3</v>
      </c>
      <c r="B14" s="6" t="str">
        <f>INDEX('Indices Data'!$D$2:$D$100, MOD(ROUNDDOWN((ROW('Indices Data'!D14)-2)/(COUNTA('Indices Data'!$C$2:$C$100)),0),COUNTA('Indices Data'!$D$2:$D$100))+1)</f>
        <v>Complexity 1</v>
      </c>
      <c r="C14" t="str">
        <f>INDEX('Indices Data'!$C$2:$C$100,MOD(ROUNDDOWN((ROW('Indices Data'!C14)-2)/1,0),COUNTA('Indices Data'!$C$2:$C$100))+1)</f>
        <v>PPE 3</v>
      </c>
      <c r="D14" s="4">
        <f t="shared" ca="1" si="1"/>
        <v>0.89979156054790166</v>
      </c>
      <c r="I14">
        <v>8</v>
      </c>
      <c r="J14">
        <f>I14/10</f>
        <v>0.8</v>
      </c>
    </row>
    <row r="15" spans="1:10" x14ac:dyDescent="0.25">
      <c r="A15" s="6" t="str">
        <f>INDEX('Indices Data'!$E$2:$E$100, MOD(ROUNDDOWN((ROW('Indices Data'!E15)-2)/(COUNTA('Indices Data'!$C$2:$C$100) * COUNTA('Indices Data'!$D$2:$D$100)),0),COUNTA('Indices Data'!$E$2:$E$100))+1)</f>
        <v>CPU 3</v>
      </c>
      <c r="B15" s="6" t="str">
        <f>INDEX('Indices Data'!$D$2:$D$100, MOD(ROUNDDOWN((ROW('Indices Data'!D15)-2)/(COUNTA('Indices Data'!$C$2:$C$100)),0),COUNTA('Indices Data'!$D$2:$D$100))+1)</f>
        <v>Complexity 1</v>
      </c>
      <c r="C15" t="str">
        <f>INDEX('Indices Data'!$C$2:$C$100,MOD(ROUNDDOWN((ROW('Indices Data'!C15)-2)/1,0),COUNTA('Indices Data'!$C$2:$C$100))+1)</f>
        <v>PPE 4</v>
      </c>
      <c r="D15" s="4">
        <f t="shared" ca="1" si="1"/>
        <v>1.2127176094909304</v>
      </c>
      <c r="I15">
        <v>9</v>
      </c>
      <c r="J15">
        <f t="shared" ref="J15:J16" si="3">I15/10</f>
        <v>0.9</v>
      </c>
    </row>
    <row r="16" spans="1:10" x14ac:dyDescent="0.25">
      <c r="A16" s="6" t="str">
        <f>INDEX('Indices Data'!$E$2:$E$100, MOD(ROUNDDOWN((ROW('Indices Data'!E16)-2)/(COUNTA('Indices Data'!$C$2:$C$100) * COUNTA('Indices Data'!$D$2:$D$100)),0),COUNTA('Indices Data'!$E$2:$E$100))+1)</f>
        <v>CPU 3</v>
      </c>
      <c r="B16" s="6" t="str">
        <f>INDEX('Indices Data'!$D$2:$D$100, MOD(ROUNDDOWN((ROW('Indices Data'!D16)-2)/(COUNTA('Indices Data'!$C$2:$C$100)),0),COUNTA('Indices Data'!$D$2:$D$100))+1)</f>
        <v>Complexity 1</v>
      </c>
      <c r="C16" t="str">
        <f>INDEX('Indices Data'!$C$2:$C$100,MOD(ROUNDDOWN((ROW('Indices Data'!C16)-2)/1,0),COUNTA('Indices Data'!$C$2:$C$100))+1)</f>
        <v>PPE 5</v>
      </c>
      <c r="D16" s="4">
        <f t="shared" ca="1" si="1"/>
        <v>0.45589555250115599</v>
      </c>
      <c r="I16">
        <v>4</v>
      </c>
      <c r="J16">
        <f t="shared" si="3"/>
        <v>0.4</v>
      </c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</row>
    <row r="20" spans="1:3" x14ac:dyDescent="0.25">
      <c r="A20" s="6"/>
      <c r="B20" s="6"/>
    </row>
    <row r="21" spans="1:3" x14ac:dyDescent="0.25">
      <c r="A21" s="6"/>
      <c r="B2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5" sqref="C5"/>
    </sheetView>
  </sheetViews>
  <sheetFormatPr defaultRowHeight="15" x14ac:dyDescent="0.25"/>
  <cols>
    <col min="1" max="1" width="9.28515625" bestFit="1" customWidth="1"/>
    <col min="2" max="2" width="16" bestFit="1" customWidth="1"/>
    <col min="3" max="3" width="24" customWidth="1"/>
  </cols>
  <sheetData>
    <row r="1" spans="1:3" ht="44.25" customHeight="1" thickBot="1" x14ac:dyDescent="0.3">
      <c r="A1" s="2" t="s">
        <v>10</v>
      </c>
      <c r="B1" s="2" t="s">
        <v>9</v>
      </c>
      <c r="C1" s="3" t="s">
        <v>11</v>
      </c>
    </row>
    <row r="2" spans="1:3" x14ac:dyDescent="0.25">
      <c r="A2" s="6" t="str">
        <f>INDEX('Indices Data'!$E$2:$E$100, MOD(ROUNDDOWN((ROW('Indices Data'!E2)-2)/(COUNTA('Indices Data'!$D$2:$D$100)),0),COUNTA('Indices Data'!$E$2:$E$100))+1)</f>
        <v>CPU 1</v>
      </c>
      <c r="B2" s="6" t="str">
        <f>INDEX('Indices Data'!$D$2:$D$100,MOD(ROUNDDOWN((ROW('Indices Data'!D2)-2)/1,0),COUNTA('Indices Data'!$D$2:$D$100))+1)</f>
        <v>Complexity 1</v>
      </c>
      <c r="C2">
        <v>3</v>
      </c>
    </row>
    <row r="3" spans="1:3" x14ac:dyDescent="0.25">
      <c r="A3" s="6" t="str">
        <f>INDEX('Indices Data'!$E$2:$E$100, MOD(ROUNDDOWN((ROW('Indices Data'!E3)-2)/(COUNTA('Indices Data'!$D$2:$D$100)),0),COUNTA('Indices Data'!$E$2:$E$100))+1)</f>
        <v>CPU 2</v>
      </c>
      <c r="B3" s="6" t="str">
        <f>INDEX('Indices Data'!$D$2:$D$100,MOD(ROUNDDOWN((ROW('Indices Data'!D3)-2)/1,0),COUNTA('Indices Data'!$D$2:$D$100))+1)</f>
        <v>Complexity 1</v>
      </c>
      <c r="C3">
        <v>3</v>
      </c>
    </row>
    <row r="4" spans="1:3" x14ac:dyDescent="0.25">
      <c r="A4" s="6" t="str">
        <f>INDEX('Indices Data'!$E$2:$E$100, MOD(ROUNDDOWN((ROW('Indices Data'!E4)-2)/(COUNTA('Indices Data'!$D$2:$D$100)),0),COUNTA('Indices Data'!$E$2:$E$100))+1)</f>
        <v>CPU 3</v>
      </c>
      <c r="B4" s="6" t="str">
        <f>INDEX('Indices Data'!$D$2:$D$100,MOD(ROUNDDOWN((ROW('Indices Data'!D4)-2)/1,0),COUNTA('Indices Data'!$D$2:$D$100))+1)</f>
        <v>Complexity 1</v>
      </c>
      <c r="C4">
        <v>3</v>
      </c>
    </row>
    <row r="5" spans="1:3" x14ac:dyDescent="0.25">
      <c r="A5" s="6"/>
      <c r="B5" s="6"/>
    </row>
    <row r="6" spans="1:3" x14ac:dyDescent="0.25">
      <c r="A6" s="6"/>
      <c r="B6" s="6"/>
    </row>
    <row r="7" spans="1:3" x14ac:dyDescent="0.25">
      <c r="A7" s="6"/>
      <c r="B7" s="6"/>
    </row>
    <row r="8" spans="1:3" x14ac:dyDescent="0.25">
      <c r="A8" s="6"/>
      <c r="B8" s="6"/>
    </row>
    <row r="9" spans="1:3" x14ac:dyDescent="0.25">
      <c r="A9" s="6"/>
      <c r="B9" s="6"/>
    </row>
    <row r="10" spans="1:3" x14ac:dyDescent="0.25">
      <c r="A10" s="6"/>
      <c r="B10" s="6"/>
    </row>
    <row r="11" spans="1:3" x14ac:dyDescent="0.25">
      <c r="A11" s="6"/>
      <c r="B1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34" sqref="B34"/>
    </sheetView>
  </sheetViews>
  <sheetFormatPr defaultRowHeight="15" x14ac:dyDescent="0.25"/>
  <cols>
    <col min="1" max="1" width="21.42578125" bestFit="1" customWidth="1"/>
    <col min="2" max="2" width="16.28515625" customWidth="1"/>
    <col min="3" max="3" width="15.42578125" customWidth="1"/>
    <col min="4" max="4" width="22.7109375" bestFit="1" customWidth="1"/>
    <col min="5" max="5" width="13.140625" bestFit="1" customWidth="1"/>
  </cols>
  <sheetData>
    <row r="1" spans="1:5" ht="33.75" customHeight="1" thickBot="1" x14ac:dyDescent="0.3">
      <c r="A1" s="3" t="s">
        <v>38</v>
      </c>
      <c r="B1" s="2" t="s">
        <v>10</v>
      </c>
      <c r="C1" s="2" t="s">
        <v>9</v>
      </c>
      <c r="D1" s="2" t="s">
        <v>15</v>
      </c>
      <c r="E1" s="3" t="s">
        <v>14</v>
      </c>
    </row>
    <row r="2" spans="1:5" x14ac:dyDescent="0.25">
      <c r="A2" s="10">
        <v>6</v>
      </c>
      <c r="B2" s="7" t="str">
        <f>INDEX('Indices Data'!$E$2:$E$100, MOD(ROUNDDOWN((ROW('Indices Data'!E2)-2)/((COUNTA('Indices Data'!$B$2:$B$100)+1) * COUNTA('Indices Data'!$D$2:$D$100)),0),COUNTA('Indices Data'!$E$2:$E$100))+1)</f>
        <v>CPU 1</v>
      </c>
      <c r="C2" s="7" t="str">
        <f>INDEX('Indices Data'!$D$2:$D$100, MOD(ROUNDDOWN((ROW('Indices Data'!D2)-2)/(COUNTA('Indices Data'!$B$2:$B$100)+1),0),COUNTA('Indices Data'!$D$2:$D$100))+1)</f>
        <v>Complexity 1</v>
      </c>
      <c r="D2" s="7">
        <f>INDEX('Indices Data'!$B$2:$B$100,MOD(ROUNDDOWN((ROW('Indices Data'!B2)-3)/1,0),COUNTA('Indices Data'!$B$2:$B$100)+1)+1)</f>
        <v>0</v>
      </c>
      <c r="E2" s="8">
        <v>0</v>
      </c>
    </row>
    <row r="3" spans="1:5" x14ac:dyDescent="0.25">
      <c r="B3" s="7" t="str">
        <f>INDEX('Indices Data'!$E$2:$E$100, MOD(ROUNDDOWN((ROW('Indices Data'!E3)-2)/((COUNTA('Indices Data'!$B$2:$B$100)+1) * COUNTA('Indices Data'!$D$2:$D$100)),0),COUNTA('Indices Data'!$E$2:$E$100))+1)</f>
        <v>CPU 1</v>
      </c>
      <c r="C3" s="7" t="str">
        <f>INDEX('Indices Data'!$D$2:$D$100, MOD(ROUNDDOWN((ROW('Indices Data'!D3)-2)/(COUNTA('Indices Data'!$B$2:$B$100)+1),0),COUNTA('Indices Data'!$D$2:$D$100))+1)</f>
        <v>Complexity 1</v>
      </c>
      <c r="D3" s="7">
        <f>INDEX('Indices Data'!$B$2:$B$100,MOD(ROUNDDOWN((ROW('Indices Data'!B3)-3)/1,0),COUNTA('Indices Data'!$B$2:$B$100)+1)+1)</f>
        <v>1</v>
      </c>
      <c r="E3" s="8">
        <v>0</v>
      </c>
    </row>
    <row r="4" spans="1:5" x14ac:dyDescent="0.25">
      <c r="B4" s="7" t="str">
        <f>INDEX('Indices Data'!$E$2:$E$100, MOD(ROUNDDOWN((ROW('Indices Data'!E4)-2)/((COUNTA('Indices Data'!$B$2:$B$100)+1) * COUNTA('Indices Data'!$D$2:$D$100)),0),COUNTA('Indices Data'!$E$2:$E$100))+1)</f>
        <v>CPU 1</v>
      </c>
      <c r="C4" s="7" t="str">
        <f>INDEX('Indices Data'!$D$2:$D$100, MOD(ROUNDDOWN((ROW('Indices Data'!D4)-2)/(COUNTA('Indices Data'!$B$2:$B$100)+1),0),COUNTA('Indices Data'!$D$2:$D$100))+1)</f>
        <v>Complexity 1</v>
      </c>
      <c r="D4" s="7">
        <f>INDEX('Indices Data'!$B$2:$B$100,MOD(ROUNDDOWN((ROW('Indices Data'!B4)-3)/1,0),COUNTA('Indices Data'!$B$2:$B$100)+1)+1)</f>
        <v>2</v>
      </c>
      <c r="E4" s="8">
        <v>0</v>
      </c>
    </row>
    <row r="5" spans="1:5" x14ac:dyDescent="0.25">
      <c r="B5" s="7" t="str">
        <f>INDEX('Indices Data'!$E$2:$E$100, MOD(ROUNDDOWN((ROW('Indices Data'!E5)-2)/((COUNTA('Indices Data'!$B$2:$B$100)+1) * COUNTA('Indices Data'!$D$2:$D$100)),0),COUNTA('Indices Data'!$E$2:$E$100))+1)</f>
        <v>CPU 1</v>
      </c>
      <c r="C5" s="7" t="str">
        <f>INDEX('Indices Data'!$D$2:$D$100, MOD(ROUNDDOWN((ROW('Indices Data'!D5)-2)/(COUNTA('Indices Data'!$B$2:$B$100)+1),0),COUNTA('Indices Data'!$D$2:$D$100))+1)</f>
        <v>Complexity 1</v>
      </c>
      <c r="D5" s="7">
        <f>INDEX('Indices Data'!$B$2:$B$100,MOD(ROUNDDOWN((ROW('Indices Data'!B5)-3)/1,0),COUNTA('Indices Data'!$B$2:$B$100)+1)+1)</f>
        <v>3</v>
      </c>
      <c r="E5" s="8">
        <v>0</v>
      </c>
    </row>
    <row r="6" spans="1:5" x14ac:dyDescent="0.25">
      <c r="B6" s="7" t="str">
        <f>INDEX('Indices Data'!$E$2:$E$100, MOD(ROUNDDOWN((ROW('Indices Data'!E6)-2)/((COUNTA('Indices Data'!$B$2:$B$100)+1) * COUNTA('Indices Data'!$D$2:$D$100)),0),COUNTA('Indices Data'!$E$2:$E$100))+1)</f>
        <v>CPU 1</v>
      </c>
      <c r="C6" s="7" t="str">
        <f>INDEX('Indices Data'!$D$2:$D$100, MOD(ROUNDDOWN((ROW('Indices Data'!D6)-2)/(COUNTA('Indices Data'!$B$2:$B$100)+1),0),COUNTA('Indices Data'!$D$2:$D$100))+1)</f>
        <v>Complexity 1</v>
      </c>
      <c r="D6" s="7">
        <f>INDEX('Indices Data'!$B$2:$B$100,MOD(ROUNDDOWN((ROW('Indices Data'!B6)-3)/1,0),COUNTA('Indices Data'!$B$2:$B$100)+1)+1)</f>
        <v>4</v>
      </c>
      <c r="E6" s="8">
        <v>0</v>
      </c>
    </row>
    <row r="7" spans="1:5" x14ac:dyDescent="0.25">
      <c r="B7" s="7" t="str">
        <f>INDEX('Indices Data'!$E$2:$E$100, MOD(ROUNDDOWN((ROW('Indices Data'!E7)-2)/((COUNTA('Indices Data'!$B$2:$B$100)+1) * COUNTA('Indices Data'!$D$2:$D$100)),0),COUNTA('Indices Data'!$E$2:$E$100))+1)</f>
        <v>CPU 1</v>
      </c>
      <c r="C7" s="7" t="str">
        <f>INDEX('Indices Data'!$D$2:$D$100, MOD(ROUNDDOWN((ROW('Indices Data'!D7)-2)/(COUNTA('Indices Data'!$B$2:$B$100)+1),0),COUNTA('Indices Data'!$D$2:$D$100))+1)</f>
        <v>Complexity 1</v>
      </c>
      <c r="D7" s="7">
        <f>INDEX('Indices Data'!$B$2:$B$100,MOD(ROUNDDOWN((ROW('Indices Data'!B7)-3)/1,0),COUNTA('Indices Data'!$B$2:$B$100)+1)+1)</f>
        <v>5</v>
      </c>
      <c r="E7" s="8">
        <v>0</v>
      </c>
    </row>
    <row r="8" spans="1:5" x14ac:dyDescent="0.25">
      <c r="B8" s="7" t="str">
        <f>INDEX('Indices Data'!$E$2:$E$100, MOD(ROUNDDOWN((ROW('Indices Data'!E8)-2)/((COUNTA('Indices Data'!$B$2:$B$100)+1) * COUNTA('Indices Data'!$D$2:$D$100)),0),COUNTA('Indices Data'!$E$2:$E$100))+1)</f>
        <v>CPU 1</v>
      </c>
      <c r="C8" s="7" t="str">
        <f>INDEX('Indices Data'!$D$2:$D$100, MOD(ROUNDDOWN((ROW('Indices Data'!D8)-2)/(COUNTA('Indices Data'!$B$2:$B$100)+1),0),COUNTA('Indices Data'!$D$2:$D$100))+1)</f>
        <v>Complexity 1</v>
      </c>
      <c r="D8" s="7">
        <f>INDEX('Indices Data'!$B$2:$B$100,MOD(ROUNDDOWN((ROW('Indices Data'!B8)-3)/1,0),COUNTA('Indices Data'!$B$2:$B$100)+1)+1)</f>
        <v>6</v>
      </c>
      <c r="E8" s="8">
        <v>0.5</v>
      </c>
    </row>
    <row r="9" spans="1:5" x14ac:dyDescent="0.25">
      <c r="B9" s="7" t="str">
        <f>INDEX('Indices Data'!$E$2:$E$100, MOD(ROUNDDOWN((ROW('Indices Data'!E9)-2)/((COUNTA('Indices Data'!$B$2:$B$100)+1) * COUNTA('Indices Data'!$D$2:$D$100)),0),COUNTA('Indices Data'!$E$2:$E$100))+1)</f>
        <v>CPU 1</v>
      </c>
      <c r="C9" s="7" t="str">
        <f>INDEX('Indices Data'!$D$2:$D$100, MOD(ROUNDDOWN((ROW('Indices Data'!D9)-2)/(COUNTA('Indices Data'!$B$2:$B$100)+1),0),COUNTA('Indices Data'!$D$2:$D$100))+1)</f>
        <v>Complexity 1</v>
      </c>
      <c r="D9" s="7">
        <f>INDEX('Indices Data'!$B$2:$B$100,MOD(ROUNDDOWN((ROW('Indices Data'!B9)-3)/1,0),COUNTA('Indices Data'!$B$2:$B$100)+1)+1)</f>
        <v>7</v>
      </c>
      <c r="E9" s="8">
        <v>0.5</v>
      </c>
    </row>
    <row r="10" spans="1:5" x14ac:dyDescent="0.25">
      <c r="B10" s="7" t="str">
        <f>INDEX('Indices Data'!$E$2:$E$100, MOD(ROUNDDOWN((ROW('Indices Data'!E10)-2)/((COUNTA('Indices Data'!$B$2:$B$100)+1) * COUNTA('Indices Data'!$D$2:$D$100)),0),COUNTA('Indices Data'!$E$2:$E$100))+1)</f>
        <v>CPU 1</v>
      </c>
      <c r="C10" s="7" t="str">
        <f>INDEX('Indices Data'!$D$2:$D$100, MOD(ROUNDDOWN((ROW('Indices Data'!D10)-2)/(COUNTA('Indices Data'!$B$2:$B$100)+1),0),COUNTA('Indices Data'!$D$2:$D$100))+1)</f>
        <v>Complexity 1</v>
      </c>
      <c r="D10" s="7">
        <f>INDEX('Indices Data'!$B$2:$B$100,MOD(ROUNDDOWN((ROW('Indices Data'!B10)-3)/1,0),COUNTA('Indices Data'!$B$2:$B$100)+1)+1)</f>
        <v>8</v>
      </c>
      <c r="E10" s="8">
        <v>0.5</v>
      </c>
    </row>
    <row r="11" spans="1:5" x14ac:dyDescent="0.25">
      <c r="B11" s="7" t="str">
        <f>INDEX('Indices Data'!$E$2:$E$100, MOD(ROUNDDOWN((ROW('Indices Data'!E11)-2)/((COUNTA('Indices Data'!$B$2:$B$100)+1) * COUNTA('Indices Data'!$D$2:$D$100)),0),COUNTA('Indices Data'!$E$2:$E$100))+1)</f>
        <v>CPU 1</v>
      </c>
      <c r="C11" s="7" t="str">
        <f>INDEX('Indices Data'!$D$2:$D$100, MOD(ROUNDDOWN((ROW('Indices Data'!D11)-2)/(COUNTA('Indices Data'!$B$2:$B$100)+1),0),COUNTA('Indices Data'!$D$2:$D$100))+1)</f>
        <v>Complexity 1</v>
      </c>
      <c r="D11" s="7">
        <f>INDEX('Indices Data'!$B$2:$B$100,MOD(ROUNDDOWN((ROW('Indices Data'!B11)-3)/1,0),COUNTA('Indices Data'!$B$2:$B$100)+1)+1)</f>
        <v>9</v>
      </c>
      <c r="E11" s="8">
        <v>0.5</v>
      </c>
    </row>
    <row r="12" spans="1:5" x14ac:dyDescent="0.25">
      <c r="B12" s="7" t="str">
        <f>INDEX('Indices Data'!$E$2:$E$100, MOD(ROUNDDOWN((ROW('Indices Data'!E12)-2)/((COUNTA('Indices Data'!$B$2:$B$100)+1) * COUNTA('Indices Data'!$D$2:$D$100)),0),COUNTA('Indices Data'!$E$2:$E$100))+1)</f>
        <v>CPU 1</v>
      </c>
      <c r="C12" s="7" t="str">
        <f>INDEX('Indices Data'!$D$2:$D$100, MOD(ROUNDDOWN((ROW('Indices Data'!D12)-2)/(COUNTA('Indices Data'!$B$2:$B$100)+1),0),COUNTA('Indices Data'!$D$2:$D$100))+1)</f>
        <v>Complexity 1</v>
      </c>
      <c r="D12" s="7">
        <f>INDEX('Indices Data'!$B$2:$B$100,MOD(ROUNDDOWN((ROW('Indices Data'!B12)-3)/1,0),COUNTA('Indices Data'!$B$2:$B$100)+1)+1)</f>
        <v>10</v>
      </c>
      <c r="E12" s="8">
        <v>0.5</v>
      </c>
    </row>
    <row r="13" spans="1:5" x14ac:dyDescent="0.25">
      <c r="A13" s="7"/>
      <c r="B13" s="7" t="str">
        <f>INDEX('Indices Data'!$E$2:$E$100, MOD(ROUNDDOWN((ROW('Indices Data'!E13)-2)/((COUNTA('Indices Data'!$B$2:$B$100)+1) * COUNTA('Indices Data'!$D$2:$D$100)),0),COUNTA('Indices Data'!$E$2:$E$100))+1)</f>
        <v>CPU 2</v>
      </c>
      <c r="C13" s="7" t="str">
        <f>INDEX('Indices Data'!$D$2:$D$100, MOD(ROUNDDOWN((ROW('Indices Data'!D13)-2)/(COUNTA('Indices Data'!$B$2:$B$100)+1),0),COUNTA('Indices Data'!$D$2:$D$100))+1)</f>
        <v>Complexity 1</v>
      </c>
      <c r="D13" s="7">
        <f>INDEX('Indices Data'!$B$2:$B$100,MOD(ROUNDDOWN((ROW('Indices Data'!B13)-3)/1,0),COUNTA('Indices Data'!$B$2:$B$100)+1)+1)</f>
        <v>0</v>
      </c>
      <c r="E13" s="8">
        <v>0</v>
      </c>
    </row>
    <row r="14" spans="1:5" x14ac:dyDescent="0.25">
      <c r="A14" s="7"/>
      <c r="B14" s="7" t="str">
        <f>INDEX('Indices Data'!$E$2:$E$100, MOD(ROUNDDOWN((ROW('Indices Data'!E14)-2)/((COUNTA('Indices Data'!$B$2:$B$100)+1) * COUNTA('Indices Data'!$D$2:$D$100)),0),COUNTA('Indices Data'!$E$2:$E$100))+1)</f>
        <v>CPU 2</v>
      </c>
      <c r="C14" s="7" t="str">
        <f>INDEX('Indices Data'!$D$2:$D$100, MOD(ROUNDDOWN((ROW('Indices Data'!D14)-2)/(COUNTA('Indices Data'!$B$2:$B$100)+1),0),COUNTA('Indices Data'!$D$2:$D$100))+1)</f>
        <v>Complexity 1</v>
      </c>
      <c r="D14" s="7">
        <f>INDEX('Indices Data'!$B$2:$B$100,MOD(ROUNDDOWN((ROW('Indices Data'!B14)-3)/1,0),COUNTA('Indices Data'!$B$2:$B$100)+1)+1)</f>
        <v>1</v>
      </c>
      <c r="E14" s="8">
        <v>0</v>
      </c>
    </row>
    <row r="15" spans="1:5" x14ac:dyDescent="0.25">
      <c r="A15" s="7"/>
      <c r="B15" s="7" t="str">
        <f>INDEX('Indices Data'!$E$2:$E$100, MOD(ROUNDDOWN((ROW('Indices Data'!E15)-2)/((COUNTA('Indices Data'!$B$2:$B$100)+1) * COUNTA('Indices Data'!$D$2:$D$100)),0),COUNTA('Indices Data'!$E$2:$E$100))+1)</f>
        <v>CPU 2</v>
      </c>
      <c r="C15" s="7" t="str">
        <f>INDEX('Indices Data'!$D$2:$D$100, MOD(ROUNDDOWN((ROW('Indices Data'!D15)-2)/(COUNTA('Indices Data'!$B$2:$B$100)+1),0),COUNTA('Indices Data'!$D$2:$D$100))+1)</f>
        <v>Complexity 1</v>
      </c>
      <c r="D15" s="7">
        <f>INDEX('Indices Data'!$B$2:$B$100,MOD(ROUNDDOWN((ROW('Indices Data'!B15)-3)/1,0),COUNTA('Indices Data'!$B$2:$B$100)+1)+1)</f>
        <v>2</v>
      </c>
      <c r="E15" s="8">
        <v>0</v>
      </c>
    </row>
    <row r="16" spans="1:5" x14ac:dyDescent="0.25">
      <c r="A16" s="7"/>
      <c r="B16" s="7" t="str">
        <f>INDEX('Indices Data'!$E$2:$E$100, MOD(ROUNDDOWN((ROW('Indices Data'!E16)-2)/((COUNTA('Indices Data'!$B$2:$B$100)+1) * COUNTA('Indices Data'!$D$2:$D$100)),0),COUNTA('Indices Data'!$E$2:$E$100))+1)</f>
        <v>CPU 2</v>
      </c>
      <c r="C16" s="7" t="str">
        <f>INDEX('Indices Data'!$D$2:$D$100, MOD(ROUNDDOWN((ROW('Indices Data'!D16)-2)/(COUNTA('Indices Data'!$B$2:$B$100)+1),0),COUNTA('Indices Data'!$D$2:$D$100))+1)</f>
        <v>Complexity 1</v>
      </c>
      <c r="D16" s="7">
        <f>INDEX('Indices Data'!$B$2:$B$100,MOD(ROUNDDOWN((ROW('Indices Data'!B16)-3)/1,0),COUNTA('Indices Data'!$B$2:$B$100)+1)+1)</f>
        <v>3</v>
      </c>
      <c r="E16" s="8">
        <v>0</v>
      </c>
    </row>
    <row r="17" spans="1:5" x14ac:dyDescent="0.25">
      <c r="A17" s="7"/>
      <c r="B17" s="7" t="str">
        <f>INDEX('Indices Data'!$E$2:$E$100, MOD(ROUNDDOWN((ROW('Indices Data'!E17)-2)/((COUNTA('Indices Data'!$B$2:$B$100)+1) * COUNTA('Indices Data'!$D$2:$D$100)),0),COUNTA('Indices Data'!$E$2:$E$100))+1)</f>
        <v>CPU 2</v>
      </c>
      <c r="C17" s="7" t="str">
        <f>INDEX('Indices Data'!$D$2:$D$100, MOD(ROUNDDOWN((ROW('Indices Data'!D17)-2)/(COUNTA('Indices Data'!$B$2:$B$100)+1),0),COUNTA('Indices Data'!$D$2:$D$100))+1)</f>
        <v>Complexity 1</v>
      </c>
      <c r="D17" s="7">
        <f>INDEX('Indices Data'!$B$2:$B$100,MOD(ROUNDDOWN((ROW('Indices Data'!B17)-3)/1,0),COUNTA('Indices Data'!$B$2:$B$100)+1)+1)</f>
        <v>4</v>
      </c>
      <c r="E17" s="8">
        <v>0</v>
      </c>
    </row>
    <row r="18" spans="1:5" x14ac:dyDescent="0.25">
      <c r="A18" s="7"/>
      <c r="B18" s="7" t="str">
        <f>INDEX('Indices Data'!$E$2:$E$100, MOD(ROUNDDOWN((ROW('Indices Data'!E18)-2)/((COUNTA('Indices Data'!$B$2:$B$100)+1) * COUNTA('Indices Data'!$D$2:$D$100)),0),COUNTA('Indices Data'!$E$2:$E$100))+1)</f>
        <v>CPU 2</v>
      </c>
      <c r="C18" s="7" t="str">
        <f>INDEX('Indices Data'!$D$2:$D$100, MOD(ROUNDDOWN((ROW('Indices Data'!D18)-2)/(COUNTA('Indices Data'!$B$2:$B$100)+1),0),COUNTA('Indices Data'!$D$2:$D$100))+1)</f>
        <v>Complexity 1</v>
      </c>
      <c r="D18" s="7">
        <f>INDEX('Indices Data'!$B$2:$B$100,MOD(ROUNDDOWN((ROW('Indices Data'!B18)-3)/1,0),COUNTA('Indices Data'!$B$2:$B$100)+1)+1)</f>
        <v>5</v>
      </c>
      <c r="E18" s="8">
        <v>0</v>
      </c>
    </row>
    <row r="19" spans="1:5" x14ac:dyDescent="0.25">
      <c r="A19" s="7"/>
      <c r="B19" s="7" t="str">
        <f>INDEX('Indices Data'!$E$2:$E$100, MOD(ROUNDDOWN((ROW('Indices Data'!E19)-2)/((COUNTA('Indices Data'!$B$2:$B$100)+1) * COUNTA('Indices Data'!$D$2:$D$100)),0),COUNTA('Indices Data'!$E$2:$E$100))+1)</f>
        <v>CPU 2</v>
      </c>
      <c r="C19" s="7" t="str">
        <f>INDEX('Indices Data'!$D$2:$D$100, MOD(ROUNDDOWN((ROW('Indices Data'!D19)-2)/(COUNTA('Indices Data'!$B$2:$B$100)+1),0),COUNTA('Indices Data'!$D$2:$D$100))+1)</f>
        <v>Complexity 1</v>
      </c>
      <c r="D19" s="7">
        <f>INDEX('Indices Data'!$B$2:$B$100,MOD(ROUNDDOWN((ROW('Indices Data'!B19)-3)/1,0),COUNTA('Indices Data'!$B$2:$B$100)+1)+1)</f>
        <v>6</v>
      </c>
      <c r="E19" s="8">
        <v>0.6</v>
      </c>
    </row>
    <row r="20" spans="1:5" x14ac:dyDescent="0.25">
      <c r="A20" s="7"/>
      <c r="B20" s="7" t="str">
        <f>INDEX('Indices Data'!$E$2:$E$100, MOD(ROUNDDOWN((ROW('Indices Data'!E20)-2)/((COUNTA('Indices Data'!$B$2:$B$100)+1) * COUNTA('Indices Data'!$D$2:$D$100)),0),COUNTA('Indices Data'!$E$2:$E$100))+1)</f>
        <v>CPU 2</v>
      </c>
      <c r="C20" s="7" t="str">
        <f>INDEX('Indices Data'!$D$2:$D$100, MOD(ROUNDDOWN((ROW('Indices Data'!D20)-2)/(COUNTA('Indices Data'!$B$2:$B$100)+1),0),COUNTA('Indices Data'!$D$2:$D$100))+1)</f>
        <v>Complexity 1</v>
      </c>
      <c r="D20" s="7">
        <f>INDEX('Indices Data'!$B$2:$B$100,MOD(ROUNDDOWN((ROW('Indices Data'!B20)-3)/1,0),COUNTA('Indices Data'!$B$2:$B$100)+1)+1)</f>
        <v>7</v>
      </c>
      <c r="E20" s="8">
        <v>0.6</v>
      </c>
    </row>
    <row r="21" spans="1:5" x14ac:dyDescent="0.25">
      <c r="A21" s="7"/>
      <c r="B21" s="7" t="str">
        <f>INDEX('Indices Data'!$E$2:$E$100, MOD(ROUNDDOWN((ROW('Indices Data'!E21)-2)/((COUNTA('Indices Data'!$B$2:$B$100)+1) * COUNTA('Indices Data'!$D$2:$D$100)),0),COUNTA('Indices Data'!$E$2:$E$100))+1)</f>
        <v>CPU 2</v>
      </c>
      <c r="C21" s="7" t="str">
        <f>INDEX('Indices Data'!$D$2:$D$100, MOD(ROUNDDOWN((ROW('Indices Data'!D21)-2)/(COUNTA('Indices Data'!$B$2:$B$100)+1),0),COUNTA('Indices Data'!$D$2:$D$100))+1)</f>
        <v>Complexity 1</v>
      </c>
      <c r="D21" s="7">
        <f>INDEX('Indices Data'!$B$2:$B$100,MOD(ROUNDDOWN((ROW('Indices Data'!B21)-3)/1,0),COUNTA('Indices Data'!$B$2:$B$100)+1)+1)</f>
        <v>8</v>
      </c>
      <c r="E21" s="8">
        <v>0.6</v>
      </c>
    </row>
    <row r="22" spans="1:5" x14ac:dyDescent="0.25">
      <c r="A22" s="7"/>
      <c r="B22" s="7" t="str">
        <f>INDEX('Indices Data'!$E$2:$E$100, MOD(ROUNDDOWN((ROW('Indices Data'!E22)-2)/((COUNTA('Indices Data'!$B$2:$B$100)+1) * COUNTA('Indices Data'!$D$2:$D$100)),0),COUNTA('Indices Data'!$E$2:$E$100))+1)</f>
        <v>CPU 2</v>
      </c>
      <c r="C22" s="7" t="str">
        <f>INDEX('Indices Data'!$D$2:$D$100, MOD(ROUNDDOWN((ROW('Indices Data'!D22)-2)/(COUNTA('Indices Data'!$B$2:$B$100)+1),0),COUNTA('Indices Data'!$D$2:$D$100))+1)</f>
        <v>Complexity 1</v>
      </c>
      <c r="D22" s="7">
        <f>INDEX('Indices Data'!$B$2:$B$100,MOD(ROUNDDOWN((ROW('Indices Data'!B22)-3)/1,0),COUNTA('Indices Data'!$B$2:$B$100)+1)+1)</f>
        <v>9</v>
      </c>
      <c r="E22" s="8">
        <v>0.6</v>
      </c>
    </row>
    <row r="23" spans="1:5" x14ac:dyDescent="0.25">
      <c r="A23" s="7"/>
      <c r="B23" s="7" t="str">
        <f>INDEX('Indices Data'!$E$2:$E$100, MOD(ROUNDDOWN((ROW('Indices Data'!E23)-2)/((COUNTA('Indices Data'!$B$2:$B$100)+1) * COUNTA('Indices Data'!$D$2:$D$100)),0),COUNTA('Indices Data'!$E$2:$E$100))+1)</f>
        <v>CPU 2</v>
      </c>
      <c r="C23" s="7" t="str">
        <f>INDEX('Indices Data'!$D$2:$D$100, MOD(ROUNDDOWN((ROW('Indices Data'!D23)-2)/(COUNTA('Indices Data'!$B$2:$B$100)+1),0),COUNTA('Indices Data'!$D$2:$D$100))+1)</f>
        <v>Complexity 1</v>
      </c>
      <c r="D23" s="7">
        <f>INDEX('Indices Data'!$B$2:$B$100,MOD(ROUNDDOWN((ROW('Indices Data'!B23)-3)/1,0),COUNTA('Indices Data'!$B$2:$B$100)+1)+1)</f>
        <v>10</v>
      </c>
      <c r="E23" s="8">
        <v>0.6</v>
      </c>
    </row>
    <row r="24" spans="1:5" x14ac:dyDescent="0.25">
      <c r="A24" s="7"/>
      <c r="B24" s="7" t="str">
        <f>INDEX('Indices Data'!$E$2:$E$100, MOD(ROUNDDOWN((ROW('Indices Data'!E24)-2)/((COUNTA('Indices Data'!$B$2:$B$100)+1) * COUNTA('Indices Data'!$D$2:$D$100)),0),COUNTA('Indices Data'!$E$2:$E$100))+1)</f>
        <v>CPU 3</v>
      </c>
      <c r="C24" s="7" t="str">
        <f>INDEX('Indices Data'!$D$2:$D$100, MOD(ROUNDDOWN((ROW('Indices Data'!D24)-2)/(COUNTA('Indices Data'!$B$2:$B$100)+1),0),COUNTA('Indices Data'!$D$2:$D$100))+1)</f>
        <v>Complexity 1</v>
      </c>
      <c r="D24" s="7">
        <f>INDEX('Indices Data'!$B$2:$B$100,MOD(ROUNDDOWN((ROW('Indices Data'!B24)-3)/1,0),COUNTA('Indices Data'!$B$2:$B$100)+1)+1)</f>
        <v>0</v>
      </c>
      <c r="E24" s="8">
        <v>0</v>
      </c>
    </row>
    <row r="25" spans="1:5" x14ac:dyDescent="0.25">
      <c r="A25" s="7"/>
      <c r="B25" s="7" t="str">
        <f>INDEX('Indices Data'!$E$2:$E$100, MOD(ROUNDDOWN((ROW('Indices Data'!E25)-2)/((COUNTA('Indices Data'!$B$2:$B$100)+1) * COUNTA('Indices Data'!$D$2:$D$100)),0),COUNTA('Indices Data'!$E$2:$E$100))+1)</f>
        <v>CPU 3</v>
      </c>
      <c r="C25" s="7" t="str">
        <f>INDEX('Indices Data'!$D$2:$D$100, MOD(ROUNDDOWN((ROW('Indices Data'!D25)-2)/(COUNTA('Indices Data'!$B$2:$B$100)+1),0),COUNTA('Indices Data'!$D$2:$D$100))+1)</f>
        <v>Complexity 1</v>
      </c>
      <c r="D25" s="7">
        <f>INDEX('Indices Data'!$B$2:$B$100,MOD(ROUNDDOWN((ROW('Indices Data'!B25)-3)/1,0),COUNTA('Indices Data'!$B$2:$B$100)+1)+1)</f>
        <v>1</v>
      </c>
      <c r="E25" s="8">
        <v>0</v>
      </c>
    </row>
    <row r="26" spans="1:5" x14ac:dyDescent="0.25">
      <c r="A26" s="7"/>
      <c r="B26" s="7" t="str">
        <f>INDEX('Indices Data'!$E$2:$E$100, MOD(ROUNDDOWN((ROW('Indices Data'!E26)-2)/((COUNTA('Indices Data'!$B$2:$B$100)+1) * COUNTA('Indices Data'!$D$2:$D$100)),0),COUNTA('Indices Data'!$E$2:$E$100))+1)</f>
        <v>CPU 3</v>
      </c>
      <c r="C26" s="7" t="str">
        <f>INDEX('Indices Data'!$D$2:$D$100, MOD(ROUNDDOWN((ROW('Indices Data'!D26)-2)/(COUNTA('Indices Data'!$B$2:$B$100)+1),0),COUNTA('Indices Data'!$D$2:$D$100))+1)</f>
        <v>Complexity 1</v>
      </c>
      <c r="D26" s="7">
        <f>INDEX('Indices Data'!$B$2:$B$100,MOD(ROUNDDOWN((ROW('Indices Data'!B26)-3)/1,0),COUNTA('Indices Data'!$B$2:$B$100)+1)+1)</f>
        <v>2</v>
      </c>
      <c r="E26" s="8">
        <v>0</v>
      </c>
    </row>
    <row r="27" spans="1:5" x14ac:dyDescent="0.25">
      <c r="A27" s="7"/>
      <c r="B27" s="7" t="str">
        <f>INDEX('Indices Data'!$E$2:$E$100, MOD(ROUNDDOWN((ROW('Indices Data'!E27)-2)/((COUNTA('Indices Data'!$B$2:$B$100)+1) * COUNTA('Indices Data'!$D$2:$D$100)),0),COUNTA('Indices Data'!$E$2:$E$100))+1)</f>
        <v>CPU 3</v>
      </c>
      <c r="C27" s="7" t="str">
        <f>INDEX('Indices Data'!$D$2:$D$100, MOD(ROUNDDOWN((ROW('Indices Data'!D27)-2)/(COUNTA('Indices Data'!$B$2:$B$100)+1),0),COUNTA('Indices Data'!$D$2:$D$100))+1)</f>
        <v>Complexity 1</v>
      </c>
      <c r="D27" s="7">
        <f>INDEX('Indices Data'!$B$2:$B$100,MOD(ROUNDDOWN((ROW('Indices Data'!B27)-3)/1,0),COUNTA('Indices Data'!$B$2:$B$100)+1)+1)</f>
        <v>3</v>
      </c>
      <c r="E27" s="8">
        <v>0</v>
      </c>
    </row>
    <row r="28" spans="1:5" x14ac:dyDescent="0.25">
      <c r="A28" s="7"/>
      <c r="B28" s="7" t="str">
        <f>INDEX('Indices Data'!$E$2:$E$100, MOD(ROUNDDOWN((ROW('Indices Data'!E28)-2)/((COUNTA('Indices Data'!$B$2:$B$100)+1) * COUNTA('Indices Data'!$D$2:$D$100)),0),COUNTA('Indices Data'!$E$2:$E$100))+1)</f>
        <v>CPU 3</v>
      </c>
      <c r="C28" s="7" t="str">
        <f>INDEX('Indices Data'!$D$2:$D$100, MOD(ROUNDDOWN((ROW('Indices Data'!D28)-2)/(COUNTA('Indices Data'!$B$2:$B$100)+1),0),COUNTA('Indices Data'!$D$2:$D$100))+1)</f>
        <v>Complexity 1</v>
      </c>
      <c r="D28" s="7">
        <f>INDEX('Indices Data'!$B$2:$B$100,MOD(ROUNDDOWN((ROW('Indices Data'!B28)-3)/1,0),COUNTA('Indices Data'!$B$2:$B$100)+1)+1)</f>
        <v>4</v>
      </c>
      <c r="E28" s="8">
        <v>0</v>
      </c>
    </row>
    <row r="29" spans="1:5" x14ac:dyDescent="0.25">
      <c r="A29" s="7"/>
      <c r="B29" s="7" t="str">
        <f>INDEX('Indices Data'!$E$2:$E$100, MOD(ROUNDDOWN((ROW('Indices Data'!E29)-2)/((COUNTA('Indices Data'!$B$2:$B$100)+1) * COUNTA('Indices Data'!$D$2:$D$100)),0),COUNTA('Indices Data'!$E$2:$E$100))+1)</f>
        <v>CPU 3</v>
      </c>
      <c r="C29" s="7" t="str">
        <f>INDEX('Indices Data'!$D$2:$D$100, MOD(ROUNDDOWN((ROW('Indices Data'!D29)-2)/(COUNTA('Indices Data'!$B$2:$B$100)+1),0),COUNTA('Indices Data'!$D$2:$D$100))+1)</f>
        <v>Complexity 1</v>
      </c>
      <c r="D29" s="7">
        <f>INDEX('Indices Data'!$B$2:$B$100,MOD(ROUNDDOWN((ROW('Indices Data'!B29)-3)/1,0),COUNTA('Indices Data'!$B$2:$B$100)+1)+1)</f>
        <v>5</v>
      </c>
      <c r="E29" s="8">
        <v>0</v>
      </c>
    </row>
    <row r="30" spans="1:5" x14ac:dyDescent="0.25">
      <c r="A30" s="7"/>
      <c r="B30" s="7" t="str">
        <f>INDEX('Indices Data'!$E$2:$E$100, MOD(ROUNDDOWN((ROW('Indices Data'!E30)-2)/((COUNTA('Indices Data'!$B$2:$B$100)+1) * COUNTA('Indices Data'!$D$2:$D$100)),0),COUNTA('Indices Data'!$E$2:$E$100))+1)</f>
        <v>CPU 3</v>
      </c>
      <c r="C30" s="7" t="str">
        <f>INDEX('Indices Data'!$D$2:$D$100, MOD(ROUNDDOWN((ROW('Indices Data'!D30)-2)/(COUNTA('Indices Data'!$B$2:$B$100)+1),0),COUNTA('Indices Data'!$D$2:$D$100))+1)</f>
        <v>Complexity 1</v>
      </c>
      <c r="D30" s="7">
        <f>INDEX('Indices Data'!$B$2:$B$100,MOD(ROUNDDOWN((ROW('Indices Data'!B30)-3)/1,0),COUNTA('Indices Data'!$B$2:$B$100)+1)+1)</f>
        <v>6</v>
      </c>
      <c r="E30" s="8">
        <v>0.4</v>
      </c>
    </row>
    <row r="31" spans="1:5" x14ac:dyDescent="0.25">
      <c r="A31" s="7"/>
      <c r="B31" s="7" t="str">
        <f>INDEX('Indices Data'!$E$2:$E$100, MOD(ROUNDDOWN((ROW('Indices Data'!E31)-2)/((COUNTA('Indices Data'!$B$2:$B$100)+1) * COUNTA('Indices Data'!$D$2:$D$100)),0),COUNTA('Indices Data'!$E$2:$E$100))+1)</f>
        <v>CPU 3</v>
      </c>
      <c r="C31" s="7" t="str">
        <f>INDEX('Indices Data'!$D$2:$D$100, MOD(ROUNDDOWN((ROW('Indices Data'!D31)-2)/(COUNTA('Indices Data'!$B$2:$B$100)+1),0),COUNTA('Indices Data'!$D$2:$D$100))+1)</f>
        <v>Complexity 1</v>
      </c>
      <c r="D31" s="7">
        <f>INDEX('Indices Data'!$B$2:$B$100,MOD(ROUNDDOWN((ROW('Indices Data'!B31)-3)/1,0),COUNTA('Indices Data'!$B$2:$B$100)+1)+1)</f>
        <v>7</v>
      </c>
      <c r="E31" s="8">
        <v>0.4</v>
      </c>
    </row>
    <row r="32" spans="1:5" x14ac:dyDescent="0.25">
      <c r="A32" s="7"/>
      <c r="B32" s="7" t="str">
        <f>INDEX('Indices Data'!$E$2:$E$100, MOD(ROUNDDOWN((ROW('Indices Data'!E32)-2)/((COUNTA('Indices Data'!$B$2:$B$100)+1) * COUNTA('Indices Data'!$D$2:$D$100)),0),COUNTA('Indices Data'!$E$2:$E$100))+1)</f>
        <v>CPU 3</v>
      </c>
      <c r="C32" s="7" t="str">
        <f>INDEX('Indices Data'!$D$2:$D$100, MOD(ROUNDDOWN((ROW('Indices Data'!D32)-2)/(COUNTA('Indices Data'!$B$2:$B$100)+1),0),COUNTA('Indices Data'!$D$2:$D$100))+1)</f>
        <v>Complexity 1</v>
      </c>
      <c r="D32" s="7">
        <f>INDEX('Indices Data'!$B$2:$B$100,MOD(ROUNDDOWN((ROW('Indices Data'!B32)-3)/1,0),COUNTA('Indices Data'!$B$2:$B$100)+1)+1)</f>
        <v>8</v>
      </c>
      <c r="E32" s="8">
        <v>0.4</v>
      </c>
    </row>
    <row r="33" spans="1:5" x14ac:dyDescent="0.25">
      <c r="A33" s="7"/>
      <c r="B33" s="7" t="str">
        <f>INDEX('Indices Data'!$E$2:$E$100, MOD(ROUNDDOWN((ROW('Indices Data'!E33)-2)/((COUNTA('Indices Data'!$B$2:$B$100)+1) * COUNTA('Indices Data'!$D$2:$D$100)),0),COUNTA('Indices Data'!$E$2:$E$100))+1)</f>
        <v>CPU 3</v>
      </c>
      <c r="C33" s="7" t="str">
        <f>INDEX('Indices Data'!$D$2:$D$100, MOD(ROUNDDOWN((ROW('Indices Data'!D33)-2)/(COUNTA('Indices Data'!$B$2:$B$100)+1),0),COUNTA('Indices Data'!$D$2:$D$100))+1)</f>
        <v>Complexity 1</v>
      </c>
      <c r="D33" s="7">
        <f>INDEX('Indices Data'!$B$2:$B$100,MOD(ROUNDDOWN((ROW('Indices Data'!B33)-3)/1,0),COUNTA('Indices Data'!$B$2:$B$100)+1)+1)</f>
        <v>9</v>
      </c>
      <c r="E33" s="8">
        <v>0.4</v>
      </c>
    </row>
    <row r="34" spans="1:5" x14ac:dyDescent="0.25">
      <c r="B34" s="7" t="str">
        <f>INDEX('Indices Data'!$E$2:$E$100, MOD(ROUNDDOWN((ROW('Indices Data'!E34)-2)/((COUNTA('Indices Data'!$B$2:$B$100)+1) * COUNTA('Indices Data'!$D$2:$D$100)),0),COUNTA('Indices Data'!$E$2:$E$100))+1)</f>
        <v>CPU 3</v>
      </c>
      <c r="C34" s="7" t="str">
        <f>INDEX('Indices Data'!$D$2:$D$100, MOD(ROUNDDOWN((ROW('Indices Data'!D34)-2)/(COUNTA('Indices Data'!$B$2:$B$100)+1),0),COUNTA('Indices Data'!$D$2:$D$100))+1)</f>
        <v>Complexity 1</v>
      </c>
      <c r="D34" s="7">
        <f>INDEX('Indices Data'!$B$2:$B$100,MOD(ROUNDDOWN((ROW('Indices Data'!B34)-3)/1,0),COUNTA('Indices Data'!$B$2:$B$100)+1)+1)</f>
        <v>10</v>
      </c>
      <c r="E34" s="8">
        <v>0.4</v>
      </c>
    </row>
    <row r="35" spans="1:5" x14ac:dyDescent="0.25">
      <c r="B35" s="7"/>
      <c r="C35" s="7"/>
      <c r="D35" s="7"/>
    </row>
    <row r="36" spans="1:5" x14ac:dyDescent="0.25">
      <c r="B36" s="7"/>
      <c r="C36" s="7"/>
      <c r="D36" s="7"/>
    </row>
    <row r="37" spans="1:5" x14ac:dyDescent="0.25">
      <c r="B37" s="7"/>
      <c r="C37" s="7"/>
      <c r="D37" s="7"/>
      <c r="E37" s="8"/>
    </row>
    <row r="38" spans="1:5" x14ac:dyDescent="0.25">
      <c r="B38" s="7"/>
      <c r="C38" s="7"/>
      <c r="D38" s="7"/>
      <c r="E38" s="8"/>
    </row>
    <row r="39" spans="1:5" x14ac:dyDescent="0.25">
      <c r="B39" s="7"/>
      <c r="C39" s="7"/>
      <c r="D39" s="7"/>
      <c r="E39" s="8"/>
    </row>
    <row r="40" spans="1:5" x14ac:dyDescent="0.25">
      <c r="B40" s="7"/>
      <c r="C40" s="7"/>
      <c r="D40" s="7"/>
      <c r="E40" s="8"/>
    </row>
    <row r="41" spans="1:5" x14ac:dyDescent="0.25">
      <c r="B41" s="7"/>
      <c r="C41" s="7"/>
      <c r="D41" s="7"/>
      <c r="E41" s="8"/>
    </row>
    <row r="42" spans="1:5" x14ac:dyDescent="0.25">
      <c r="B42" s="7"/>
      <c r="C42" s="7"/>
      <c r="D42" s="7"/>
      <c r="E42" s="8"/>
    </row>
    <row r="43" spans="1:5" x14ac:dyDescent="0.25">
      <c r="B43" s="7"/>
      <c r="C43" s="7"/>
      <c r="D43" s="7"/>
      <c r="E43" s="8"/>
    </row>
    <row r="44" spans="1:5" x14ac:dyDescent="0.25">
      <c r="B44" s="7"/>
      <c r="C44" s="7"/>
      <c r="D44" s="7"/>
    </row>
    <row r="45" spans="1:5" x14ac:dyDescent="0.25">
      <c r="B45" s="7"/>
      <c r="C45" s="7"/>
      <c r="D45" s="7"/>
    </row>
    <row r="46" spans="1:5" x14ac:dyDescent="0.25">
      <c r="B46" s="7"/>
      <c r="C46" s="7"/>
      <c r="D46" s="7"/>
    </row>
    <row r="47" spans="1:5" x14ac:dyDescent="0.25">
      <c r="B47" s="7"/>
      <c r="C47" s="7"/>
      <c r="D47" s="7"/>
    </row>
    <row r="48" spans="1:5" x14ac:dyDescent="0.25">
      <c r="B48" s="7"/>
      <c r="C48" s="7"/>
      <c r="D48" s="7"/>
    </row>
    <row r="49" spans="1:4" x14ac:dyDescent="0.25">
      <c r="B49" s="7"/>
      <c r="C49" s="7"/>
      <c r="D49" s="7"/>
    </row>
    <row r="50" spans="1:4" x14ac:dyDescent="0.25">
      <c r="B50" s="7"/>
      <c r="C50" s="7"/>
      <c r="D50" s="7"/>
    </row>
    <row r="51" spans="1:4" x14ac:dyDescent="0.25">
      <c r="A51" s="7"/>
      <c r="B51" s="7"/>
      <c r="C51" s="7"/>
      <c r="D51" s="7"/>
    </row>
    <row r="52" spans="1:4" x14ac:dyDescent="0.25">
      <c r="A52" s="7"/>
      <c r="B52" s="7"/>
      <c r="C52" s="7"/>
      <c r="D52" s="7"/>
    </row>
    <row r="53" spans="1:4" x14ac:dyDescent="0.25">
      <c r="A53" s="7"/>
      <c r="B53" s="7"/>
      <c r="C53" s="7"/>
      <c r="D53" s="7"/>
    </row>
    <row r="54" spans="1:4" x14ac:dyDescent="0.25">
      <c r="A54" s="7"/>
      <c r="B54" s="7"/>
      <c r="C54" s="7"/>
      <c r="D54" s="7"/>
    </row>
    <row r="55" spans="1:4" x14ac:dyDescent="0.25">
      <c r="A55" s="7"/>
      <c r="B55" s="7"/>
      <c r="C55" s="7"/>
      <c r="D55" s="7"/>
    </row>
    <row r="56" spans="1:4" x14ac:dyDescent="0.25">
      <c r="A56" s="7"/>
      <c r="B56" s="7"/>
      <c r="C56" s="7"/>
      <c r="D56" s="7"/>
    </row>
    <row r="57" spans="1:4" x14ac:dyDescent="0.25">
      <c r="A57" s="7"/>
      <c r="B57" s="7"/>
      <c r="C57" s="7"/>
      <c r="D57" s="7"/>
    </row>
    <row r="58" spans="1:4" x14ac:dyDescent="0.25">
      <c r="B58" s="7"/>
      <c r="C58" s="7"/>
      <c r="D58" s="7"/>
    </row>
    <row r="59" spans="1:4" x14ac:dyDescent="0.25">
      <c r="B59" s="7"/>
      <c r="C59" s="7"/>
      <c r="D59" s="7"/>
    </row>
    <row r="60" spans="1:4" x14ac:dyDescent="0.25">
      <c r="B60" s="7"/>
      <c r="C60" s="7"/>
      <c r="D60" s="7"/>
    </row>
    <row r="61" spans="1:4" x14ac:dyDescent="0.25">
      <c r="B61" s="7"/>
      <c r="C61" s="7"/>
      <c r="D61" s="7"/>
    </row>
    <row r="62" spans="1:4" x14ac:dyDescent="0.25">
      <c r="B62" s="7"/>
      <c r="C62" s="7"/>
      <c r="D62" s="7"/>
    </row>
    <row r="63" spans="1:4" x14ac:dyDescent="0.25">
      <c r="B63" s="7"/>
      <c r="C63" s="7"/>
      <c r="D63" s="7"/>
    </row>
    <row r="64" spans="1:4" x14ac:dyDescent="0.25">
      <c r="B64" s="7"/>
      <c r="C64" s="7"/>
      <c r="D64" s="7"/>
    </row>
    <row r="65" spans="2:4" x14ac:dyDescent="0.25">
      <c r="B65" s="7"/>
      <c r="C65" s="7"/>
      <c r="D65" s="7"/>
    </row>
    <row r="66" spans="2:4" x14ac:dyDescent="0.25">
      <c r="B66" s="7"/>
      <c r="C66" s="7"/>
      <c r="D66" s="7"/>
    </row>
    <row r="67" spans="2:4" x14ac:dyDescent="0.25">
      <c r="B67" s="7"/>
      <c r="C67" s="7"/>
      <c r="D67" s="7"/>
    </row>
    <row r="68" spans="2:4" x14ac:dyDescent="0.25">
      <c r="B68" s="7"/>
      <c r="C68" s="7"/>
      <c r="D68" s="7"/>
    </row>
    <row r="69" spans="2:4" x14ac:dyDescent="0.25">
      <c r="B69" s="7"/>
      <c r="C69" s="7"/>
      <c r="D69" s="7"/>
    </row>
    <row r="70" spans="2:4" x14ac:dyDescent="0.25">
      <c r="B70" s="7"/>
      <c r="C70" s="7"/>
      <c r="D70" s="7"/>
    </row>
    <row r="71" spans="2:4" x14ac:dyDescent="0.25">
      <c r="B71" s="7"/>
      <c r="C71" s="7"/>
      <c r="D71" s="7"/>
    </row>
    <row r="72" spans="2:4" x14ac:dyDescent="0.25">
      <c r="B72" s="7"/>
      <c r="C72" s="7"/>
      <c r="D72" s="7"/>
    </row>
    <row r="73" spans="2:4" x14ac:dyDescent="0.25">
      <c r="B73" s="7"/>
      <c r="C73" s="7"/>
      <c r="D73" s="7"/>
    </row>
    <row r="74" spans="2:4" x14ac:dyDescent="0.25">
      <c r="B74" s="7"/>
      <c r="C74" s="7"/>
      <c r="D74" s="7"/>
    </row>
    <row r="75" spans="2:4" x14ac:dyDescent="0.25">
      <c r="B75" s="7"/>
      <c r="C75" s="7"/>
      <c r="D7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20.5703125" bestFit="1" customWidth="1"/>
    <col min="7" max="7" width="13.85546875" customWidth="1"/>
    <col min="8" max="8" width="10.28515625" customWidth="1"/>
  </cols>
  <sheetData>
    <row r="1" spans="1:8" ht="45.75" thickBot="1" x14ac:dyDescent="0.3">
      <c r="A1" s="3" t="s">
        <v>17</v>
      </c>
      <c r="B1" s="3" t="s">
        <v>18</v>
      </c>
      <c r="C1" s="3" t="s">
        <v>27</v>
      </c>
      <c r="D1" s="3" t="s">
        <v>28</v>
      </c>
      <c r="G1" s="28" t="s">
        <v>19</v>
      </c>
      <c r="H1" s="28"/>
    </row>
    <row r="2" spans="1:8" x14ac:dyDescent="0.25">
      <c r="A2">
        <v>1.1000000000000001</v>
      </c>
      <c r="B2">
        <f>ROUNDUP(A2^'Indices Data'!B2,0)</f>
        <v>2</v>
      </c>
      <c r="C2">
        <v>100</v>
      </c>
      <c r="D2">
        <v>0.95</v>
      </c>
      <c r="G2">
        <v>0</v>
      </c>
      <c r="H2">
        <f t="shared" ref="H2:H16" si="0">$A$2^G2</f>
        <v>1</v>
      </c>
    </row>
    <row r="3" spans="1:8" x14ac:dyDescent="0.25">
      <c r="G3">
        <v>1</v>
      </c>
      <c r="H3">
        <f t="shared" si="0"/>
        <v>1.1000000000000001</v>
      </c>
    </row>
    <row r="4" spans="1:8" x14ac:dyDescent="0.25">
      <c r="G4">
        <v>2</v>
      </c>
      <c r="H4">
        <f t="shared" si="0"/>
        <v>1.2100000000000002</v>
      </c>
    </row>
    <row r="5" spans="1:8" x14ac:dyDescent="0.25">
      <c r="G5">
        <v>3</v>
      </c>
      <c r="H5">
        <f t="shared" si="0"/>
        <v>1.3310000000000004</v>
      </c>
    </row>
    <row r="6" spans="1:8" x14ac:dyDescent="0.25">
      <c r="G6">
        <v>4</v>
      </c>
      <c r="H6">
        <f t="shared" si="0"/>
        <v>1.4641000000000004</v>
      </c>
    </row>
    <row r="7" spans="1:8" x14ac:dyDescent="0.25">
      <c r="G7">
        <v>5</v>
      </c>
      <c r="H7">
        <f t="shared" si="0"/>
        <v>1.6105100000000006</v>
      </c>
    </row>
    <row r="8" spans="1:8" x14ac:dyDescent="0.25">
      <c r="G8">
        <v>6</v>
      </c>
      <c r="H8">
        <f t="shared" si="0"/>
        <v>1.7715610000000008</v>
      </c>
    </row>
    <row r="9" spans="1:8" x14ac:dyDescent="0.25">
      <c r="G9">
        <v>7</v>
      </c>
      <c r="H9">
        <f t="shared" si="0"/>
        <v>1.9487171000000012</v>
      </c>
    </row>
    <row r="10" spans="1:8" x14ac:dyDescent="0.25">
      <c r="G10">
        <v>8</v>
      </c>
      <c r="H10">
        <f t="shared" si="0"/>
        <v>2.1435888100000011</v>
      </c>
    </row>
    <row r="11" spans="1:8" x14ac:dyDescent="0.25">
      <c r="G11">
        <v>9</v>
      </c>
      <c r="H11">
        <f t="shared" si="0"/>
        <v>2.3579476910000015</v>
      </c>
    </row>
    <row r="12" spans="1:8" x14ac:dyDescent="0.25">
      <c r="G12">
        <v>10</v>
      </c>
      <c r="H12">
        <f t="shared" si="0"/>
        <v>2.5937424601000019</v>
      </c>
    </row>
    <row r="13" spans="1:8" x14ac:dyDescent="0.25">
      <c r="G13">
        <v>11</v>
      </c>
      <c r="H13">
        <f t="shared" si="0"/>
        <v>2.8531167061100025</v>
      </c>
    </row>
    <row r="14" spans="1:8" x14ac:dyDescent="0.25">
      <c r="G14">
        <v>12</v>
      </c>
      <c r="H14">
        <f t="shared" si="0"/>
        <v>3.1384283767210026</v>
      </c>
    </row>
    <row r="15" spans="1:8" x14ac:dyDescent="0.25">
      <c r="G15">
        <v>13</v>
      </c>
      <c r="H15">
        <f t="shared" si="0"/>
        <v>3.4522712143931029</v>
      </c>
    </row>
    <row r="16" spans="1:8" x14ac:dyDescent="0.25">
      <c r="G16">
        <v>14</v>
      </c>
      <c r="H16">
        <f t="shared" si="0"/>
        <v>3.7974983358324139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2"/>
  <sheetViews>
    <sheetView tabSelected="1" topLeftCell="A2" zoomScale="85" zoomScaleNormal="85" workbookViewId="0">
      <selection activeCell="R4" sqref="R4"/>
    </sheetView>
  </sheetViews>
  <sheetFormatPr defaultRowHeight="15" x14ac:dyDescent="0.25"/>
  <cols>
    <col min="1" max="1" width="8.140625" customWidth="1"/>
    <col min="2" max="2" width="8.28515625" customWidth="1"/>
    <col min="3" max="3" width="9.140625" bestFit="1" customWidth="1"/>
    <col min="4" max="4" width="8.85546875" customWidth="1"/>
    <col min="5" max="5" width="8.42578125" customWidth="1"/>
    <col min="6" max="6" width="9.140625" bestFit="1" customWidth="1"/>
    <col min="7" max="7" width="10.140625" customWidth="1"/>
    <col min="8" max="8" width="9.42578125" customWidth="1"/>
    <col min="9" max="9" width="9.140625" bestFit="1" customWidth="1"/>
    <col min="10" max="10" width="13.140625" customWidth="1"/>
    <col min="11" max="13" width="10.5703125" customWidth="1"/>
    <col min="14" max="14" width="13.28515625" customWidth="1"/>
    <col min="15" max="18" width="10.5703125" customWidth="1"/>
    <col min="19" max="19" width="14.42578125" customWidth="1"/>
    <col min="20" max="21" width="10.5703125" customWidth="1"/>
  </cols>
  <sheetData>
    <row r="1" spans="1:23" ht="28.5" customHeight="1" x14ac:dyDescent="0.25">
      <c r="A1" s="29" t="s">
        <v>22</v>
      </c>
      <c r="B1" s="29"/>
      <c r="C1" s="29"/>
      <c r="D1" s="30" t="s">
        <v>21</v>
      </c>
      <c r="E1" s="30"/>
      <c r="F1" s="30"/>
      <c r="G1" s="29" t="s">
        <v>23</v>
      </c>
      <c r="H1" s="29"/>
      <c r="I1" s="29"/>
      <c r="J1" s="30" t="s">
        <v>24</v>
      </c>
      <c r="K1" s="30"/>
      <c r="L1" s="30"/>
      <c r="M1" s="29" t="s">
        <v>25</v>
      </c>
      <c r="N1" s="29"/>
      <c r="O1" s="29"/>
      <c r="P1" s="29"/>
      <c r="Q1" s="30" t="s">
        <v>26</v>
      </c>
      <c r="R1" s="30"/>
      <c r="S1" s="30"/>
      <c r="T1" s="30"/>
      <c r="U1" s="30"/>
    </row>
    <row r="2" spans="1:23" ht="35.25" customHeight="1" x14ac:dyDescent="0.25">
      <c r="A2" s="12" t="s">
        <v>30</v>
      </c>
      <c r="B2" s="12" t="s">
        <v>29</v>
      </c>
      <c r="C2" s="13" t="s">
        <v>34</v>
      </c>
      <c r="D2" s="11" t="s">
        <v>30</v>
      </c>
      <c r="E2" s="11" t="s">
        <v>29</v>
      </c>
      <c r="F2" s="14" t="s">
        <v>34</v>
      </c>
      <c r="G2" s="12" t="s">
        <v>30</v>
      </c>
      <c r="H2" s="12" t="s">
        <v>29</v>
      </c>
      <c r="I2" s="13" t="s">
        <v>34</v>
      </c>
      <c r="J2" s="11" t="s">
        <v>32</v>
      </c>
      <c r="K2" s="11" t="s">
        <v>33</v>
      </c>
      <c r="L2" s="14" t="s">
        <v>34</v>
      </c>
      <c r="M2" s="12" t="s">
        <v>31</v>
      </c>
      <c r="N2" s="12" t="s">
        <v>32</v>
      </c>
      <c r="O2" s="13" t="s">
        <v>33</v>
      </c>
      <c r="P2" s="13" t="s">
        <v>34</v>
      </c>
      <c r="Q2" s="11" t="s">
        <v>29</v>
      </c>
      <c r="R2" s="11" t="s">
        <v>31</v>
      </c>
      <c r="S2" s="14" t="s">
        <v>32</v>
      </c>
      <c r="T2" s="11" t="s">
        <v>33</v>
      </c>
      <c r="U2" s="14" t="s">
        <v>34</v>
      </c>
    </row>
    <row r="3" spans="1:23" x14ac:dyDescent="0.25">
      <c r="A3" s="21" t="s">
        <v>1</v>
      </c>
      <c r="B3" s="22">
        <v>1</v>
      </c>
      <c r="C3" s="22">
        <v>10</v>
      </c>
      <c r="D3" s="23" t="s">
        <v>1</v>
      </c>
      <c r="E3" s="24">
        <v>1</v>
      </c>
      <c r="F3" s="24">
        <v>5</v>
      </c>
      <c r="G3" s="21" t="s">
        <v>1</v>
      </c>
      <c r="H3" s="22">
        <v>1</v>
      </c>
      <c r="I3" s="22">
        <v>0</v>
      </c>
      <c r="J3" s="23" t="s">
        <v>2</v>
      </c>
      <c r="K3" s="24" t="s">
        <v>3</v>
      </c>
      <c r="L3" s="24">
        <v>3</v>
      </c>
      <c r="M3" s="21">
        <v>1</v>
      </c>
      <c r="N3" s="22" t="s">
        <v>2</v>
      </c>
      <c r="O3" s="22" t="s">
        <v>3</v>
      </c>
      <c r="P3" s="21">
        <v>1</v>
      </c>
      <c r="Q3" s="23">
        <v>1</v>
      </c>
      <c r="R3" s="24">
        <v>1</v>
      </c>
      <c r="S3" s="24" t="s">
        <v>2</v>
      </c>
      <c r="T3" s="23" t="s">
        <v>3</v>
      </c>
      <c r="U3" s="24">
        <v>0</v>
      </c>
      <c r="W3" s="15" t="s">
        <v>35</v>
      </c>
    </row>
    <row r="4" spans="1:23" x14ac:dyDescent="0.25">
      <c r="A4" s="21" t="s">
        <v>1</v>
      </c>
      <c r="B4" s="22">
        <v>2</v>
      </c>
      <c r="C4" s="22">
        <v>10</v>
      </c>
      <c r="D4" s="23" t="s">
        <v>1</v>
      </c>
      <c r="E4" s="24">
        <v>2</v>
      </c>
      <c r="F4" s="24">
        <v>5</v>
      </c>
      <c r="G4" s="21" t="s">
        <v>1</v>
      </c>
      <c r="H4" s="22">
        <v>2</v>
      </c>
      <c r="I4" s="22">
        <v>0</v>
      </c>
      <c r="J4" s="25" t="s">
        <v>2</v>
      </c>
      <c r="K4" s="25" t="s">
        <v>46</v>
      </c>
      <c r="L4" s="25">
        <v>3</v>
      </c>
      <c r="M4" s="21">
        <v>1</v>
      </c>
      <c r="N4" s="22" t="s">
        <v>2</v>
      </c>
      <c r="O4" s="22" t="s">
        <v>46</v>
      </c>
      <c r="P4" s="21">
        <v>1</v>
      </c>
      <c r="Q4" s="23">
        <v>1</v>
      </c>
      <c r="R4" s="24">
        <v>1</v>
      </c>
      <c r="S4" s="24" t="s">
        <v>2</v>
      </c>
      <c r="T4" s="23" t="s">
        <v>46</v>
      </c>
      <c r="U4" s="24">
        <v>0.1</v>
      </c>
      <c r="W4" s="9" t="s">
        <v>36</v>
      </c>
    </row>
    <row r="5" spans="1:23" x14ac:dyDescent="0.25">
      <c r="A5" s="21" t="s">
        <v>1</v>
      </c>
      <c r="B5" s="22">
        <v>3</v>
      </c>
      <c r="C5" s="22">
        <v>10</v>
      </c>
      <c r="D5" s="23" t="s">
        <v>1</v>
      </c>
      <c r="E5" s="24">
        <v>3</v>
      </c>
      <c r="F5" s="24">
        <v>5</v>
      </c>
      <c r="G5" s="21" t="s">
        <v>1</v>
      </c>
      <c r="H5" s="22">
        <v>3</v>
      </c>
      <c r="I5" s="22">
        <v>0</v>
      </c>
      <c r="J5" s="25" t="s">
        <v>2</v>
      </c>
      <c r="K5" s="25" t="s">
        <v>47</v>
      </c>
      <c r="L5" s="25">
        <v>3</v>
      </c>
      <c r="M5" s="21">
        <v>1</v>
      </c>
      <c r="N5" s="22" t="s">
        <v>2</v>
      </c>
      <c r="O5" s="22" t="s">
        <v>47</v>
      </c>
      <c r="P5" s="21">
        <v>1</v>
      </c>
      <c r="Q5" s="23">
        <v>1</v>
      </c>
      <c r="R5" s="24">
        <v>1</v>
      </c>
      <c r="S5" s="24" t="s">
        <v>2</v>
      </c>
      <c r="T5" s="23" t="s">
        <v>47</v>
      </c>
      <c r="U5" s="24">
        <v>0.1</v>
      </c>
      <c r="W5" s="15" t="s">
        <v>37</v>
      </c>
    </row>
    <row r="6" spans="1:23" x14ac:dyDescent="0.25">
      <c r="A6" s="21" t="s">
        <v>1</v>
      </c>
      <c r="B6" s="22">
        <v>4</v>
      </c>
      <c r="C6" s="22">
        <v>10</v>
      </c>
      <c r="D6" s="23" t="s">
        <v>1</v>
      </c>
      <c r="E6" s="24">
        <v>4</v>
      </c>
      <c r="F6" s="24">
        <v>5</v>
      </c>
      <c r="G6" s="21" t="s">
        <v>1</v>
      </c>
      <c r="H6" s="22">
        <v>4</v>
      </c>
      <c r="I6" s="22">
        <v>0</v>
      </c>
      <c r="J6" s="25"/>
      <c r="K6" s="25"/>
      <c r="L6" s="25"/>
      <c r="M6" s="21">
        <v>2</v>
      </c>
      <c r="N6" s="22" t="s">
        <v>2</v>
      </c>
      <c r="O6" s="22" t="s">
        <v>3</v>
      </c>
      <c r="P6" s="21">
        <v>0.9</v>
      </c>
      <c r="Q6" s="23">
        <v>1</v>
      </c>
      <c r="R6" s="24">
        <v>2</v>
      </c>
      <c r="S6" s="24" t="s">
        <v>2</v>
      </c>
      <c r="T6" s="23" t="s">
        <v>3</v>
      </c>
      <c r="U6" s="24">
        <v>9.0000000000000011E-2</v>
      </c>
    </row>
    <row r="7" spans="1:23" x14ac:dyDescent="0.25">
      <c r="A7" s="21" t="s">
        <v>1</v>
      </c>
      <c r="B7" s="22">
        <v>5</v>
      </c>
      <c r="C7" s="22">
        <v>10</v>
      </c>
      <c r="D7" s="23" t="s">
        <v>1</v>
      </c>
      <c r="E7" s="24">
        <v>5</v>
      </c>
      <c r="F7" s="24">
        <v>5</v>
      </c>
      <c r="G7" s="21" t="s">
        <v>1</v>
      </c>
      <c r="H7" s="22">
        <v>5</v>
      </c>
      <c r="I7" s="22">
        <v>0</v>
      </c>
      <c r="J7" s="25"/>
      <c r="K7" s="25"/>
      <c r="L7" s="25"/>
      <c r="M7" s="21">
        <v>2</v>
      </c>
      <c r="N7" s="22" t="s">
        <v>2</v>
      </c>
      <c r="O7" s="22" t="s">
        <v>46</v>
      </c>
      <c r="P7" s="21">
        <v>0.9</v>
      </c>
      <c r="Q7" s="23">
        <v>1</v>
      </c>
      <c r="R7" s="24">
        <v>2</v>
      </c>
      <c r="S7" s="24" t="s">
        <v>2</v>
      </c>
      <c r="T7" s="23" t="s">
        <v>46</v>
      </c>
      <c r="U7" s="24">
        <v>9.0000000000000011E-2</v>
      </c>
    </row>
    <row r="8" spans="1:23" x14ac:dyDescent="0.25">
      <c r="A8" s="21" t="s">
        <v>1</v>
      </c>
      <c r="B8" s="22">
        <v>6</v>
      </c>
      <c r="C8" s="22">
        <v>10</v>
      </c>
      <c r="D8" s="23" t="s">
        <v>1</v>
      </c>
      <c r="E8" s="24">
        <v>6</v>
      </c>
      <c r="F8" s="24">
        <v>5</v>
      </c>
      <c r="G8" s="21" t="s">
        <v>1</v>
      </c>
      <c r="H8" s="22">
        <v>6</v>
      </c>
      <c r="I8" s="22">
        <v>0</v>
      </c>
      <c r="J8" s="25"/>
      <c r="K8" s="25"/>
      <c r="L8" s="25"/>
      <c r="M8" s="21">
        <v>2</v>
      </c>
      <c r="N8" s="22" t="s">
        <v>2</v>
      </c>
      <c r="O8" s="22" t="s">
        <v>47</v>
      </c>
      <c r="P8" s="21">
        <v>0.9</v>
      </c>
      <c r="Q8" s="23">
        <v>1</v>
      </c>
      <c r="R8" s="24">
        <v>2</v>
      </c>
      <c r="S8" s="24" t="s">
        <v>2</v>
      </c>
      <c r="T8" s="23" t="s">
        <v>47</v>
      </c>
      <c r="U8" s="24">
        <v>9.0000000000000011E-2</v>
      </c>
    </row>
    <row r="9" spans="1:23" x14ac:dyDescent="0.25">
      <c r="A9" s="21" t="s">
        <v>1</v>
      </c>
      <c r="B9" s="22">
        <v>7</v>
      </c>
      <c r="C9" s="22">
        <v>10</v>
      </c>
      <c r="D9" s="23" t="s">
        <v>1</v>
      </c>
      <c r="E9" s="24">
        <v>7</v>
      </c>
      <c r="F9" s="24">
        <v>5</v>
      </c>
      <c r="G9" s="21" t="s">
        <v>1</v>
      </c>
      <c r="H9" s="22">
        <v>7</v>
      </c>
      <c r="I9" s="22">
        <v>0</v>
      </c>
      <c r="J9" s="25"/>
      <c r="K9" s="25"/>
      <c r="L9" s="25"/>
      <c r="M9" s="21">
        <v>3</v>
      </c>
      <c r="N9" s="22" t="s">
        <v>2</v>
      </c>
      <c r="O9" s="22" t="s">
        <v>3</v>
      </c>
      <c r="P9" s="21">
        <v>0.81</v>
      </c>
      <c r="Q9" s="23">
        <v>1</v>
      </c>
      <c r="R9" s="24">
        <v>3</v>
      </c>
      <c r="S9" s="24" t="s">
        <v>2</v>
      </c>
      <c r="T9" s="23" t="s">
        <v>3</v>
      </c>
      <c r="U9" s="24">
        <v>8.1000000000000016E-2</v>
      </c>
    </row>
    <row r="10" spans="1:23" x14ac:dyDescent="0.25">
      <c r="A10" s="21" t="s">
        <v>1</v>
      </c>
      <c r="B10" s="22">
        <v>8</v>
      </c>
      <c r="C10" s="22">
        <v>10</v>
      </c>
      <c r="D10" s="23" t="s">
        <v>1</v>
      </c>
      <c r="E10" s="24">
        <v>8</v>
      </c>
      <c r="F10" s="24">
        <v>5</v>
      </c>
      <c r="G10" s="21" t="s">
        <v>1</v>
      </c>
      <c r="H10" s="22">
        <v>8</v>
      </c>
      <c r="I10" s="22">
        <v>0</v>
      </c>
      <c r="J10" s="25"/>
      <c r="K10" s="25"/>
      <c r="L10" s="25"/>
      <c r="M10" s="21">
        <v>3</v>
      </c>
      <c r="N10" s="22" t="s">
        <v>2</v>
      </c>
      <c r="O10" s="22" t="s">
        <v>46</v>
      </c>
      <c r="P10" s="21">
        <v>0.81</v>
      </c>
      <c r="Q10" s="23">
        <v>1</v>
      </c>
      <c r="R10" s="24">
        <v>3</v>
      </c>
      <c r="S10" s="24" t="s">
        <v>2</v>
      </c>
      <c r="T10" s="23" t="s">
        <v>46</v>
      </c>
      <c r="U10" s="24">
        <v>8.1000000000000016E-2</v>
      </c>
    </row>
    <row r="11" spans="1:23" x14ac:dyDescent="0.25">
      <c r="A11" s="21" t="s">
        <v>1</v>
      </c>
      <c r="B11" s="22">
        <v>9</v>
      </c>
      <c r="C11" s="22">
        <v>10</v>
      </c>
      <c r="D11" s="23" t="s">
        <v>1</v>
      </c>
      <c r="E11" s="24">
        <v>9</v>
      </c>
      <c r="F11" s="24">
        <v>5</v>
      </c>
      <c r="G11" s="21" t="s">
        <v>1</v>
      </c>
      <c r="H11" s="22">
        <v>9</v>
      </c>
      <c r="I11" s="22">
        <v>0</v>
      </c>
      <c r="J11" s="25"/>
      <c r="K11" s="25"/>
      <c r="L11" s="25"/>
      <c r="M11" s="21">
        <v>3</v>
      </c>
      <c r="N11" s="22" t="s">
        <v>2</v>
      </c>
      <c r="O11" s="22" t="s">
        <v>47</v>
      </c>
      <c r="P11" s="21">
        <v>0.81</v>
      </c>
      <c r="Q11" s="23">
        <v>1</v>
      </c>
      <c r="R11" s="24">
        <v>3</v>
      </c>
      <c r="S11" s="24" t="s">
        <v>2</v>
      </c>
      <c r="T11" s="23" t="s">
        <v>47</v>
      </c>
      <c r="U11" s="24">
        <v>8.1000000000000016E-2</v>
      </c>
    </row>
    <row r="12" spans="1:23" x14ac:dyDescent="0.25">
      <c r="A12" s="21" t="s">
        <v>1</v>
      </c>
      <c r="B12" s="22">
        <v>10</v>
      </c>
      <c r="C12" s="22">
        <v>10</v>
      </c>
      <c r="D12" s="23" t="s">
        <v>1</v>
      </c>
      <c r="E12" s="24">
        <v>10</v>
      </c>
      <c r="F12" s="24">
        <v>5</v>
      </c>
      <c r="G12" s="21" t="s">
        <v>1</v>
      </c>
      <c r="H12" s="22">
        <v>10</v>
      </c>
      <c r="I12" s="22">
        <v>0</v>
      </c>
      <c r="J12" s="25"/>
      <c r="K12" s="25"/>
      <c r="L12" s="25"/>
      <c r="M12" s="21">
        <v>4</v>
      </c>
      <c r="N12" s="22" t="s">
        <v>2</v>
      </c>
      <c r="O12" s="22" t="s">
        <v>3</v>
      </c>
      <c r="P12" s="21">
        <v>0.72900000000000009</v>
      </c>
      <c r="Q12" s="23">
        <v>1</v>
      </c>
      <c r="R12" s="24">
        <v>4</v>
      </c>
      <c r="S12" s="24" t="s">
        <v>2</v>
      </c>
      <c r="T12" s="23" t="s">
        <v>3</v>
      </c>
      <c r="U12" s="24">
        <v>7.2900000000000006E-2</v>
      </c>
    </row>
    <row r="13" spans="1:23" x14ac:dyDescent="0.25">
      <c r="A13" s="26" t="s">
        <v>42</v>
      </c>
      <c r="B13" s="22">
        <v>1</v>
      </c>
      <c r="C13" s="22">
        <v>5</v>
      </c>
      <c r="D13" s="23" t="s">
        <v>42</v>
      </c>
      <c r="E13" s="24">
        <v>1</v>
      </c>
      <c r="F13" s="24">
        <v>5</v>
      </c>
      <c r="G13" s="21" t="s">
        <v>42</v>
      </c>
      <c r="H13" s="22">
        <v>1</v>
      </c>
      <c r="I13" s="22">
        <v>0</v>
      </c>
      <c r="J13" s="25"/>
      <c r="K13" s="25"/>
      <c r="L13" s="25"/>
      <c r="M13" s="25">
        <v>4</v>
      </c>
      <c r="N13" s="25" t="s">
        <v>2</v>
      </c>
      <c r="O13" s="25" t="s">
        <v>46</v>
      </c>
      <c r="P13" s="25">
        <v>0.72900000000000009</v>
      </c>
      <c r="Q13" s="23">
        <v>1</v>
      </c>
      <c r="R13" s="24">
        <v>4</v>
      </c>
      <c r="S13" s="24" t="s">
        <v>2</v>
      </c>
      <c r="T13" s="23" t="s">
        <v>46</v>
      </c>
      <c r="U13" s="24">
        <v>7.2900000000000006E-2</v>
      </c>
    </row>
    <row r="14" spans="1:23" x14ac:dyDescent="0.25">
      <c r="A14" s="26" t="s">
        <v>42</v>
      </c>
      <c r="B14" s="22">
        <v>2</v>
      </c>
      <c r="C14" s="22">
        <v>5</v>
      </c>
      <c r="D14" s="23" t="s">
        <v>42</v>
      </c>
      <c r="E14" s="24">
        <v>2</v>
      </c>
      <c r="F14" s="24">
        <v>5</v>
      </c>
      <c r="G14" s="21" t="s">
        <v>42</v>
      </c>
      <c r="H14" s="22">
        <v>2</v>
      </c>
      <c r="I14" s="22">
        <v>0</v>
      </c>
      <c r="J14" s="25"/>
      <c r="K14" s="25"/>
      <c r="L14" s="25"/>
      <c r="M14" s="25">
        <v>4</v>
      </c>
      <c r="N14" s="25" t="s">
        <v>2</v>
      </c>
      <c r="O14" s="25" t="s">
        <v>47</v>
      </c>
      <c r="P14" s="25">
        <v>0.72900000000000009</v>
      </c>
      <c r="Q14" s="23">
        <v>1</v>
      </c>
      <c r="R14" s="24">
        <v>4</v>
      </c>
      <c r="S14" s="24" t="s">
        <v>2</v>
      </c>
      <c r="T14" s="23" t="s">
        <v>47</v>
      </c>
      <c r="U14" s="24">
        <v>7.2900000000000006E-2</v>
      </c>
    </row>
    <row r="15" spans="1:23" x14ac:dyDescent="0.25">
      <c r="A15" s="26" t="s">
        <v>42</v>
      </c>
      <c r="B15" s="22">
        <v>3</v>
      </c>
      <c r="C15" s="22">
        <v>5</v>
      </c>
      <c r="D15" s="23" t="s">
        <v>42</v>
      </c>
      <c r="E15" s="24">
        <v>3</v>
      </c>
      <c r="F15" s="24">
        <v>5</v>
      </c>
      <c r="G15" s="21" t="s">
        <v>42</v>
      </c>
      <c r="H15" s="22">
        <v>3</v>
      </c>
      <c r="I15" s="22">
        <v>0</v>
      </c>
      <c r="J15" s="25"/>
      <c r="K15" s="25"/>
      <c r="L15" s="25"/>
      <c r="M15" s="25">
        <v>5</v>
      </c>
      <c r="N15" s="25" t="s">
        <v>2</v>
      </c>
      <c r="O15" s="25" t="s">
        <v>3</v>
      </c>
      <c r="P15" s="25">
        <v>0</v>
      </c>
      <c r="Q15" s="23">
        <v>1</v>
      </c>
      <c r="R15" s="24">
        <v>5</v>
      </c>
      <c r="S15" s="24" t="s">
        <v>2</v>
      </c>
      <c r="T15" s="23" t="s">
        <v>3</v>
      </c>
      <c r="U15" s="24">
        <v>0</v>
      </c>
    </row>
    <row r="16" spans="1:23" x14ac:dyDescent="0.25">
      <c r="A16" s="26" t="s">
        <v>42</v>
      </c>
      <c r="B16" s="22">
        <v>4</v>
      </c>
      <c r="C16" s="22">
        <v>5</v>
      </c>
      <c r="D16" s="23" t="s">
        <v>42</v>
      </c>
      <c r="E16" s="24">
        <v>4</v>
      </c>
      <c r="F16" s="24">
        <v>5</v>
      </c>
      <c r="G16" s="21" t="s">
        <v>42</v>
      </c>
      <c r="H16" s="22">
        <v>4</v>
      </c>
      <c r="I16" s="22">
        <v>0</v>
      </c>
      <c r="J16" s="25"/>
      <c r="K16" s="25"/>
      <c r="L16" s="25"/>
      <c r="M16" s="25">
        <v>5</v>
      </c>
      <c r="N16" s="25" t="s">
        <v>2</v>
      </c>
      <c r="O16" s="25" t="s">
        <v>46</v>
      </c>
      <c r="P16" s="25">
        <v>0</v>
      </c>
      <c r="Q16" s="23">
        <v>1</v>
      </c>
      <c r="R16" s="24">
        <v>5</v>
      </c>
      <c r="S16" s="24" t="s">
        <v>2</v>
      </c>
      <c r="T16" s="23" t="s">
        <v>46</v>
      </c>
      <c r="U16" s="24">
        <v>0</v>
      </c>
    </row>
    <row r="17" spans="1:21" x14ac:dyDescent="0.25">
      <c r="A17" s="26" t="s">
        <v>42</v>
      </c>
      <c r="B17" s="22">
        <v>5</v>
      </c>
      <c r="C17" s="22">
        <v>5</v>
      </c>
      <c r="D17" s="23" t="s">
        <v>42</v>
      </c>
      <c r="E17" s="24">
        <v>5</v>
      </c>
      <c r="F17" s="24">
        <v>5</v>
      </c>
      <c r="G17" s="21" t="s">
        <v>42</v>
      </c>
      <c r="H17" s="22">
        <v>5</v>
      </c>
      <c r="I17" s="22">
        <v>0</v>
      </c>
      <c r="J17" s="25"/>
      <c r="K17" s="25"/>
      <c r="L17" s="25"/>
      <c r="M17" s="25">
        <v>5</v>
      </c>
      <c r="N17" s="25" t="s">
        <v>2</v>
      </c>
      <c r="O17" s="25" t="s">
        <v>47</v>
      </c>
      <c r="P17" s="25">
        <v>0</v>
      </c>
      <c r="Q17" s="23">
        <v>1</v>
      </c>
      <c r="R17" s="24">
        <v>5</v>
      </c>
      <c r="S17" s="24" t="s">
        <v>2</v>
      </c>
      <c r="T17" s="23" t="s">
        <v>47</v>
      </c>
      <c r="U17" s="24">
        <v>0</v>
      </c>
    </row>
    <row r="18" spans="1:21" x14ac:dyDescent="0.25">
      <c r="A18" s="26" t="s">
        <v>42</v>
      </c>
      <c r="B18" s="22">
        <v>6</v>
      </c>
      <c r="C18" s="22">
        <v>5</v>
      </c>
      <c r="D18" s="23" t="s">
        <v>42</v>
      </c>
      <c r="E18" s="24">
        <v>6</v>
      </c>
      <c r="F18" s="24">
        <v>5</v>
      </c>
      <c r="G18" s="21" t="s">
        <v>42</v>
      </c>
      <c r="H18" s="22">
        <v>6</v>
      </c>
      <c r="I18" s="22">
        <v>0</v>
      </c>
      <c r="J18" s="25"/>
      <c r="K18" s="25"/>
      <c r="L18" s="25"/>
      <c r="M18" s="25">
        <v>6</v>
      </c>
      <c r="N18" s="25" t="s">
        <v>2</v>
      </c>
      <c r="O18" s="25" t="s">
        <v>3</v>
      </c>
      <c r="P18" s="25">
        <v>0</v>
      </c>
      <c r="Q18" s="23">
        <v>1</v>
      </c>
      <c r="R18" s="24">
        <v>6</v>
      </c>
      <c r="S18" s="24" t="s">
        <v>2</v>
      </c>
      <c r="T18" s="23" t="s">
        <v>3</v>
      </c>
      <c r="U18" s="24">
        <v>0</v>
      </c>
    </row>
    <row r="19" spans="1:21" x14ac:dyDescent="0.25">
      <c r="A19" s="26" t="s">
        <v>42</v>
      </c>
      <c r="B19" s="22">
        <v>7</v>
      </c>
      <c r="C19" s="22">
        <v>5</v>
      </c>
      <c r="D19" s="23" t="s">
        <v>42</v>
      </c>
      <c r="E19" s="24">
        <v>7</v>
      </c>
      <c r="F19" s="24">
        <v>5</v>
      </c>
      <c r="G19" s="21" t="s">
        <v>42</v>
      </c>
      <c r="H19" s="22">
        <v>7</v>
      </c>
      <c r="I19" s="22">
        <v>0</v>
      </c>
      <c r="J19" s="25"/>
      <c r="K19" s="25"/>
      <c r="L19" s="25"/>
      <c r="M19" s="25">
        <v>6</v>
      </c>
      <c r="N19" s="25" t="s">
        <v>2</v>
      </c>
      <c r="O19" s="25" t="s">
        <v>46</v>
      </c>
      <c r="P19" s="25">
        <v>0</v>
      </c>
      <c r="Q19" s="23">
        <v>1</v>
      </c>
      <c r="R19" s="24">
        <v>6</v>
      </c>
      <c r="S19" s="24" t="s">
        <v>2</v>
      </c>
      <c r="T19" s="23" t="s">
        <v>46</v>
      </c>
      <c r="U19" s="24">
        <v>0</v>
      </c>
    </row>
    <row r="20" spans="1:21" x14ac:dyDescent="0.25">
      <c r="A20" s="26" t="s">
        <v>42</v>
      </c>
      <c r="B20" s="22">
        <v>8</v>
      </c>
      <c r="C20" s="22">
        <v>5</v>
      </c>
      <c r="D20" s="23" t="s">
        <v>42</v>
      </c>
      <c r="E20" s="24">
        <v>8</v>
      </c>
      <c r="F20" s="24">
        <v>5</v>
      </c>
      <c r="G20" s="21" t="s">
        <v>42</v>
      </c>
      <c r="H20" s="22">
        <v>8</v>
      </c>
      <c r="I20" s="22">
        <v>0</v>
      </c>
      <c r="J20" s="25"/>
      <c r="K20" s="25"/>
      <c r="L20" s="25"/>
      <c r="M20" s="25">
        <v>6</v>
      </c>
      <c r="N20" s="25" t="s">
        <v>2</v>
      </c>
      <c r="O20" s="25" t="s">
        <v>47</v>
      </c>
      <c r="P20" s="25">
        <v>0</v>
      </c>
      <c r="Q20" s="23">
        <v>1</v>
      </c>
      <c r="R20" s="24">
        <v>6</v>
      </c>
      <c r="S20" s="24" t="s">
        <v>2</v>
      </c>
      <c r="T20" s="23" t="s">
        <v>47</v>
      </c>
      <c r="U20" s="24">
        <v>0</v>
      </c>
    </row>
    <row r="21" spans="1:21" x14ac:dyDescent="0.25">
      <c r="A21" s="26" t="s">
        <v>42</v>
      </c>
      <c r="B21" s="22">
        <v>9</v>
      </c>
      <c r="C21" s="22">
        <v>5</v>
      </c>
      <c r="D21" s="23" t="s">
        <v>42</v>
      </c>
      <c r="E21" s="24">
        <v>9</v>
      </c>
      <c r="F21" s="24">
        <v>5</v>
      </c>
      <c r="G21" s="21" t="s">
        <v>42</v>
      </c>
      <c r="H21" s="22">
        <v>9</v>
      </c>
      <c r="I21" s="22">
        <v>0</v>
      </c>
      <c r="J21" s="25"/>
      <c r="K21" s="25"/>
      <c r="L21" s="25"/>
      <c r="M21" s="25">
        <v>7</v>
      </c>
      <c r="N21" s="25" t="s">
        <v>2</v>
      </c>
      <c r="O21" s="25" t="s">
        <v>3</v>
      </c>
      <c r="P21" s="25">
        <v>0</v>
      </c>
      <c r="Q21" s="23">
        <v>1</v>
      </c>
      <c r="R21" s="24">
        <v>7</v>
      </c>
      <c r="S21" s="24" t="s">
        <v>2</v>
      </c>
      <c r="T21" s="23" t="s">
        <v>3</v>
      </c>
      <c r="U21" s="24">
        <v>0</v>
      </c>
    </row>
    <row r="22" spans="1:21" x14ac:dyDescent="0.25">
      <c r="A22" s="26" t="s">
        <v>42</v>
      </c>
      <c r="B22" s="22">
        <v>10</v>
      </c>
      <c r="C22" s="22">
        <v>5</v>
      </c>
      <c r="D22" s="23" t="s">
        <v>42</v>
      </c>
      <c r="E22" s="24">
        <v>10</v>
      </c>
      <c r="F22" s="24">
        <v>5</v>
      </c>
      <c r="G22" s="21" t="s">
        <v>42</v>
      </c>
      <c r="H22" s="22">
        <v>10</v>
      </c>
      <c r="I22" s="22">
        <v>0</v>
      </c>
      <c r="J22" s="25"/>
      <c r="K22" s="25"/>
      <c r="L22" s="25"/>
      <c r="M22" s="25">
        <v>7</v>
      </c>
      <c r="N22" s="25" t="s">
        <v>2</v>
      </c>
      <c r="O22" s="25" t="s">
        <v>46</v>
      </c>
      <c r="P22" s="25">
        <v>0</v>
      </c>
      <c r="Q22" s="23">
        <v>1</v>
      </c>
      <c r="R22" s="24">
        <v>7</v>
      </c>
      <c r="S22" s="24" t="s">
        <v>2</v>
      </c>
      <c r="T22" s="23" t="s">
        <v>46</v>
      </c>
      <c r="U22" s="24">
        <v>0</v>
      </c>
    </row>
    <row r="23" spans="1:21" x14ac:dyDescent="0.25">
      <c r="A23" s="26" t="s">
        <v>43</v>
      </c>
      <c r="B23" s="22">
        <v>1</v>
      </c>
      <c r="C23" s="22">
        <v>8</v>
      </c>
      <c r="D23" s="23" t="s">
        <v>43</v>
      </c>
      <c r="E23" s="24">
        <v>1</v>
      </c>
      <c r="F23" s="24">
        <v>5</v>
      </c>
      <c r="G23" s="21" t="s">
        <v>43</v>
      </c>
      <c r="H23" s="22">
        <v>1</v>
      </c>
      <c r="I23" s="22">
        <v>0</v>
      </c>
      <c r="J23" s="25"/>
      <c r="K23" s="25"/>
      <c r="L23" s="25"/>
      <c r="M23" s="25">
        <v>7</v>
      </c>
      <c r="N23" s="25" t="s">
        <v>2</v>
      </c>
      <c r="O23" s="25" t="s">
        <v>47</v>
      </c>
      <c r="P23" s="25">
        <v>0</v>
      </c>
      <c r="Q23" s="23">
        <v>1</v>
      </c>
      <c r="R23" s="24">
        <v>7</v>
      </c>
      <c r="S23" s="24" t="s">
        <v>2</v>
      </c>
      <c r="T23" s="23" t="s">
        <v>47</v>
      </c>
      <c r="U23" s="24">
        <v>0</v>
      </c>
    </row>
    <row r="24" spans="1:21" x14ac:dyDescent="0.25">
      <c r="A24" s="26" t="s">
        <v>43</v>
      </c>
      <c r="B24" s="22">
        <v>2</v>
      </c>
      <c r="C24" s="22">
        <v>8</v>
      </c>
      <c r="D24" s="23" t="s">
        <v>43</v>
      </c>
      <c r="E24" s="24">
        <v>2</v>
      </c>
      <c r="F24" s="24">
        <v>5</v>
      </c>
      <c r="G24" s="21" t="s">
        <v>43</v>
      </c>
      <c r="H24" s="22">
        <v>2</v>
      </c>
      <c r="I24" s="22">
        <v>0</v>
      </c>
      <c r="J24" s="25"/>
      <c r="K24" s="25"/>
      <c r="L24" s="25"/>
      <c r="M24" s="25">
        <v>8</v>
      </c>
      <c r="N24" s="25" t="s">
        <v>2</v>
      </c>
      <c r="O24" s="25" t="s">
        <v>3</v>
      </c>
      <c r="P24" s="25">
        <v>0</v>
      </c>
      <c r="Q24" s="23">
        <v>1</v>
      </c>
      <c r="R24" s="24">
        <v>8</v>
      </c>
      <c r="S24" s="24" t="s">
        <v>2</v>
      </c>
      <c r="T24" s="23" t="s">
        <v>3</v>
      </c>
      <c r="U24" s="24">
        <v>0</v>
      </c>
    </row>
    <row r="25" spans="1:21" x14ac:dyDescent="0.25">
      <c r="A25" s="26" t="s">
        <v>43</v>
      </c>
      <c r="B25" s="22">
        <v>3</v>
      </c>
      <c r="C25" s="22">
        <v>8</v>
      </c>
      <c r="D25" s="23" t="s">
        <v>43</v>
      </c>
      <c r="E25" s="24">
        <v>3</v>
      </c>
      <c r="F25" s="24">
        <v>5</v>
      </c>
      <c r="G25" s="21" t="s">
        <v>43</v>
      </c>
      <c r="H25" s="22">
        <v>3</v>
      </c>
      <c r="I25" s="22">
        <v>0</v>
      </c>
      <c r="J25" s="25"/>
      <c r="K25" s="25"/>
      <c r="L25" s="25"/>
      <c r="M25" s="25">
        <v>8</v>
      </c>
      <c r="N25" s="25" t="s">
        <v>2</v>
      </c>
      <c r="O25" s="25" t="s">
        <v>46</v>
      </c>
      <c r="P25" s="25">
        <v>0</v>
      </c>
      <c r="Q25" s="23">
        <v>1</v>
      </c>
      <c r="R25" s="24">
        <v>8</v>
      </c>
      <c r="S25" s="24" t="s">
        <v>2</v>
      </c>
      <c r="T25" s="23" t="s">
        <v>46</v>
      </c>
      <c r="U25" s="24">
        <v>0</v>
      </c>
    </row>
    <row r="26" spans="1:21" x14ac:dyDescent="0.25">
      <c r="A26" s="26" t="s">
        <v>43</v>
      </c>
      <c r="B26" s="22">
        <v>4</v>
      </c>
      <c r="C26" s="22">
        <v>8</v>
      </c>
      <c r="D26" s="23" t="s">
        <v>43</v>
      </c>
      <c r="E26" s="24">
        <v>4</v>
      </c>
      <c r="F26" s="24">
        <v>5</v>
      </c>
      <c r="G26" s="21" t="s">
        <v>43</v>
      </c>
      <c r="H26" s="22">
        <v>4</v>
      </c>
      <c r="I26" s="22">
        <v>0</v>
      </c>
      <c r="J26" s="25"/>
      <c r="K26" s="25"/>
      <c r="L26" s="25"/>
      <c r="M26" s="25">
        <v>8</v>
      </c>
      <c r="N26" s="25" t="s">
        <v>2</v>
      </c>
      <c r="O26" s="25" t="s">
        <v>47</v>
      </c>
      <c r="P26" s="25">
        <v>0</v>
      </c>
      <c r="Q26" s="23">
        <v>1</v>
      </c>
      <c r="R26" s="24">
        <v>8</v>
      </c>
      <c r="S26" s="24" t="s">
        <v>2</v>
      </c>
      <c r="T26" s="23" t="s">
        <v>47</v>
      </c>
      <c r="U26" s="24">
        <v>0</v>
      </c>
    </row>
    <row r="27" spans="1:21" x14ac:dyDescent="0.25">
      <c r="A27" s="26" t="s">
        <v>43</v>
      </c>
      <c r="B27" s="22">
        <v>5</v>
      </c>
      <c r="C27" s="22">
        <v>8</v>
      </c>
      <c r="D27" s="23" t="s">
        <v>43</v>
      </c>
      <c r="E27" s="24">
        <v>5</v>
      </c>
      <c r="F27" s="24">
        <v>5</v>
      </c>
      <c r="G27" s="21" t="s">
        <v>43</v>
      </c>
      <c r="H27" s="22">
        <v>5</v>
      </c>
      <c r="I27" s="22">
        <v>0</v>
      </c>
      <c r="J27" s="25"/>
      <c r="K27" s="25"/>
      <c r="L27" s="25"/>
      <c r="M27" s="25">
        <v>9</v>
      </c>
      <c r="N27" s="25" t="s">
        <v>2</v>
      </c>
      <c r="O27" s="25" t="s">
        <v>3</v>
      </c>
      <c r="P27" s="25">
        <v>0</v>
      </c>
      <c r="Q27" s="23">
        <v>1</v>
      </c>
      <c r="R27" s="24">
        <v>9</v>
      </c>
      <c r="S27" s="24" t="s">
        <v>2</v>
      </c>
      <c r="T27" s="23" t="s">
        <v>3</v>
      </c>
      <c r="U27" s="24">
        <v>0</v>
      </c>
    </row>
    <row r="28" spans="1:21" x14ac:dyDescent="0.25">
      <c r="A28" s="26" t="s">
        <v>43</v>
      </c>
      <c r="B28" s="22">
        <v>6</v>
      </c>
      <c r="C28" s="22">
        <v>8</v>
      </c>
      <c r="D28" s="23" t="s">
        <v>43</v>
      </c>
      <c r="E28" s="24">
        <v>6</v>
      </c>
      <c r="F28" s="24">
        <v>5</v>
      </c>
      <c r="G28" s="21" t="s">
        <v>43</v>
      </c>
      <c r="H28" s="22">
        <v>6</v>
      </c>
      <c r="I28" s="22">
        <v>0</v>
      </c>
      <c r="J28" s="25"/>
      <c r="K28" s="25"/>
      <c r="L28" s="25"/>
      <c r="M28" s="25">
        <v>9</v>
      </c>
      <c r="N28" s="25" t="s">
        <v>2</v>
      </c>
      <c r="O28" s="25" t="s">
        <v>46</v>
      </c>
      <c r="P28" s="25">
        <v>0</v>
      </c>
      <c r="Q28" s="23">
        <v>1</v>
      </c>
      <c r="R28" s="24">
        <v>9</v>
      </c>
      <c r="S28" s="24" t="s">
        <v>2</v>
      </c>
      <c r="T28" s="23" t="s">
        <v>46</v>
      </c>
      <c r="U28" s="24">
        <v>0</v>
      </c>
    </row>
    <row r="29" spans="1:21" x14ac:dyDescent="0.25">
      <c r="A29" s="26" t="s">
        <v>43</v>
      </c>
      <c r="B29" s="22">
        <v>7</v>
      </c>
      <c r="C29" s="22">
        <v>8</v>
      </c>
      <c r="D29" s="23" t="s">
        <v>43</v>
      </c>
      <c r="E29" s="24">
        <v>7</v>
      </c>
      <c r="F29" s="24">
        <v>5</v>
      </c>
      <c r="G29" s="21" t="s">
        <v>43</v>
      </c>
      <c r="H29" s="22">
        <v>7</v>
      </c>
      <c r="I29" s="22">
        <v>0</v>
      </c>
      <c r="J29" s="25"/>
      <c r="K29" s="25"/>
      <c r="L29" s="25"/>
      <c r="M29" s="25">
        <v>9</v>
      </c>
      <c r="N29" s="25" t="s">
        <v>2</v>
      </c>
      <c r="O29" s="25" t="s">
        <v>47</v>
      </c>
      <c r="P29" s="25">
        <v>0</v>
      </c>
      <c r="Q29" s="23">
        <v>1</v>
      </c>
      <c r="R29" s="24">
        <v>9</v>
      </c>
      <c r="S29" s="24" t="s">
        <v>2</v>
      </c>
      <c r="T29" s="23" t="s">
        <v>47</v>
      </c>
      <c r="U29" s="24">
        <v>0</v>
      </c>
    </row>
    <row r="30" spans="1:21" x14ac:dyDescent="0.25">
      <c r="A30" s="26" t="s">
        <v>43</v>
      </c>
      <c r="B30" s="22">
        <v>8</v>
      </c>
      <c r="C30" s="22">
        <v>8</v>
      </c>
      <c r="D30" s="23" t="s">
        <v>43</v>
      </c>
      <c r="E30" s="24">
        <v>8</v>
      </c>
      <c r="F30" s="24">
        <v>5</v>
      </c>
      <c r="G30" s="21" t="s">
        <v>43</v>
      </c>
      <c r="H30" s="22">
        <v>8</v>
      </c>
      <c r="I30" s="22">
        <v>0</v>
      </c>
      <c r="J30" s="25"/>
      <c r="K30" s="25"/>
      <c r="L30" s="25"/>
      <c r="M30" s="25">
        <v>10</v>
      </c>
      <c r="N30" s="25" t="s">
        <v>2</v>
      </c>
      <c r="O30" s="25" t="s">
        <v>3</v>
      </c>
      <c r="P30" s="25">
        <v>0</v>
      </c>
      <c r="Q30" s="23">
        <v>1</v>
      </c>
      <c r="R30" s="24">
        <v>10</v>
      </c>
      <c r="S30" s="24" t="s">
        <v>2</v>
      </c>
      <c r="T30" s="23" t="s">
        <v>3</v>
      </c>
      <c r="U30" s="24">
        <v>0</v>
      </c>
    </row>
    <row r="31" spans="1:21" x14ac:dyDescent="0.25">
      <c r="A31" s="26" t="s">
        <v>43</v>
      </c>
      <c r="B31" s="22">
        <v>9</v>
      </c>
      <c r="C31" s="22">
        <v>8</v>
      </c>
      <c r="D31" s="23" t="s">
        <v>43</v>
      </c>
      <c r="E31" s="24">
        <v>9</v>
      </c>
      <c r="F31" s="24">
        <v>5</v>
      </c>
      <c r="G31" s="21" t="s">
        <v>43</v>
      </c>
      <c r="H31" s="22">
        <v>9</v>
      </c>
      <c r="I31" s="22">
        <v>0</v>
      </c>
      <c r="J31" s="25"/>
      <c r="K31" s="25"/>
      <c r="L31" s="25"/>
      <c r="M31" s="25">
        <v>10</v>
      </c>
      <c r="N31" s="25" t="s">
        <v>2</v>
      </c>
      <c r="O31" s="25" t="s">
        <v>46</v>
      </c>
      <c r="P31" s="25">
        <v>0</v>
      </c>
      <c r="Q31" s="23">
        <v>1</v>
      </c>
      <c r="R31" s="24">
        <v>10</v>
      </c>
      <c r="S31" s="24" t="s">
        <v>2</v>
      </c>
      <c r="T31" s="23" t="s">
        <v>46</v>
      </c>
      <c r="U31" s="24">
        <v>0</v>
      </c>
    </row>
    <row r="32" spans="1:21" x14ac:dyDescent="0.25">
      <c r="A32" s="26" t="s">
        <v>43</v>
      </c>
      <c r="B32" s="22">
        <v>10</v>
      </c>
      <c r="C32" s="22">
        <v>8</v>
      </c>
      <c r="D32" s="23" t="s">
        <v>43</v>
      </c>
      <c r="E32" s="24">
        <v>10</v>
      </c>
      <c r="F32" s="24">
        <v>5</v>
      </c>
      <c r="G32" s="21" t="s">
        <v>43</v>
      </c>
      <c r="H32" s="22">
        <v>10</v>
      </c>
      <c r="I32" s="22">
        <v>0</v>
      </c>
      <c r="J32" s="25"/>
      <c r="K32" s="25"/>
      <c r="L32" s="25"/>
      <c r="M32" s="25">
        <v>10</v>
      </c>
      <c r="N32" s="25" t="s">
        <v>2</v>
      </c>
      <c r="O32" s="25" t="s">
        <v>47</v>
      </c>
      <c r="P32" s="25">
        <v>0</v>
      </c>
      <c r="Q32" s="23">
        <v>1</v>
      </c>
      <c r="R32" s="24">
        <v>10</v>
      </c>
      <c r="S32" s="24" t="s">
        <v>2</v>
      </c>
      <c r="T32" s="23" t="s">
        <v>47</v>
      </c>
      <c r="U32" s="24">
        <v>0</v>
      </c>
    </row>
    <row r="33" spans="1:21" x14ac:dyDescent="0.25">
      <c r="A33" s="26" t="s">
        <v>44</v>
      </c>
      <c r="B33" s="22">
        <v>1</v>
      </c>
      <c r="C33" s="22">
        <v>9</v>
      </c>
      <c r="D33" s="23" t="s">
        <v>44</v>
      </c>
      <c r="E33" s="24">
        <v>1</v>
      </c>
      <c r="F33" s="24">
        <v>5</v>
      </c>
      <c r="G33" s="21" t="s">
        <v>44</v>
      </c>
      <c r="H33" s="22">
        <v>1</v>
      </c>
      <c r="I33" s="22">
        <v>0</v>
      </c>
      <c r="J33" s="25"/>
      <c r="K33" s="25"/>
      <c r="L33" s="25"/>
      <c r="M33" s="25"/>
      <c r="N33" s="25"/>
      <c r="O33" s="25"/>
      <c r="P33" s="25"/>
      <c r="Q33" s="23">
        <v>2</v>
      </c>
      <c r="R33" s="24">
        <v>1</v>
      </c>
      <c r="S33" s="24" t="s">
        <v>2</v>
      </c>
      <c r="T33" s="23" t="s">
        <v>3</v>
      </c>
      <c r="U33" s="24">
        <v>0.1</v>
      </c>
    </row>
    <row r="34" spans="1:21" x14ac:dyDescent="0.25">
      <c r="A34" s="26" t="s">
        <v>44</v>
      </c>
      <c r="B34" s="22">
        <v>2</v>
      </c>
      <c r="C34" s="22">
        <v>9</v>
      </c>
      <c r="D34" s="23" t="s">
        <v>44</v>
      </c>
      <c r="E34" s="24">
        <v>2</v>
      </c>
      <c r="F34" s="24">
        <v>5</v>
      </c>
      <c r="G34" s="21" t="s">
        <v>44</v>
      </c>
      <c r="H34" s="22">
        <v>2</v>
      </c>
      <c r="I34" s="22">
        <v>0</v>
      </c>
      <c r="J34" s="25"/>
      <c r="K34" s="25"/>
      <c r="L34" s="25"/>
      <c r="M34" s="25"/>
      <c r="N34" s="25"/>
      <c r="O34" s="25"/>
      <c r="P34" s="25"/>
      <c r="Q34" s="23">
        <v>2</v>
      </c>
      <c r="R34" s="24">
        <v>1</v>
      </c>
      <c r="S34" s="24" t="s">
        <v>2</v>
      </c>
      <c r="T34" s="23" t="s">
        <v>46</v>
      </c>
      <c r="U34" s="24">
        <v>0.1</v>
      </c>
    </row>
    <row r="35" spans="1:21" x14ac:dyDescent="0.25">
      <c r="A35" s="26" t="s">
        <v>44</v>
      </c>
      <c r="B35" s="22">
        <v>3</v>
      </c>
      <c r="C35" s="22">
        <v>9</v>
      </c>
      <c r="D35" s="23" t="s">
        <v>44</v>
      </c>
      <c r="E35" s="24">
        <v>3</v>
      </c>
      <c r="F35" s="24">
        <v>5</v>
      </c>
      <c r="G35" s="21" t="s">
        <v>44</v>
      </c>
      <c r="H35" s="22">
        <v>3</v>
      </c>
      <c r="I35" s="22">
        <v>0</v>
      </c>
      <c r="J35" s="25"/>
      <c r="K35" s="25"/>
      <c r="L35" s="25"/>
      <c r="M35" s="25"/>
      <c r="N35" s="25"/>
      <c r="O35" s="25"/>
      <c r="P35" s="25"/>
      <c r="Q35" s="23">
        <v>2</v>
      </c>
      <c r="R35" s="24">
        <v>1</v>
      </c>
      <c r="S35" s="24" t="s">
        <v>2</v>
      </c>
      <c r="T35" s="23" t="s">
        <v>47</v>
      </c>
      <c r="U35" s="24">
        <v>0.1</v>
      </c>
    </row>
    <row r="36" spans="1:21" x14ac:dyDescent="0.25">
      <c r="A36" s="26" t="s">
        <v>44</v>
      </c>
      <c r="B36" s="22">
        <v>4</v>
      </c>
      <c r="C36" s="22">
        <v>9</v>
      </c>
      <c r="D36" s="23" t="s">
        <v>44</v>
      </c>
      <c r="E36" s="24">
        <v>4</v>
      </c>
      <c r="F36" s="24">
        <v>5</v>
      </c>
      <c r="G36" s="21" t="s">
        <v>44</v>
      </c>
      <c r="H36" s="22">
        <v>4</v>
      </c>
      <c r="I36" s="22">
        <v>0</v>
      </c>
      <c r="J36" s="25"/>
      <c r="K36" s="25"/>
      <c r="L36" s="25"/>
      <c r="M36" s="25"/>
      <c r="N36" s="25"/>
      <c r="O36" s="25"/>
      <c r="P36" s="25"/>
      <c r="Q36" s="23">
        <v>2</v>
      </c>
      <c r="R36" s="24">
        <v>2</v>
      </c>
      <c r="S36" s="24" t="s">
        <v>2</v>
      </c>
      <c r="T36" s="23" t="s">
        <v>3</v>
      </c>
      <c r="U36" s="24">
        <v>9.0000000000000011E-2</v>
      </c>
    </row>
    <row r="37" spans="1:21" x14ac:dyDescent="0.25">
      <c r="A37" s="26" t="s">
        <v>44</v>
      </c>
      <c r="B37" s="22">
        <v>5</v>
      </c>
      <c r="C37" s="22">
        <v>9</v>
      </c>
      <c r="D37" s="23" t="s">
        <v>44</v>
      </c>
      <c r="E37" s="24">
        <v>5</v>
      </c>
      <c r="F37" s="24">
        <v>5</v>
      </c>
      <c r="G37" s="21" t="s">
        <v>44</v>
      </c>
      <c r="H37" s="22">
        <v>5</v>
      </c>
      <c r="I37" s="22">
        <v>0</v>
      </c>
      <c r="J37" s="25"/>
      <c r="K37" s="25"/>
      <c r="L37" s="25"/>
      <c r="M37" s="25"/>
      <c r="N37" s="25"/>
      <c r="O37" s="25"/>
      <c r="P37" s="25"/>
      <c r="Q37" s="23">
        <v>2</v>
      </c>
      <c r="R37" s="24">
        <v>2</v>
      </c>
      <c r="S37" s="24" t="s">
        <v>2</v>
      </c>
      <c r="T37" s="23" t="s">
        <v>46</v>
      </c>
      <c r="U37" s="24">
        <v>9.0000000000000011E-2</v>
      </c>
    </row>
    <row r="38" spans="1:21" x14ac:dyDescent="0.25">
      <c r="A38" s="26" t="s">
        <v>44</v>
      </c>
      <c r="B38" s="22">
        <v>6</v>
      </c>
      <c r="C38" s="22">
        <v>9</v>
      </c>
      <c r="D38" s="23" t="s">
        <v>44</v>
      </c>
      <c r="E38" s="24">
        <v>6</v>
      </c>
      <c r="F38" s="24">
        <v>5</v>
      </c>
      <c r="G38" s="21" t="s">
        <v>44</v>
      </c>
      <c r="H38" s="22">
        <v>6</v>
      </c>
      <c r="I38" s="22">
        <v>0</v>
      </c>
      <c r="J38" s="25"/>
      <c r="K38" s="25"/>
      <c r="L38" s="25"/>
      <c r="M38" s="25"/>
      <c r="N38" s="25"/>
      <c r="O38" s="25"/>
      <c r="P38" s="25"/>
      <c r="Q38" s="23">
        <v>2</v>
      </c>
      <c r="R38" s="24">
        <v>2</v>
      </c>
      <c r="S38" s="24" t="s">
        <v>2</v>
      </c>
      <c r="T38" s="23" t="s">
        <v>47</v>
      </c>
      <c r="U38" s="24">
        <v>9.0000000000000011E-2</v>
      </c>
    </row>
    <row r="39" spans="1:21" x14ac:dyDescent="0.25">
      <c r="A39" s="26" t="s">
        <v>44</v>
      </c>
      <c r="B39" s="22">
        <v>7</v>
      </c>
      <c r="C39" s="22">
        <v>9</v>
      </c>
      <c r="D39" s="23" t="s">
        <v>44</v>
      </c>
      <c r="E39" s="24">
        <v>7</v>
      </c>
      <c r="F39" s="24">
        <v>5</v>
      </c>
      <c r="G39" s="21" t="s">
        <v>44</v>
      </c>
      <c r="H39" s="22">
        <v>7</v>
      </c>
      <c r="I39" s="22">
        <v>0</v>
      </c>
      <c r="J39" s="25"/>
      <c r="K39" s="25"/>
      <c r="L39" s="25"/>
      <c r="M39" s="25"/>
      <c r="N39" s="25"/>
      <c r="O39" s="25"/>
      <c r="P39" s="25"/>
      <c r="Q39" s="23">
        <v>2</v>
      </c>
      <c r="R39" s="24">
        <v>3</v>
      </c>
      <c r="S39" s="24" t="s">
        <v>2</v>
      </c>
      <c r="T39" s="23" t="s">
        <v>3</v>
      </c>
      <c r="U39" s="24">
        <v>8.1000000000000016E-2</v>
      </c>
    </row>
    <row r="40" spans="1:21" x14ac:dyDescent="0.25">
      <c r="A40" s="26" t="s">
        <v>44</v>
      </c>
      <c r="B40" s="22">
        <v>8</v>
      </c>
      <c r="C40" s="22">
        <v>9</v>
      </c>
      <c r="D40" s="23" t="s">
        <v>44</v>
      </c>
      <c r="E40" s="24">
        <v>8</v>
      </c>
      <c r="F40" s="24">
        <v>5</v>
      </c>
      <c r="G40" s="21" t="s">
        <v>44</v>
      </c>
      <c r="H40" s="22">
        <v>8</v>
      </c>
      <c r="I40" s="22">
        <v>0</v>
      </c>
      <c r="J40" s="25"/>
      <c r="K40" s="25"/>
      <c r="L40" s="25"/>
      <c r="M40" s="25"/>
      <c r="N40" s="25"/>
      <c r="O40" s="25"/>
      <c r="P40" s="25"/>
      <c r="Q40" s="23">
        <v>2</v>
      </c>
      <c r="R40" s="24">
        <v>3</v>
      </c>
      <c r="S40" s="24" t="s">
        <v>2</v>
      </c>
      <c r="T40" s="23" t="s">
        <v>46</v>
      </c>
      <c r="U40" s="24">
        <v>8.1000000000000016E-2</v>
      </c>
    </row>
    <row r="41" spans="1:21" x14ac:dyDescent="0.25">
      <c r="A41" s="26" t="s">
        <v>44</v>
      </c>
      <c r="B41" s="22">
        <v>9</v>
      </c>
      <c r="C41" s="22">
        <v>9</v>
      </c>
      <c r="D41" s="23" t="s">
        <v>44</v>
      </c>
      <c r="E41" s="24">
        <v>9</v>
      </c>
      <c r="F41" s="24">
        <v>5</v>
      </c>
      <c r="G41" s="21" t="s">
        <v>44</v>
      </c>
      <c r="H41" s="22">
        <v>9</v>
      </c>
      <c r="I41" s="22">
        <v>0</v>
      </c>
      <c r="J41" s="25"/>
      <c r="K41" s="25"/>
      <c r="L41" s="25"/>
      <c r="M41" s="25"/>
      <c r="N41" s="25"/>
      <c r="O41" s="25"/>
      <c r="P41" s="25"/>
      <c r="Q41" s="23">
        <v>2</v>
      </c>
      <c r="R41" s="24">
        <v>3</v>
      </c>
      <c r="S41" s="24" t="s">
        <v>2</v>
      </c>
      <c r="T41" s="23" t="s">
        <v>47</v>
      </c>
      <c r="U41" s="24">
        <v>8.1000000000000016E-2</v>
      </c>
    </row>
    <row r="42" spans="1:21" x14ac:dyDescent="0.25">
      <c r="A42" s="26" t="s">
        <v>44</v>
      </c>
      <c r="B42" s="22">
        <v>10</v>
      </c>
      <c r="C42" s="22">
        <v>9</v>
      </c>
      <c r="D42" s="23" t="s">
        <v>44</v>
      </c>
      <c r="E42" s="24">
        <v>10</v>
      </c>
      <c r="F42" s="24">
        <v>5</v>
      </c>
      <c r="G42" s="21" t="s">
        <v>44</v>
      </c>
      <c r="H42" s="22">
        <v>10</v>
      </c>
      <c r="I42" s="22">
        <v>0</v>
      </c>
      <c r="J42" s="25"/>
      <c r="K42" s="25"/>
      <c r="L42" s="25"/>
      <c r="M42" s="25"/>
      <c r="N42" s="25"/>
      <c r="O42" s="25"/>
      <c r="P42" s="25"/>
      <c r="Q42" s="23">
        <v>2</v>
      </c>
      <c r="R42" s="24">
        <v>4</v>
      </c>
      <c r="S42" s="24" t="s">
        <v>2</v>
      </c>
      <c r="T42" s="23" t="s">
        <v>3</v>
      </c>
      <c r="U42" s="24">
        <v>7.2900000000000006E-2</v>
      </c>
    </row>
    <row r="43" spans="1:21" x14ac:dyDescent="0.25">
      <c r="A43" s="26" t="s">
        <v>45</v>
      </c>
      <c r="B43" s="22">
        <v>1</v>
      </c>
      <c r="C43" s="22">
        <v>4</v>
      </c>
      <c r="D43" s="23" t="s">
        <v>45</v>
      </c>
      <c r="E43" s="24">
        <v>1</v>
      </c>
      <c r="F43" s="24">
        <v>5</v>
      </c>
      <c r="G43" s="21" t="s">
        <v>45</v>
      </c>
      <c r="H43" s="22">
        <v>1</v>
      </c>
      <c r="I43" s="22">
        <v>0</v>
      </c>
      <c r="J43" s="25"/>
      <c r="K43" s="25"/>
      <c r="L43" s="25"/>
      <c r="M43" s="25"/>
      <c r="N43" s="25"/>
      <c r="O43" s="25"/>
      <c r="P43" s="25"/>
      <c r="Q43" s="23">
        <v>2</v>
      </c>
      <c r="R43" s="24">
        <v>4</v>
      </c>
      <c r="S43" s="24" t="s">
        <v>2</v>
      </c>
      <c r="T43" s="23" t="s">
        <v>46</v>
      </c>
      <c r="U43" s="24">
        <v>7.2900000000000006E-2</v>
      </c>
    </row>
    <row r="44" spans="1:21" x14ac:dyDescent="0.25">
      <c r="A44" s="26" t="s">
        <v>45</v>
      </c>
      <c r="B44" s="22">
        <v>2</v>
      </c>
      <c r="C44" s="22">
        <v>4</v>
      </c>
      <c r="D44" s="23" t="s">
        <v>45</v>
      </c>
      <c r="E44" s="24">
        <v>2</v>
      </c>
      <c r="F44" s="24">
        <v>5</v>
      </c>
      <c r="G44" s="21" t="s">
        <v>45</v>
      </c>
      <c r="H44" s="22">
        <v>2</v>
      </c>
      <c r="I44" s="22">
        <v>0</v>
      </c>
      <c r="J44" s="25"/>
      <c r="K44" s="25"/>
      <c r="L44" s="25"/>
      <c r="M44" s="25"/>
      <c r="N44" s="25"/>
      <c r="O44" s="25"/>
      <c r="P44" s="25"/>
      <c r="Q44" s="23">
        <v>2</v>
      </c>
      <c r="R44" s="24">
        <v>4</v>
      </c>
      <c r="S44" s="24" t="s">
        <v>2</v>
      </c>
      <c r="T44" s="23" t="s">
        <v>47</v>
      </c>
      <c r="U44" s="24">
        <v>7.2900000000000006E-2</v>
      </c>
    </row>
    <row r="45" spans="1:21" x14ac:dyDescent="0.25">
      <c r="A45" s="26" t="s">
        <v>45</v>
      </c>
      <c r="B45" s="22">
        <v>3</v>
      </c>
      <c r="C45" s="22">
        <v>4</v>
      </c>
      <c r="D45" s="23" t="s">
        <v>45</v>
      </c>
      <c r="E45" s="24">
        <v>3</v>
      </c>
      <c r="F45" s="24">
        <v>5</v>
      </c>
      <c r="G45" s="21" t="s">
        <v>45</v>
      </c>
      <c r="H45" s="22">
        <v>3</v>
      </c>
      <c r="I45" s="22">
        <v>0</v>
      </c>
      <c r="J45" s="25"/>
      <c r="K45" s="25"/>
      <c r="L45" s="25"/>
      <c r="M45" s="25"/>
      <c r="N45" s="25"/>
      <c r="O45" s="25"/>
      <c r="P45" s="25"/>
      <c r="Q45" s="23">
        <v>2</v>
      </c>
      <c r="R45" s="24">
        <v>5</v>
      </c>
      <c r="S45" s="24" t="s">
        <v>2</v>
      </c>
      <c r="T45" s="23" t="s">
        <v>3</v>
      </c>
      <c r="U45" s="24">
        <v>0</v>
      </c>
    </row>
    <row r="46" spans="1:21" x14ac:dyDescent="0.25">
      <c r="A46" s="26" t="s">
        <v>45</v>
      </c>
      <c r="B46" s="22">
        <v>4</v>
      </c>
      <c r="C46" s="22">
        <v>4</v>
      </c>
      <c r="D46" s="23" t="s">
        <v>45</v>
      </c>
      <c r="E46" s="24">
        <v>4</v>
      </c>
      <c r="F46" s="24">
        <v>5</v>
      </c>
      <c r="G46" s="21" t="s">
        <v>45</v>
      </c>
      <c r="H46" s="22">
        <v>4</v>
      </c>
      <c r="I46" s="22">
        <v>0</v>
      </c>
      <c r="J46" s="25"/>
      <c r="K46" s="25"/>
      <c r="L46" s="25"/>
      <c r="M46" s="25"/>
      <c r="N46" s="25"/>
      <c r="O46" s="25"/>
      <c r="P46" s="25"/>
      <c r="Q46" s="23">
        <v>2</v>
      </c>
      <c r="R46" s="24">
        <v>5</v>
      </c>
      <c r="S46" s="24" t="s">
        <v>2</v>
      </c>
      <c r="T46" s="23" t="s">
        <v>46</v>
      </c>
      <c r="U46" s="24">
        <v>0</v>
      </c>
    </row>
    <row r="47" spans="1:21" x14ac:dyDescent="0.25">
      <c r="A47" s="26" t="s">
        <v>45</v>
      </c>
      <c r="B47" s="22">
        <v>5</v>
      </c>
      <c r="C47" s="22">
        <v>4</v>
      </c>
      <c r="D47" s="23" t="s">
        <v>45</v>
      </c>
      <c r="E47" s="24">
        <v>5</v>
      </c>
      <c r="F47" s="24">
        <v>5</v>
      </c>
      <c r="G47" s="21" t="s">
        <v>45</v>
      </c>
      <c r="H47" s="22">
        <v>5</v>
      </c>
      <c r="I47" s="22">
        <v>0</v>
      </c>
      <c r="J47" s="25"/>
      <c r="K47" s="25"/>
      <c r="L47" s="25"/>
      <c r="M47" s="25"/>
      <c r="N47" s="25"/>
      <c r="O47" s="25"/>
      <c r="P47" s="25"/>
      <c r="Q47" s="23">
        <v>2</v>
      </c>
      <c r="R47" s="24">
        <v>5</v>
      </c>
      <c r="S47" s="24" t="s">
        <v>2</v>
      </c>
      <c r="T47" s="23" t="s">
        <v>47</v>
      </c>
      <c r="U47" s="24">
        <v>0</v>
      </c>
    </row>
    <row r="48" spans="1:21" x14ac:dyDescent="0.25">
      <c r="A48" s="26" t="s">
        <v>45</v>
      </c>
      <c r="B48" s="22">
        <v>6</v>
      </c>
      <c r="C48" s="22">
        <v>4</v>
      </c>
      <c r="D48" s="23" t="s">
        <v>45</v>
      </c>
      <c r="E48" s="24">
        <v>6</v>
      </c>
      <c r="F48" s="24">
        <v>5</v>
      </c>
      <c r="G48" s="21" t="s">
        <v>45</v>
      </c>
      <c r="H48" s="22">
        <v>6</v>
      </c>
      <c r="I48" s="22">
        <v>0</v>
      </c>
      <c r="J48" s="25"/>
      <c r="K48" s="25"/>
      <c r="L48" s="25"/>
      <c r="M48" s="25"/>
      <c r="N48" s="25"/>
      <c r="O48" s="25"/>
      <c r="P48" s="25"/>
      <c r="Q48" s="23">
        <v>2</v>
      </c>
      <c r="R48" s="24">
        <v>6</v>
      </c>
      <c r="S48" s="24" t="s">
        <v>2</v>
      </c>
      <c r="T48" s="23" t="s">
        <v>3</v>
      </c>
      <c r="U48" s="24">
        <v>0</v>
      </c>
    </row>
    <row r="49" spans="1:21" x14ac:dyDescent="0.25">
      <c r="A49" s="26" t="s">
        <v>45</v>
      </c>
      <c r="B49" s="22">
        <v>7</v>
      </c>
      <c r="C49" s="22">
        <v>4</v>
      </c>
      <c r="D49" s="23" t="s">
        <v>45</v>
      </c>
      <c r="E49" s="24">
        <v>7</v>
      </c>
      <c r="F49" s="24">
        <v>5</v>
      </c>
      <c r="G49" s="21" t="s">
        <v>45</v>
      </c>
      <c r="H49" s="22">
        <v>7</v>
      </c>
      <c r="I49" s="22">
        <v>0</v>
      </c>
      <c r="J49" s="25"/>
      <c r="K49" s="25"/>
      <c r="L49" s="25"/>
      <c r="M49" s="25"/>
      <c r="N49" s="25"/>
      <c r="O49" s="25"/>
      <c r="P49" s="25"/>
      <c r="Q49" s="23">
        <v>2</v>
      </c>
      <c r="R49" s="24">
        <v>6</v>
      </c>
      <c r="S49" s="24" t="s">
        <v>2</v>
      </c>
      <c r="T49" s="23" t="s">
        <v>46</v>
      </c>
      <c r="U49" s="24">
        <v>0</v>
      </c>
    </row>
    <row r="50" spans="1:21" x14ac:dyDescent="0.25">
      <c r="A50" s="26" t="s">
        <v>45</v>
      </c>
      <c r="B50" s="22">
        <v>8</v>
      </c>
      <c r="C50" s="22">
        <v>4</v>
      </c>
      <c r="D50" s="23" t="s">
        <v>45</v>
      </c>
      <c r="E50" s="24">
        <v>8</v>
      </c>
      <c r="F50" s="24">
        <v>5</v>
      </c>
      <c r="G50" s="21" t="s">
        <v>45</v>
      </c>
      <c r="H50" s="22">
        <v>8</v>
      </c>
      <c r="I50" s="22">
        <v>0</v>
      </c>
      <c r="J50" s="25"/>
      <c r="K50" s="25"/>
      <c r="L50" s="25"/>
      <c r="M50" s="25"/>
      <c r="N50" s="25"/>
      <c r="O50" s="25"/>
      <c r="P50" s="25"/>
      <c r="Q50" s="23">
        <v>2</v>
      </c>
      <c r="R50" s="24">
        <v>6</v>
      </c>
      <c r="S50" s="24" t="s">
        <v>2</v>
      </c>
      <c r="T50" s="23" t="s">
        <v>47</v>
      </c>
      <c r="U50" s="24">
        <v>0</v>
      </c>
    </row>
    <row r="51" spans="1:21" x14ac:dyDescent="0.25">
      <c r="A51" s="26" t="s">
        <v>45</v>
      </c>
      <c r="B51" s="22">
        <v>9</v>
      </c>
      <c r="C51" s="22">
        <v>4</v>
      </c>
      <c r="D51" s="23" t="s">
        <v>45</v>
      </c>
      <c r="E51" s="24">
        <v>9</v>
      </c>
      <c r="F51" s="24">
        <v>5</v>
      </c>
      <c r="G51" s="21" t="s">
        <v>45</v>
      </c>
      <c r="H51" s="22">
        <v>9</v>
      </c>
      <c r="I51" s="22">
        <v>0</v>
      </c>
      <c r="J51" s="25"/>
      <c r="K51" s="25"/>
      <c r="L51" s="25"/>
      <c r="M51" s="25"/>
      <c r="N51" s="25"/>
      <c r="O51" s="25"/>
      <c r="P51" s="25"/>
      <c r="Q51" s="23">
        <v>2</v>
      </c>
      <c r="R51" s="24">
        <v>7</v>
      </c>
      <c r="S51" s="24" t="s">
        <v>2</v>
      </c>
      <c r="T51" s="23" t="s">
        <v>3</v>
      </c>
      <c r="U51" s="24">
        <v>0</v>
      </c>
    </row>
    <row r="52" spans="1:21" x14ac:dyDescent="0.25">
      <c r="A52" s="26" t="s">
        <v>45</v>
      </c>
      <c r="B52" s="22">
        <v>10</v>
      </c>
      <c r="C52" s="22">
        <v>4</v>
      </c>
      <c r="D52" s="23" t="s">
        <v>45</v>
      </c>
      <c r="E52" s="24">
        <v>10</v>
      </c>
      <c r="F52" s="24">
        <v>5</v>
      </c>
      <c r="G52" s="21" t="s">
        <v>45</v>
      </c>
      <c r="H52" s="22">
        <v>10</v>
      </c>
      <c r="I52" s="22">
        <v>0</v>
      </c>
      <c r="J52" s="25"/>
      <c r="K52" s="25"/>
      <c r="L52" s="25"/>
      <c r="M52" s="25"/>
      <c r="N52" s="25"/>
      <c r="O52" s="25"/>
      <c r="P52" s="25"/>
      <c r="Q52" s="23">
        <v>2</v>
      </c>
      <c r="R52" s="24">
        <v>7</v>
      </c>
      <c r="S52" s="24" t="s">
        <v>2</v>
      </c>
      <c r="T52" s="23" t="s">
        <v>46</v>
      </c>
      <c r="U52" s="24">
        <v>0</v>
      </c>
    </row>
    <row r="53" spans="1:21" x14ac:dyDescent="0.25">
      <c r="Q53" s="16">
        <v>2</v>
      </c>
      <c r="R53" s="17">
        <v>7</v>
      </c>
      <c r="S53" s="18" t="s">
        <v>2</v>
      </c>
      <c r="T53" s="16" t="s">
        <v>47</v>
      </c>
      <c r="U53" s="18">
        <v>0</v>
      </c>
    </row>
    <row r="54" spans="1:21" x14ac:dyDescent="0.25">
      <c r="Q54" s="16">
        <v>2</v>
      </c>
      <c r="R54" s="17">
        <v>8</v>
      </c>
      <c r="S54" s="18" t="s">
        <v>2</v>
      </c>
      <c r="T54" s="16" t="s">
        <v>3</v>
      </c>
      <c r="U54" s="18">
        <v>0</v>
      </c>
    </row>
    <row r="55" spans="1:21" x14ac:dyDescent="0.25">
      <c r="Q55" s="16">
        <v>2</v>
      </c>
      <c r="R55" s="17">
        <v>8</v>
      </c>
      <c r="S55" s="18" t="s">
        <v>2</v>
      </c>
      <c r="T55" s="16" t="s">
        <v>46</v>
      </c>
      <c r="U55" s="18">
        <v>0</v>
      </c>
    </row>
    <row r="56" spans="1:21" x14ac:dyDescent="0.25">
      <c r="Q56" s="16">
        <v>2</v>
      </c>
      <c r="R56" s="17">
        <v>8</v>
      </c>
      <c r="S56" s="18" t="s">
        <v>2</v>
      </c>
      <c r="T56" s="16" t="s">
        <v>47</v>
      </c>
      <c r="U56" s="18">
        <v>0</v>
      </c>
    </row>
    <row r="57" spans="1:21" x14ac:dyDescent="0.25">
      <c r="Q57" s="16">
        <v>2</v>
      </c>
      <c r="R57" s="17">
        <v>9</v>
      </c>
      <c r="S57" s="18" t="s">
        <v>2</v>
      </c>
      <c r="T57" s="16" t="s">
        <v>3</v>
      </c>
      <c r="U57" s="18">
        <v>0</v>
      </c>
    </row>
    <row r="58" spans="1:21" x14ac:dyDescent="0.25">
      <c r="Q58" s="16">
        <v>2</v>
      </c>
      <c r="R58" s="17">
        <v>9</v>
      </c>
      <c r="S58" s="18" t="s">
        <v>2</v>
      </c>
      <c r="T58" s="16" t="s">
        <v>46</v>
      </c>
      <c r="U58" s="18">
        <v>0</v>
      </c>
    </row>
    <row r="59" spans="1:21" x14ac:dyDescent="0.25">
      <c r="Q59" s="16">
        <v>2</v>
      </c>
      <c r="R59" s="17">
        <v>9</v>
      </c>
      <c r="S59" s="18" t="s">
        <v>2</v>
      </c>
      <c r="T59" s="16" t="s">
        <v>47</v>
      </c>
      <c r="U59" s="18">
        <v>0</v>
      </c>
    </row>
    <row r="60" spans="1:21" x14ac:dyDescent="0.25">
      <c r="Q60" s="16">
        <v>2</v>
      </c>
      <c r="R60" s="17">
        <v>10</v>
      </c>
      <c r="S60" s="18" t="s">
        <v>2</v>
      </c>
      <c r="T60" s="16" t="s">
        <v>3</v>
      </c>
      <c r="U60" s="18">
        <v>0</v>
      </c>
    </row>
    <row r="61" spans="1:21" x14ac:dyDescent="0.25">
      <c r="Q61" s="16">
        <v>2</v>
      </c>
      <c r="R61" s="17">
        <v>10</v>
      </c>
      <c r="S61" s="18" t="s">
        <v>2</v>
      </c>
      <c r="T61" s="16" t="s">
        <v>46</v>
      </c>
      <c r="U61" s="18">
        <v>0</v>
      </c>
    </row>
    <row r="62" spans="1:21" x14ac:dyDescent="0.25">
      <c r="Q62" s="16">
        <v>2</v>
      </c>
      <c r="R62" s="17">
        <v>10</v>
      </c>
      <c r="S62" s="18" t="s">
        <v>2</v>
      </c>
      <c r="T62" s="16" t="s">
        <v>47</v>
      </c>
      <c r="U62" s="18">
        <v>0</v>
      </c>
    </row>
    <row r="63" spans="1:21" x14ac:dyDescent="0.25">
      <c r="Q63" s="16">
        <v>3</v>
      </c>
      <c r="R63" s="17">
        <v>1</v>
      </c>
      <c r="S63" s="18" t="s">
        <v>2</v>
      </c>
      <c r="T63" s="16" t="s">
        <v>3</v>
      </c>
      <c r="U63" s="18">
        <v>0</v>
      </c>
    </row>
    <row r="64" spans="1:21" x14ac:dyDescent="0.25">
      <c r="Q64" s="16">
        <v>3</v>
      </c>
      <c r="R64" s="17">
        <v>1</v>
      </c>
      <c r="S64" s="18" t="s">
        <v>2</v>
      </c>
      <c r="T64" s="16" t="s">
        <v>46</v>
      </c>
      <c r="U64" s="18">
        <v>0</v>
      </c>
    </row>
    <row r="65" spans="17:21" x14ac:dyDescent="0.25">
      <c r="Q65" s="16">
        <v>3</v>
      </c>
      <c r="R65" s="17">
        <v>1</v>
      </c>
      <c r="S65" s="18" t="s">
        <v>2</v>
      </c>
      <c r="T65" s="16" t="s">
        <v>47</v>
      </c>
      <c r="U65" s="18">
        <v>0</v>
      </c>
    </row>
    <row r="66" spans="17:21" x14ac:dyDescent="0.25">
      <c r="Q66" s="16">
        <v>3</v>
      </c>
      <c r="R66" s="17">
        <v>2</v>
      </c>
      <c r="S66" s="18" t="s">
        <v>2</v>
      </c>
      <c r="T66" s="16" t="s">
        <v>3</v>
      </c>
      <c r="U66" s="18">
        <v>0</v>
      </c>
    </row>
    <row r="67" spans="17:21" x14ac:dyDescent="0.25">
      <c r="Q67" s="16">
        <v>3</v>
      </c>
      <c r="R67" s="17">
        <v>2</v>
      </c>
      <c r="S67" s="18" t="s">
        <v>2</v>
      </c>
      <c r="T67" s="16" t="s">
        <v>46</v>
      </c>
      <c r="U67" s="18">
        <v>0</v>
      </c>
    </row>
    <row r="68" spans="17:21" x14ac:dyDescent="0.25">
      <c r="Q68" s="16">
        <v>3</v>
      </c>
      <c r="R68" s="17">
        <v>2</v>
      </c>
      <c r="S68" s="18" t="s">
        <v>2</v>
      </c>
      <c r="T68" s="16" t="s">
        <v>47</v>
      </c>
      <c r="U68" s="18">
        <v>0</v>
      </c>
    </row>
    <row r="69" spans="17:21" x14ac:dyDescent="0.25">
      <c r="Q69" s="16">
        <v>3</v>
      </c>
      <c r="R69" s="17">
        <v>3</v>
      </c>
      <c r="S69" s="18" t="s">
        <v>2</v>
      </c>
      <c r="T69" s="16" t="s">
        <v>3</v>
      </c>
      <c r="U69" s="18">
        <v>0</v>
      </c>
    </row>
    <row r="70" spans="17:21" x14ac:dyDescent="0.25">
      <c r="Q70" s="16">
        <v>3</v>
      </c>
      <c r="R70" s="17">
        <v>3</v>
      </c>
      <c r="S70" s="18" t="s">
        <v>2</v>
      </c>
      <c r="T70" s="16" t="s">
        <v>46</v>
      </c>
      <c r="U70" s="18">
        <v>0</v>
      </c>
    </row>
    <row r="71" spans="17:21" x14ac:dyDescent="0.25">
      <c r="Q71" s="16">
        <v>3</v>
      </c>
      <c r="R71" s="17">
        <v>3</v>
      </c>
      <c r="S71" s="18" t="s">
        <v>2</v>
      </c>
      <c r="T71" s="16" t="s">
        <v>47</v>
      </c>
      <c r="U71" s="18">
        <v>0</v>
      </c>
    </row>
    <row r="72" spans="17:21" x14ac:dyDescent="0.25">
      <c r="Q72" s="16">
        <v>3</v>
      </c>
      <c r="R72" s="17">
        <v>4</v>
      </c>
      <c r="S72" s="18" t="s">
        <v>2</v>
      </c>
      <c r="T72" s="16" t="s">
        <v>3</v>
      </c>
      <c r="U72" s="18">
        <v>0</v>
      </c>
    </row>
    <row r="73" spans="17:21" x14ac:dyDescent="0.25">
      <c r="Q73" s="16">
        <v>3</v>
      </c>
      <c r="R73" s="17">
        <v>4</v>
      </c>
      <c r="S73" s="18" t="s">
        <v>2</v>
      </c>
      <c r="T73" s="16" t="s">
        <v>46</v>
      </c>
      <c r="U73" s="18">
        <v>0</v>
      </c>
    </row>
    <row r="74" spans="17:21" x14ac:dyDescent="0.25">
      <c r="Q74" s="16">
        <v>3</v>
      </c>
      <c r="R74" s="17">
        <v>4</v>
      </c>
      <c r="S74" s="18" t="s">
        <v>2</v>
      </c>
      <c r="T74" s="16" t="s">
        <v>47</v>
      </c>
      <c r="U74" s="18">
        <v>0</v>
      </c>
    </row>
    <row r="75" spans="17:21" x14ac:dyDescent="0.25">
      <c r="Q75" s="16">
        <v>3</v>
      </c>
      <c r="R75" s="17">
        <v>5</v>
      </c>
      <c r="S75" s="18" t="s">
        <v>2</v>
      </c>
      <c r="T75" s="16" t="s">
        <v>3</v>
      </c>
      <c r="U75" s="18">
        <v>0</v>
      </c>
    </row>
    <row r="76" spans="17:21" x14ac:dyDescent="0.25">
      <c r="Q76" s="16">
        <v>3</v>
      </c>
      <c r="R76" s="17">
        <v>5</v>
      </c>
      <c r="S76" s="18" t="s">
        <v>2</v>
      </c>
      <c r="T76" s="16" t="s">
        <v>46</v>
      </c>
      <c r="U76" s="18">
        <v>0</v>
      </c>
    </row>
    <row r="77" spans="17:21" x14ac:dyDescent="0.25">
      <c r="Q77" s="16">
        <v>3</v>
      </c>
      <c r="R77" s="17">
        <v>5</v>
      </c>
      <c r="S77" s="18" t="s">
        <v>2</v>
      </c>
      <c r="T77" s="16" t="s">
        <v>47</v>
      </c>
      <c r="U77" s="18">
        <v>0</v>
      </c>
    </row>
    <row r="78" spans="17:21" x14ac:dyDescent="0.25">
      <c r="Q78" s="16">
        <v>3</v>
      </c>
      <c r="R78" s="17">
        <v>6</v>
      </c>
      <c r="S78" s="18" t="s">
        <v>2</v>
      </c>
      <c r="T78" s="16" t="s">
        <v>3</v>
      </c>
      <c r="U78" s="18">
        <v>0</v>
      </c>
    </row>
    <row r="79" spans="17:21" x14ac:dyDescent="0.25">
      <c r="Q79" s="16">
        <v>3</v>
      </c>
      <c r="R79" s="17">
        <v>6</v>
      </c>
      <c r="S79" s="18" t="s">
        <v>2</v>
      </c>
      <c r="T79" s="16" t="s">
        <v>46</v>
      </c>
      <c r="U79" s="18">
        <v>0</v>
      </c>
    </row>
    <row r="80" spans="17:21" x14ac:dyDescent="0.25">
      <c r="Q80" s="16">
        <v>3</v>
      </c>
      <c r="R80" s="17">
        <v>6</v>
      </c>
      <c r="S80" s="18" t="s">
        <v>2</v>
      </c>
      <c r="T80" s="16" t="s">
        <v>47</v>
      </c>
      <c r="U80" s="18">
        <v>0</v>
      </c>
    </row>
    <row r="81" spans="17:21" x14ac:dyDescent="0.25">
      <c r="Q81" s="16">
        <v>3</v>
      </c>
      <c r="R81" s="17">
        <v>7</v>
      </c>
      <c r="S81" s="18" t="s">
        <v>2</v>
      </c>
      <c r="T81" s="16" t="s">
        <v>3</v>
      </c>
      <c r="U81" s="18">
        <v>0</v>
      </c>
    </row>
    <row r="82" spans="17:21" x14ac:dyDescent="0.25">
      <c r="Q82" s="16">
        <v>3</v>
      </c>
      <c r="R82" s="17">
        <v>7</v>
      </c>
      <c r="S82" s="18" t="s">
        <v>2</v>
      </c>
      <c r="T82" s="16" t="s">
        <v>46</v>
      </c>
      <c r="U82" s="18">
        <v>0</v>
      </c>
    </row>
    <row r="83" spans="17:21" x14ac:dyDescent="0.25">
      <c r="Q83" s="16">
        <v>3</v>
      </c>
      <c r="R83" s="17">
        <v>7</v>
      </c>
      <c r="S83" s="18" t="s">
        <v>2</v>
      </c>
      <c r="T83" s="16" t="s">
        <v>47</v>
      </c>
      <c r="U83" s="18">
        <v>0</v>
      </c>
    </row>
    <row r="84" spans="17:21" x14ac:dyDescent="0.25">
      <c r="Q84" s="16">
        <v>3</v>
      </c>
      <c r="R84" s="17">
        <v>8</v>
      </c>
      <c r="S84" s="18" t="s">
        <v>2</v>
      </c>
      <c r="T84" s="16" t="s">
        <v>3</v>
      </c>
      <c r="U84" s="18">
        <v>0</v>
      </c>
    </row>
    <row r="85" spans="17:21" x14ac:dyDescent="0.25">
      <c r="Q85" s="16">
        <v>3</v>
      </c>
      <c r="R85" s="17">
        <v>8</v>
      </c>
      <c r="S85" s="18" t="s">
        <v>2</v>
      </c>
      <c r="T85" s="16" t="s">
        <v>46</v>
      </c>
      <c r="U85" s="18">
        <v>0</v>
      </c>
    </row>
    <row r="86" spans="17:21" x14ac:dyDescent="0.25">
      <c r="Q86" s="16">
        <v>3</v>
      </c>
      <c r="R86" s="17">
        <v>8</v>
      </c>
      <c r="S86" s="18" t="s">
        <v>2</v>
      </c>
      <c r="T86" s="16" t="s">
        <v>47</v>
      </c>
      <c r="U86" s="18">
        <v>0</v>
      </c>
    </row>
    <row r="87" spans="17:21" x14ac:dyDescent="0.25">
      <c r="Q87" s="16">
        <v>3</v>
      </c>
      <c r="R87" s="17">
        <v>9</v>
      </c>
      <c r="S87" s="18" t="s">
        <v>2</v>
      </c>
      <c r="T87" s="16" t="s">
        <v>3</v>
      </c>
      <c r="U87" s="18">
        <v>0</v>
      </c>
    </row>
    <row r="88" spans="17:21" x14ac:dyDescent="0.25">
      <c r="Q88" s="16">
        <v>3</v>
      </c>
      <c r="R88" s="17">
        <v>9</v>
      </c>
      <c r="S88" s="18" t="s">
        <v>2</v>
      </c>
      <c r="T88" s="16" t="s">
        <v>46</v>
      </c>
      <c r="U88" s="18">
        <v>0</v>
      </c>
    </row>
    <row r="89" spans="17:21" x14ac:dyDescent="0.25">
      <c r="Q89" s="16">
        <v>3</v>
      </c>
      <c r="R89" s="17">
        <v>9</v>
      </c>
      <c r="S89" s="18" t="s">
        <v>2</v>
      </c>
      <c r="T89" s="16" t="s">
        <v>47</v>
      </c>
      <c r="U89" s="18">
        <v>0</v>
      </c>
    </row>
    <row r="90" spans="17:21" x14ac:dyDescent="0.25">
      <c r="Q90" s="16">
        <v>3</v>
      </c>
      <c r="R90" s="17">
        <v>10</v>
      </c>
      <c r="S90" s="18" t="s">
        <v>2</v>
      </c>
      <c r="T90" s="16" t="s">
        <v>3</v>
      </c>
      <c r="U90" s="18">
        <v>0</v>
      </c>
    </row>
    <row r="91" spans="17:21" x14ac:dyDescent="0.25">
      <c r="Q91" s="16">
        <v>3</v>
      </c>
      <c r="R91" s="17">
        <v>10</v>
      </c>
      <c r="S91" s="18" t="s">
        <v>2</v>
      </c>
      <c r="T91" s="16" t="s">
        <v>46</v>
      </c>
      <c r="U91" s="18">
        <v>0</v>
      </c>
    </row>
    <row r="92" spans="17:21" x14ac:dyDescent="0.25">
      <c r="Q92" s="16">
        <v>3</v>
      </c>
      <c r="R92" s="17">
        <v>10</v>
      </c>
      <c r="S92" s="18" t="s">
        <v>2</v>
      </c>
      <c r="T92" s="16" t="s">
        <v>47</v>
      </c>
      <c r="U92" s="18">
        <v>0</v>
      </c>
    </row>
    <row r="93" spans="17:21" x14ac:dyDescent="0.25">
      <c r="Q93" s="16">
        <v>4</v>
      </c>
      <c r="R93" s="17">
        <v>1</v>
      </c>
      <c r="S93" s="18" t="s">
        <v>2</v>
      </c>
      <c r="T93" s="16" t="s">
        <v>3</v>
      </c>
      <c r="U93" s="18">
        <v>0</v>
      </c>
    </row>
    <row r="94" spans="17:21" x14ac:dyDescent="0.25">
      <c r="Q94" s="16">
        <v>4</v>
      </c>
      <c r="R94" s="17">
        <v>1</v>
      </c>
      <c r="S94" s="18" t="s">
        <v>2</v>
      </c>
      <c r="T94" s="16" t="s">
        <v>46</v>
      </c>
      <c r="U94" s="18">
        <v>0</v>
      </c>
    </row>
    <row r="95" spans="17:21" x14ac:dyDescent="0.25">
      <c r="Q95" s="16">
        <v>4</v>
      </c>
      <c r="R95" s="17">
        <v>1</v>
      </c>
      <c r="S95" s="18" t="s">
        <v>2</v>
      </c>
      <c r="T95" s="16" t="s">
        <v>47</v>
      </c>
      <c r="U95" s="18">
        <v>0</v>
      </c>
    </row>
    <row r="96" spans="17:21" x14ac:dyDescent="0.25">
      <c r="Q96" s="16">
        <v>4</v>
      </c>
      <c r="R96" s="17">
        <v>2</v>
      </c>
      <c r="S96" s="18" t="s">
        <v>2</v>
      </c>
      <c r="T96" s="16" t="s">
        <v>3</v>
      </c>
      <c r="U96" s="18">
        <v>0</v>
      </c>
    </row>
    <row r="97" spans="17:21" x14ac:dyDescent="0.25">
      <c r="Q97" s="16">
        <v>4</v>
      </c>
      <c r="R97" s="17">
        <v>2</v>
      </c>
      <c r="S97" s="18" t="s">
        <v>2</v>
      </c>
      <c r="T97" s="16" t="s">
        <v>46</v>
      </c>
      <c r="U97" s="18">
        <v>0</v>
      </c>
    </row>
    <row r="98" spans="17:21" x14ac:dyDescent="0.25">
      <c r="Q98" s="16">
        <v>4</v>
      </c>
      <c r="R98" s="17">
        <v>2</v>
      </c>
      <c r="S98" s="18" t="s">
        <v>2</v>
      </c>
      <c r="T98" s="16" t="s">
        <v>47</v>
      </c>
      <c r="U98" s="18">
        <v>0</v>
      </c>
    </row>
    <row r="99" spans="17:21" x14ac:dyDescent="0.25">
      <c r="Q99" s="16">
        <v>4</v>
      </c>
      <c r="R99" s="17">
        <v>3</v>
      </c>
      <c r="S99" s="18" t="s">
        <v>2</v>
      </c>
      <c r="T99" s="16" t="s">
        <v>3</v>
      </c>
      <c r="U99" s="18">
        <v>0</v>
      </c>
    </row>
    <row r="100" spans="17:21" x14ac:dyDescent="0.25">
      <c r="Q100" s="16">
        <v>4</v>
      </c>
      <c r="R100" s="17">
        <v>3</v>
      </c>
      <c r="S100" s="18" t="s">
        <v>2</v>
      </c>
      <c r="T100" s="16" t="s">
        <v>46</v>
      </c>
      <c r="U100" s="18">
        <v>0</v>
      </c>
    </row>
    <row r="101" spans="17:21" x14ac:dyDescent="0.25">
      <c r="Q101" s="16">
        <v>4</v>
      </c>
      <c r="R101" s="17">
        <v>3</v>
      </c>
      <c r="S101" s="18" t="s">
        <v>2</v>
      </c>
      <c r="T101" s="16" t="s">
        <v>47</v>
      </c>
      <c r="U101" s="18">
        <v>0</v>
      </c>
    </row>
    <row r="102" spans="17:21" x14ac:dyDescent="0.25">
      <c r="Q102" s="16">
        <v>4</v>
      </c>
      <c r="R102" s="17">
        <v>4</v>
      </c>
      <c r="S102" s="18" t="s">
        <v>2</v>
      </c>
      <c r="T102" s="16" t="s">
        <v>3</v>
      </c>
      <c r="U102" s="18">
        <v>0</v>
      </c>
    </row>
    <row r="103" spans="17:21" x14ac:dyDescent="0.25">
      <c r="Q103">
        <v>4</v>
      </c>
      <c r="R103">
        <v>4</v>
      </c>
      <c r="S103" t="s">
        <v>2</v>
      </c>
      <c r="T103" t="s">
        <v>46</v>
      </c>
      <c r="U103">
        <v>0</v>
      </c>
    </row>
    <row r="104" spans="17:21" x14ac:dyDescent="0.25">
      <c r="Q104">
        <v>4</v>
      </c>
      <c r="R104">
        <v>4</v>
      </c>
      <c r="S104" t="s">
        <v>2</v>
      </c>
      <c r="T104" t="s">
        <v>47</v>
      </c>
      <c r="U104">
        <v>0</v>
      </c>
    </row>
    <row r="105" spans="17:21" x14ac:dyDescent="0.25">
      <c r="Q105">
        <v>4</v>
      </c>
      <c r="R105">
        <v>5</v>
      </c>
      <c r="S105" t="s">
        <v>2</v>
      </c>
      <c r="T105" t="s">
        <v>3</v>
      </c>
      <c r="U105">
        <v>0</v>
      </c>
    </row>
    <row r="106" spans="17:21" x14ac:dyDescent="0.25">
      <c r="Q106">
        <v>4</v>
      </c>
      <c r="R106">
        <v>5</v>
      </c>
      <c r="S106" t="s">
        <v>2</v>
      </c>
      <c r="T106" t="s">
        <v>46</v>
      </c>
      <c r="U106">
        <v>0</v>
      </c>
    </row>
    <row r="107" spans="17:21" x14ac:dyDescent="0.25">
      <c r="Q107">
        <v>4</v>
      </c>
      <c r="R107">
        <v>5</v>
      </c>
      <c r="S107" t="s">
        <v>2</v>
      </c>
      <c r="T107" t="s">
        <v>47</v>
      </c>
      <c r="U107">
        <v>0</v>
      </c>
    </row>
    <row r="108" spans="17:21" x14ac:dyDescent="0.25">
      <c r="Q108">
        <v>4</v>
      </c>
      <c r="R108">
        <v>6</v>
      </c>
      <c r="S108" t="s">
        <v>2</v>
      </c>
      <c r="T108" t="s">
        <v>3</v>
      </c>
      <c r="U108">
        <v>0</v>
      </c>
    </row>
    <row r="109" spans="17:21" x14ac:dyDescent="0.25">
      <c r="Q109">
        <v>4</v>
      </c>
      <c r="R109">
        <v>6</v>
      </c>
      <c r="S109" t="s">
        <v>2</v>
      </c>
      <c r="T109" t="s">
        <v>46</v>
      </c>
      <c r="U109">
        <v>0</v>
      </c>
    </row>
    <row r="110" spans="17:21" x14ac:dyDescent="0.25">
      <c r="Q110">
        <v>4</v>
      </c>
      <c r="R110">
        <v>6</v>
      </c>
      <c r="S110" t="s">
        <v>2</v>
      </c>
      <c r="T110" t="s">
        <v>47</v>
      </c>
      <c r="U110">
        <v>0</v>
      </c>
    </row>
    <row r="111" spans="17:21" x14ac:dyDescent="0.25">
      <c r="Q111">
        <v>4</v>
      </c>
      <c r="R111">
        <v>7</v>
      </c>
      <c r="S111" t="s">
        <v>2</v>
      </c>
      <c r="T111" t="s">
        <v>3</v>
      </c>
      <c r="U111">
        <v>0</v>
      </c>
    </row>
    <row r="112" spans="17:21" x14ac:dyDescent="0.25">
      <c r="Q112">
        <v>4</v>
      </c>
      <c r="R112">
        <v>7</v>
      </c>
      <c r="S112" t="s">
        <v>2</v>
      </c>
      <c r="T112" t="s">
        <v>46</v>
      </c>
      <c r="U112">
        <v>0</v>
      </c>
    </row>
    <row r="113" spans="17:21" x14ac:dyDescent="0.25">
      <c r="Q113">
        <v>4</v>
      </c>
      <c r="R113">
        <v>7</v>
      </c>
      <c r="S113" t="s">
        <v>2</v>
      </c>
      <c r="T113" t="s">
        <v>47</v>
      </c>
      <c r="U113">
        <v>0</v>
      </c>
    </row>
    <row r="114" spans="17:21" x14ac:dyDescent="0.25">
      <c r="Q114">
        <v>4</v>
      </c>
      <c r="R114">
        <v>8</v>
      </c>
      <c r="S114" t="s">
        <v>2</v>
      </c>
      <c r="T114" t="s">
        <v>3</v>
      </c>
      <c r="U114">
        <v>0</v>
      </c>
    </row>
    <row r="115" spans="17:21" x14ac:dyDescent="0.25">
      <c r="Q115">
        <v>4</v>
      </c>
      <c r="R115">
        <v>8</v>
      </c>
      <c r="S115" t="s">
        <v>2</v>
      </c>
      <c r="T115" t="s">
        <v>46</v>
      </c>
      <c r="U115">
        <v>0</v>
      </c>
    </row>
    <row r="116" spans="17:21" x14ac:dyDescent="0.25">
      <c r="Q116">
        <v>4</v>
      </c>
      <c r="R116">
        <v>8</v>
      </c>
      <c r="S116" t="s">
        <v>2</v>
      </c>
      <c r="T116" t="s">
        <v>47</v>
      </c>
      <c r="U116">
        <v>0</v>
      </c>
    </row>
    <row r="117" spans="17:21" x14ac:dyDescent="0.25">
      <c r="Q117">
        <v>4</v>
      </c>
      <c r="R117">
        <v>9</v>
      </c>
      <c r="S117" t="s">
        <v>2</v>
      </c>
      <c r="T117" t="s">
        <v>3</v>
      </c>
      <c r="U117">
        <v>0</v>
      </c>
    </row>
    <row r="118" spans="17:21" x14ac:dyDescent="0.25">
      <c r="Q118">
        <v>4</v>
      </c>
      <c r="R118">
        <v>9</v>
      </c>
      <c r="S118" t="s">
        <v>2</v>
      </c>
      <c r="T118" t="s">
        <v>46</v>
      </c>
      <c r="U118">
        <v>0</v>
      </c>
    </row>
    <row r="119" spans="17:21" x14ac:dyDescent="0.25">
      <c r="Q119">
        <v>4</v>
      </c>
      <c r="R119">
        <v>9</v>
      </c>
      <c r="S119" t="s">
        <v>2</v>
      </c>
      <c r="T119" t="s">
        <v>47</v>
      </c>
      <c r="U119">
        <v>0</v>
      </c>
    </row>
    <row r="120" spans="17:21" x14ac:dyDescent="0.25">
      <c r="Q120">
        <v>4</v>
      </c>
      <c r="R120">
        <v>10</v>
      </c>
      <c r="S120" t="s">
        <v>2</v>
      </c>
      <c r="T120" t="s">
        <v>3</v>
      </c>
      <c r="U120">
        <v>0</v>
      </c>
    </row>
    <row r="121" spans="17:21" x14ac:dyDescent="0.25">
      <c r="Q121">
        <v>4</v>
      </c>
      <c r="R121">
        <v>10</v>
      </c>
      <c r="S121" t="s">
        <v>2</v>
      </c>
      <c r="T121" t="s">
        <v>46</v>
      </c>
      <c r="U121">
        <v>0</v>
      </c>
    </row>
    <row r="122" spans="17:21" x14ac:dyDescent="0.25">
      <c r="Q122">
        <v>4</v>
      </c>
      <c r="R122">
        <v>10</v>
      </c>
      <c r="S122" t="s">
        <v>2</v>
      </c>
      <c r="T122" t="s">
        <v>47</v>
      </c>
      <c r="U122">
        <v>0</v>
      </c>
    </row>
    <row r="123" spans="17:21" x14ac:dyDescent="0.25">
      <c r="Q123">
        <v>5</v>
      </c>
      <c r="R123">
        <v>1</v>
      </c>
      <c r="S123" t="s">
        <v>2</v>
      </c>
      <c r="T123" t="s">
        <v>3</v>
      </c>
      <c r="U123">
        <v>0</v>
      </c>
    </row>
    <row r="124" spans="17:21" x14ac:dyDescent="0.25">
      <c r="Q124">
        <v>5</v>
      </c>
      <c r="R124">
        <v>1</v>
      </c>
      <c r="S124" t="s">
        <v>2</v>
      </c>
      <c r="T124" t="s">
        <v>46</v>
      </c>
      <c r="U124">
        <v>0</v>
      </c>
    </row>
    <row r="125" spans="17:21" x14ac:dyDescent="0.25">
      <c r="Q125">
        <v>5</v>
      </c>
      <c r="R125">
        <v>1</v>
      </c>
      <c r="S125" t="s">
        <v>2</v>
      </c>
      <c r="T125" t="s">
        <v>47</v>
      </c>
      <c r="U125">
        <v>0</v>
      </c>
    </row>
    <row r="126" spans="17:21" x14ac:dyDescent="0.25">
      <c r="Q126">
        <v>5</v>
      </c>
      <c r="R126">
        <v>2</v>
      </c>
      <c r="S126" t="s">
        <v>2</v>
      </c>
      <c r="T126" t="s">
        <v>3</v>
      </c>
      <c r="U126">
        <v>0</v>
      </c>
    </row>
    <row r="127" spans="17:21" x14ac:dyDescent="0.25">
      <c r="Q127">
        <v>5</v>
      </c>
      <c r="R127">
        <v>2</v>
      </c>
      <c r="S127" t="s">
        <v>2</v>
      </c>
      <c r="T127" t="s">
        <v>46</v>
      </c>
      <c r="U127">
        <v>0</v>
      </c>
    </row>
    <row r="128" spans="17:21" x14ac:dyDescent="0.25">
      <c r="Q128">
        <v>5</v>
      </c>
      <c r="R128">
        <v>2</v>
      </c>
      <c r="S128" t="s">
        <v>2</v>
      </c>
      <c r="T128" t="s">
        <v>47</v>
      </c>
      <c r="U128">
        <v>0</v>
      </c>
    </row>
    <row r="129" spans="17:21" x14ac:dyDescent="0.25">
      <c r="Q129">
        <v>5</v>
      </c>
      <c r="R129">
        <v>3</v>
      </c>
      <c r="S129" t="s">
        <v>2</v>
      </c>
      <c r="T129" t="s">
        <v>3</v>
      </c>
      <c r="U129">
        <v>0</v>
      </c>
    </row>
    <row r="130" spans="17:21" x14ac:dyDescent="0.25">
      <c r="Q130">
        <v>5</v>
      </c>
      <c r="R130">
        <v>3</v>
      </c>
      <c r="S130" t="s">
        <v>2</v>
      </c>
      <c r="T130" t="s">
        <v>46</v>
      </c>
      <c r="U130">
        <v>0</v>
      </c>
    </row>
    <row r="131" spans="17:21" x14ac:dyDescent="0.25">
      <c r="Q131">
        <v>5</v>
      </c>
      <c r="R131">
        <v>3</v>
      </c>
      <c r="S131" t="s">
        <v>2</v>
      </c>
      <c r="T131" t="s">
        <v>47</v>
      </c>
      <c r="U131">
        <v>0</v>
      </c>
    </row>
    <row r="132" spans="17:21" x14ac:dyDescent="0.25">
      <c r="Q132">
        <v>5</v>
      </c>
      <c r="R132">
        <v>4</v>
      </c>
      <c r="S132" t="s">
        <v>2</v>
      </c>
      <c r="T132" t="s">
        <v>3</v>
      </c>
      <c r="U132">
        <v>0</v>
      </c>
    </row>
    <row r="133" spans="17:21" x14ac:dyDescent="0.25">
      <c r="Q133">
        <v>5</v>
      </c>
      <c r="R133">
        <v>4</v>
      </c>
      <c r="S133" t="s">
        <v>2</v>
      </c>
      <c r="T133" t="s">
        <v>46</v>
      </c>
      <c r="U133">
        <v>0</v>
      </c>
    </row>
    <row r="134" spans="17:21" x14ac:dyDescent="0.25">
      <c r="Q134">
        <v>5</v>
      </c>
      <c r="R134">
        <v>4</v>
      </c>
      <c r="S134" t="s">
        <v>2</v>
      </c>
      <c r="T134" t="s">
        <v>47</v>
      </c>
      <c r="U134">
        <v>0</v>
      </c>
    </row>
    <row r="135" spans="17:21" x14ac:dyDescent="0.25">
      <c r="Q135">
        <v>5</v>
      </c>
      <c r="R135">
        <v>5</v>
      </c>
      <c r="S135" t="s">
        <v>2</v>
      </c>
      <c r="T135" t="s">
        <v>3</v>
      </c>
      <c r="U135">
        <v>0</v>
      </c>
    </row>
    <row r="136" spans="17:21" x14ac:dyDescent="0.25">
      <c r="Q136">
        <v>5</v>
      </c>
      <c r="R136">
        <v>5</v>
      </c>
      <c r="S136" t="s">
        <v>2</v>
      </c>
      <c r="T136" t="s">
        <v>46</v>
      </c>
      <c r="U136">
        <v>0</v>
      </c>
    </row>
    <row r="137" spans="17:21" x14ac:dyDescent="0.25">
      <c r="Q137">
        <v>5</v>
      </c>
      <c r="R137">
        <v>5</v>
      </c>
      <c r="S137" t="s">
        <v>2</v>
      </c>
      <c r="T137" t="s">
        <v>47</v>
      </c>
      <c r="U137">
        <v>0</v>
      </c>
    </row>
    <row r="138" spans="17:21" x14ac:dyDescent="0.25">
      <c r="Q138">
        <v>5</v>
      </c>
      <c r="R138">
        <v>6</v>
      </c>
      <c r="S138" t="s">
        <v>2</v>
      </c>
      <c r="T138" t="s">
        <v>3</v>
      </c>
      <c r="U138">
        <v>0</v>
      </c>
    </row>
    <row r="139" spans="17:21" x14ac:dyDescent="0.25">
      <c r="Q139">
        <v>5</v>
      </c>
      <c r="R139">
        <v>6</v>
      </c>
      <c r="S139" t="s">
        <v>2</v>
      </c>
      <c r="T139" t="s">
        <v>46</v>
      </c>
      <c r="U139">
        <v>0</v>
      </c>
    </row>
    <row r="140" spans="17:21" x14ac:dyDescent="0.25">
      <c r="Q140">
        <v>5</v>
      </c>
      <c r="R140">
        <v>6</v>
      </c>
      <c r="S140" t="s">
        <v>2</v>
      </c>
      <c r="T140" t="s">
        <v>47</v>
      </c>
      <c r="U140">
        <v>0</v>
      </c>
    </row>
    <row r="141" spans="17:21" x14ac:dyDescent="0.25">
      <c r="Q141">
        <v>5</v>
      </c>
      <c r="R141">
        <v>7</v>
      </c>
      <c r="S141" t="s">
        <v>2</v>
      </c>
      <c r="T141" t="s">
        <v>3</v>
      </c>
      <c r="U141">
        <v>0</v>
      </c>
    </row>
    <row r="142" spans="17:21" x14ac:dyDescent="0.25">
      <c r="Q142">
        <v>5</v>
      </c>
      <c r="R142">
        <v>7</v>
      </c>
      <c r="S142" t="s">
        <v>2</v>
      </c>
      <c r="T142" t="s">
        <v>46</v>
      </c>
      <c r="U142">
        <v>0</v>
      </c>
    </row>
    <row r="143" spans="17:21" x14ac:dyDescent="0.25">
      <c r="Q143">
        <v>5</v>
      </c>
      <c r="R143">
        <v>7</v>
      </c>
      <c r="S143" t="s">
        <v>2</v>
      </c>
      <c r="T143" t="s">
        <v>47</v>
      </c>
      <c r="U143">
        <v>0</v>
      </c>
    </row>
    <row r="144" spans="17:21" x14ac:dyDescent="0.25">
      <c r="Q144">
        <v>5</v>
      </c>
      <c r="R144">
        <v>8</v>
      </c>
      <c r="S144" t="s">
        <v>2</v>
      </c>
      <c r="T144" t="s">
        <v>3</v>
      </c>
      <c r="U144">
        <v>0</v>
      </c>
    </row>
    <row r="145" spans="17:21" x14ac:dyDescent="0.25">
      <c r="Q145">
        <v>5</v>
      </c>
      <c r="R145">
        <v>8</v>
      </c>
      <c r="S145" t="s">
        <v>2</v>
      </c>
      <c r="T145" t="s">
        <v>46</v>
      </c>
      <c r="U145">
        <v>0</v>
      </c>
    </row>
    <row r="146" spans="17:21" x14ac:dyDescent="0.25">
      <c r="Q146">
        <v>5</v>
      </c>
      <c r="R146">
        <v>8</v>
      </c>
      <c r="S146" t="s">
        <v>2</v>
      </c>
      <c r="T146" t="s">
        <v>47</v>
      </c>
      <c r="U146">
        <v>0</v>
      </c>
    </row>
    <row r="147" spans="17:21" x14ac:dyDescent="0.25">
      <c r="Q147">
        <v>5</v>
      </c>
      <c r="R147">
        <v>9</v>
      </c>
      <c r="S147" t="s">
        <v>2</v>
      </c>
      <c r="T147" t="s">
        <v>3</v>
      </c>
      <c r="U147">
        <v>0</v>
      </c>
    </row>
    <row r="148" spans="17:21" x14ac:dyDescent="0.25">
      <c r="Q148">
        <v>5</v>
      </c>
      <c r="R148">
        <v>9</v>
      </c>
      <c r="S148" t="s">
        <v>2</v>
      </c>
      <c r="T148" t="s">
        <v>46</v>
      </c>
      <c r="U148">
        <v>0</v>
      </c>
    </row>
    <row r="149" spans="17:21" x14ac:dyDescent="0.25">
      <c r="Q149">
        <v>5</v>
      </c>
      <c r="R149">
        <v>9</v>
      </c>
      <c r="S149" t="s">
        <v>2</v>
      </c>
      <c r="T149" t="s">
        <v>47</v>
      </c>
      <c r="U149">
        <v>0</v>
      </c>
    </row>
    <row r="150" spans="17:21" x14ac:dyDescent="0.25">
      <c r="Q150">
        <v>5</v>
      </c>
      <c r="R150">
        <v>10</v>
      </c>
      <c r="S150" t="s">
        <v>2</v>
      </c>
      <c r="T150" t="s">
        <v>3</v>
      </c>
      <c r="U150">
        <v>0</v>
      </c>
    </row>
    <row r="151" spans="17:21" x14ac:dyDescent="0.25">
      <c r="Q151">
        <v>5</v>
      </c>
      <c r="R151">
        <v>10</v>
      </c>
      <c r="S151" t="s">
        <v>2</v>
      </c>
      <c r="T151" t="s">
        <v>46</v>
      </c>
      <c r="U151">
        <v>0</v>
      </c>
    </row>
    <row r="152" spans="17:21" x14ac:dyDescent="0.25">
      <c r="Q152">
        <v>5</v>
      </c>
      <c r="R152">
        <v>10</v>
      </c>
      <c r="S152" t="s">
        <v>2</v>
      </c>
      <c r="T152" t="s">
        <v>47</v>
      </c>
      <c r="U152">
        <v>0</v>
      </c>
    </row>
    <row r="153" spans="17:21" x14ac:dyDescent="0.25">
      <c r="Q153">
        <v>6</v>
      </c>
      <c r="R153">
        <v>1</v>
      </c>
      <c r="S153" t="s">
        <v>2</v>
      </c>
      <c r="T153" t="s">
        <v>3</v>
      </c>
      <c r="U153">
        <v>0</v>
      </c>
    </row>
    <row r="154" spans="17:21" x14ac:dyDescent="0.25">
      <c r="Q154">
        <v>6</v>
      </c>
      <c r="R154">
        <v>1</v>
      </c>
      <c r="S154" t="s">
        <v>2</v>
      </c>
      <c r="T154" t="s">
        <v>46</v>
      </c>
      <c r="U154">
        <v>0</v>
      </c>
    </row>
    <row r="155" spans="17:21" x14ac:dyDescent="0.25">
      <c r="Q155">
        <v>6</v>
      </c>
      <c r="R155">
        <v>1</v>
      </c>
      <c r="S155" t="s">
        <v>2</v>
      </c>
      <c r="T155" t="s">
        <v>47</v>
      </c>
      <c r="U155">
        <v>0</v>
      </c>
    </row>
    <row r="156" spans="17:21" x14ac:dyDescent="0.25">
      <c r="Q156">
        <v>6</v>
      </c>
      <c r="R156">
        <v>2</v>
      </c>
      <c r="S156" t="s">
        <v>2</v>
      </c>
      <c r="T156" t="s">
        <v>3</v>
      </c>
      <c r="U156">
        <v>0</v>
      </c>
    </row>
    <row r="157" spans="17:21" x14ac:dyDescent="0.25">
      <c r="Q157">
        <v>6</v>
      </c>
      <c r="R157">
        <v>2</v>
      </c>
      <c r="S157" t="s">
        <v>2</v>
      </c>
      <c r="T157" t="s">
        <v>46</v>
      </c>
      <c r="U157">
        <v>0</v>
      </c>
    </row>
    <row r="158" spans="17:21" x14ac:dyDescent="0.25">
      <c r="Q158">
        <v>6</v>
      </c>
      <c r="R158">
        <v>2</v>
      </c>
      <c r="S158" t="s">
        <v>2</v>
      </c>
      <c r="T158" t="s">
        <v>47</v>
      </c>
      <c r="U158">
        <v>0</v>
      </c>
    </row>
    <row r="159" spans="17:21" x14ac:dyDescent="0.25">
      <c r="Q159">
        <v>6</v>
      </c>
      <c r="R159">
        <v>3</v>
      </c>
      <c r="S159" t="s">
        <v>2</v>
      </c>
      <c r="T159" t="s">
        <v>3</v>
      </c>
      <c r="U159">
        <v>0</v>
      </c>
    </row>
    <row r="160" spans="17:21" x14ac:dyDescent="0.25">
      <c r="Q160">
        <v>6</v>
      </c>
      <c r="R160">
        <v>3</v>
      </c>
      <c r="S160" t="s">
        <v>2</v>
      </c>
      <c r="T160" t="s">
        <v>46</v>
      </c>
      <c r="U160">
        <v>0</v>
      </c>
    </row>
    <row r="161" spans="17:21" x14ac:dyDescent="0.25">
      <c r="Q161">
        <v>6</v>
      </c>
      <c r="R161">
        <v>3</v>
      </c>
      <c r="S161" t="s">
        <v>2</v>
      </c>
      <c r="T161" t="s">
        <v>47</v>
      </c>
      <c r="U161">
        <v>0</v>
      </c>
    </row>
    <row r="162" spans="17:21" x14ac:dyDescent="0.25">
      <c r="Q162">
        <v>6</v>
      </c>
      <c r="R162">
        <v>4</v>
      </c>
      <c r="S162" t="s">
        <v>2</v>
      </c>
      <c r="T162" t="s">
        <v>3</v>
      </c>
      <c r="U162">
        <v>0</v>
      </c>
    </row>
    <row r="163" spans="17:21" x14ac:dyDescent="0.25">
      <c r="Q163">
        <v>6</v>
      </c>
      <c r="R163">
        <v>4</v>
      </c>
      <c r="S163" t="s">
        <v>2</v>
      </c>
      <c r="T163" t="s">
        <v>46</v>
      </c>
      <c r="U163">
        <v>0</v>
      </c>
    </row>
    <row r="164" spans="17:21" x14ac:dyDescent="0.25">
      <c r="Q164">
        <v>6</v>
      </c>
      <c r="R164">
        <v>4</v>
      </c>
      <c r="S164" t="s">
        <v>2</v>
      </c>
      <c r="T164" t="s">
        <v>47</v>
      </c>
      <c r="U164">
        <v>0</v>
      </c>
    </row>
    <row r="165" spans="17:21" x14ac:dyDescent="0.25">
      <c r="Q165">
        <v>6</v>
      </c>
      <c r="R165">
        <v>5</v>
      </c>
      <c r="S165" t="s">
        <v>2</v>
      </c>
      <c r="T165" t="s">
        <v>3</v>
      </c>
      <c r="U165">
        <v>0</v>
      </c>
    </row>
    <row r="166" spans="17:21" x14ac:dyDescent="0.25">
      <c r="Q166">
        <v>6</v>
      </c>
      <c r="R166">
        <v>5</v>
      </c>
      <c r="S166" t="s">
        <v>2</v>
      </c>
      <c r="T166" t="s">
        <v>46</v>
      </c>
      <c r="U166">
        <v>0</v>
      </c>
    </row>
    <row r="167" spans="17:21" x14ac:dyDescent="0.25">
      <c r="Q167">
        <v>6</v>
      </c>
      <c r="R167">
        <v>5</v>
      </c>
      <c r="S167" t="s">
        <v>2</v>
      </c>
      <c r="T167" t="s">
        <v>47</v>
      </c>
      <c r="U167">
        <v>0</v>
      </c>
    </row>
    <row r="168" spans="17:21" x14ac:dyDescent="0.25">
      <c r="Q168">
        <v>6</v>
      </c>
      <c r="R168">
        <v>6</v>
      </c>
      <c r="S168" t="s">
        <v>2</v>
      </c>
      <c r="T168" t="s">
        <v>3</v>
      </c>
      <c r="U168">
        <v>0</v>
      </c>
    </row>
    <row r="169" spans="17:21" x14ac:dyDescent="0.25">
      <c r="Q169">
        <v>6</v>
      </c>
      <c r="R169">
        <v>6</v>
      </c>
      <c r="S169" t="s">
        <v>2</v>
      </c>
      <c r="T169" t="s">
        <v>46</v>
      </c>
      <c r="U169">
        <v>0</v>
      </c>
    </row>
    <row r="170" spans="17:21" x14ac:dyDescent="0.25">
      <c r="Q170">
        <v>6</v>
      </c>
      <c r="R170">
        <v>6</v>
      </c>
      <c r="S170" t="s">
        <v>2</v>
      </c>
      <c r="T170" t="s">
        <v>47</v>
      </c>
      <c r="U170">
        <v>0</v>
      </c>
    </row>
    <row r="171" spans="17:21" x14ac:dyDescent="0.25">
      <c r="Q171">
        <v>6</v>
      </c>
      <c r="R171">
        <v>7</v>
      </c>
      <c r="S171" t="s">
        <v>2</v>
      </c>
      <c r="T171" t="s">
        <v>3</v>
      </c>
      <c r="U171">
        <v>0</v>
      </c>
    </row>
    <row r="172" spans="17:21" x14ac:dyDescent="0.25">
      <c r="Q172">
        <v>6</v>
      </c>
      <c r="R172">
        <v>7</v>
      </c>
      <c r="S172" t="s">
        <v>2</v>
      </c>
      <c r="T172" t="s">
        <v>46</v>
      </c>
      <c r="U172">
        <v>0</v>
      </c>
    </row>
    <row r="173" spans="17:21" x14ac:dyDescent="0.25">
      <c r="Q173">
        <v>6</v>
      </c>
      <c r="R173">
        <v>7</v>
      </c>
      <c r="S173" t="s">
        <v>2</v>
      </c>
      <c r="T173" t="s">
        <v>47</v>
      </c>
      <c r="U173">
        <v>0</v>
      </c>
    </row>
    <row r="174" spans="17:21" x14ac:dyDescent="0.25">
      <c r="Q174">
        <v>6</v>
      </c>
      <c r="R174">
        <v>8</v>
      </c>
      <c r="S174" t="s">
        <v>2</v>
      </c>
      <c r="T174" t="s">
        <v>3</v>
      </c>
      <c r="U174">
        <v>0</v>
      </c>
    </row>
    <row r="175" spans="17:21" x14ac:dyDescent="0.25">
      <c r="Q175">
        <v>6</v>
      </c>
      <c r="R175">
        <v>8</v>
      </c>
      <c r="S175" t="s">
        <v>2</v>
      </c>
      <c r="T175" t="s">
        <v>46</v>
      </c>
      <c r="U175">
        <v>0</v>
      </c>
    </row>
    <row r="176" spans="17:21" x14ac:dyDescent="0.25">
      <c r="Q176">
        <v>6</v>
      </c>
      <c r="R176">
        <v>8</v>
      </c>
      <c r="S176" t="s">
        <v>2</v>
      </c>
      <c r="T176" t="s">
        <v>47</v>
      </c>
      <c r="U176">
        <v>0</v>
      </c>
    </row>
    <row r="177" spans="17:21" x14ac:dyDescent="0.25">
      <c r="Q177">
        <v>6</v>
      </c>
      <c r="R177">
        <v>9</v>
      </c>
      <c r="S177" t="s">
        <v>2</v>
      </c>
      <c r="T177" t="s">
        <v>3</v>
      </c>
      <c r="U177">
        <v>0</v>
      </c>
    </row>
    <row r="178" spans="17:21" x14ac:dyDescent="0.25">
      <c r="Q178">
        <v>6</v>
      </c>
      <c r="R178">
        <v>9</v>
      </c>
      <c r="S178" t="s">
        <v>2</v>
      </c>
      <c r="T178" t="s">
        <v>46</v>
      </c>
      <c r="U178">
        <v>0</v>
      </c>
    </row>
    <row r="179" spans="17:21" x14ac:dyDescent="0.25">
      <c r="Q179">
        <v>6</v>
      </c>
      <c r="R179">
        <v>9</v>
      </c>
      <c r="S179" t="s">
        <v>2</v>
      </c>
      <c r="T179" t="s">
        <v>47</v>
      </c>
      <c r="U179">
        <v>0</v>
      </c>
    </row>
    <row r="180" spans="17:21" x14ac:dyDescent="0.25">
      <c r="Q180">
        <v>6</v>
      </c>
      <c r="R180">
        <v>10</v>
      </c>
      <c r="S180" t="s">
        <v>2</v>
      </c>
      <c r="T180" t="s">
        <v>3</v>
      </c>
      <c r="U180">
        <v>0</v>
      </c>
    </row>
    <row r="181" spans="17:21" x14ac:dyDescent="0.25">
      <c r="Q181">
        <v>6</v>
      </c>
      <c r="R181">
        <v>10</v>
      </c>
      <c r="S181" t="s">
        <v>2</v>
      </c>
      <c r="T181" t="s">
        <v>46</v>
      </c>
      <c r="U181">
        <v>0</v>
      </c>
    </row>
    <row r="182" spans="17:21" x14ac:dyDescent="0.25">
      <c r="Q182">
        <v>6</v>
      </c>
      <c r="R182">
        <v>10</v>
      </c>
      <c r="S182" t="s">
        <v>2</v>
      </c>
      <c r="T182" t="s">
        <v>47</v>
      </c>
      <c r="U182">
        <v>0</v>
      </c>
    </row>
    <row r="183" spans="17:21" x14ac:dyDescent="0.25">
      <c r="Q183">
        <v>7</v>
      </c>
      <c r="R183">
        <v>1</v>
      </c>
      <c r="S183" t="s">
        <v>2</v>
      </c>
      <c r="T183" t="s">
        <v>3</v>
      </c>
      <c r="U183">
        <v>0</v>
      </c>
    </row>
    <row r="184" spans="17:21" x14ac:dyDescent="0.25">
      <c r="Q184">
        <v>7</v>
      </c>
      <c r="R184">
        <v>1</v>
      </c>
      <c r="S184" t="s">
        <v>2</v>
      </c>
      <c r="T184" t="s">
        <v>46</v>
      </c>
      <c r="U184">
        <v>0</v>
      </c>
    </row>
    <row r="185" spans="17:21" x14ac:dyDescent="0.25">
      <c r="Q185">
        <v>7</v>
      </c>
      <c r="R185">
        <v>1</v>
      </c>
      <c r="S185" t="s">
        <v>2</v>
      </c>
      <c r="T185" t="s">
        <v>47</v>
      </c>
      <c r="U185">
        <v>0</v>
      </c>
    </row>
    <row r="186" spans="17:21" x14ac:dyDescent="0.25">
      <c r="Q186">
        <v>7</v>
      </c>
      <c r="R186">
        <v>2</v>
      </c>
      <c r="S186" t="s">
        <v>2</v>
      </c>
      <c r="T186" t="s">
        <v>3</v>
      </c>
      <c r="U186">
        <v>0</v>
      </c>
    </row>
    <row r="187" spans="17:21" x14ac:dyDescent="0.25">
      <c r="Q187">
        <v>7</v>
      </c>
      <c r="R187">
        <v>2</v>
      </c>
      <c r="S187" t="s">
        <v>2</v>
      </c>
      <c r="T187" t="s">
        <v>46</v>
      </c>
      <c r="U187">
        <v>0</v>
      </c>
    </row>
    <row r="188" spans="17:21" x14ac:dyDescent="0.25">
      <c r="Q188">
        <v>7</v>
      </c>
      <c r="R188">
        <v>2</v>
      </c>
      <c r="S188" t="s">
        <v>2</v>
      </c>
      <c r="T188" t="s">
        <v>47</v>
      </c>
      <c r="U188">
        <v>0</v>
      </c>
    </row>
    <row r="189" spans="17:21" x14ac:dyDescent="0.25">
      <c r="Q189">
        <v>7</v>
      </c>
      <c r="R189">
        <v>3</v>
      </c>
      <c r="S189" t="s">
        <v>2</v>
      </c>
      <c r="T189" t="s">
        <v>3</v>
      </c>
      <c r="U189">
        <v>0</v>
      </c>
    </row>
    <row r="190" spans="17:21" x14ac:dyDescent="0.25">
      <c r="Q190">
        <v>7</v>
      </c>
      <c r="R190">
        <v>3</v>
      </c>
      <c r="S190" t="s">
        <v>2</v>
      </c>
      <c r="T190" t="s">
        <v>46</v>
      </c>
      <c r="U190">
        <v>0</v>
      </c>
    </row>
    <row r="191" spans="17:21" x14ac:dyDescent="0.25">
      <c r="Q191">
        <v>7</v>
      </c>
      <c r="R191">
        <v>3</v>
      </c>
      <c r="S191" t="s">
        <v>2</v>
      </c>
      <c r="T191" t="s">
        <v>47</v>
      </c>
      <c r="U191">
        <v>0</v>
      </c>
    </row>
    <row r="192" spans="17:21" x14ac:dyDescent="0.25">
      <c r="Q192">
        <v>7</v>
      </c>
      <c r="R192">
        <v>4</v>
      </c>
      <c r="S192" t="s">
        <v>2</v>
      </c>
      <c r="T192" t="s">
        <v>3</v>
      </c>
      <c r="U192">
        <v>0</v>
      </c>
    </row>
    <row r="193" spans="17:21" x14ac:dyDescent="0.25">
      <c r="Q193">
        <v>7</v>
      </c>
      <c r="R193">
        <v>4</v>
      </c>
      <c r="S193" t="s">
        <v>2</v>
      </c>
      <c r="T193" t="s">
        <v>46</v>
      </c>
      <c r="U193">
        <v>0</v>
      </c>
    </row>
    <row r="194" spans="17:21" x14ac:dyDescent="0.25">
      <c r="Q194">
        <v>7</v>
      </c>
      <c r="R194">
        <v>4</v>
      </c>
      <c r="S194" t="s">
        <v>2</v>
      </c>
      <c r="T194" t="s">
        <v>47</v>
      </c>
      <c r="U194">
        <v>0</v>
      </c>
    </row>
    <row r="195" spans="17:21" x14ac:dyDescent="0.25">
      <c r="Q195">
        <v>7</v>
      </c>
      <c r="R195">
        <v>5</v>
      </c>
      <c r="S195" t="s">
        <v>2</v>
      </c>
      <c r="T195" t="s">
        <v>3</v>
      </c>
      <c r="U195">
        <v>0</v>
      </c>
    </row>
    <row r="196" spans="17:21" x14ac:dyDescent="0.25">
      <c r="Q196">
        <v>7</v>
      </c>
      <c r="R196">
        <v>5</v>
      </c>
      <c r="S196" t="s">
        <v>2</v>
      </c>
      <c r="T196" t="s">
        <v>46</v>
      </c>
      <c r="U196">
        <v>0</v>
      </c>
    </row>
    <row r="197" spans="17:21" x14ac:dyDescent="0.25">
      <c r="Q197">
        <v>7</v>
      </c>
      <c r="R197">
        <v>5</v>
      </c>
      <c r="S197" t="s">
        <v>2</v>
      </c>
      <c r="T197" t="s">
        <v>47</v>
      </c>
      <c r="U197">
        <v>0</v>
      </c>
    </row>
    <row r="198" spans="17:21" x14ac:dyDescent="0.25">
      <c r="Q198">
        <v>7</v>
      </c>
      <c r="R198">
        <v>6</v>
      </c>
      <c r="S198" t="s">
        <v>2</v>
      </c>
      <c r="T198" t="s">
        <v>3</v>
      </c>
      <c r="U198">
        <v>0</v>
      </c>
    </row>
    <row r="199" spans="17:21" x14ac:dyDescent="0.25">
      <c r="Q199">
        <v>7</v>
      </c>
      <c r="R199">
        <v>6</v>
      </c>
      <c r="S199" t="s">
        <v>2</v>
      </c>
      <c r="T199" t="s">
        <v>46</v>
      </c>
      <c r="U199">
        <v>0</v>
      </c>
    </row>
    <row r="200" spans="17:21" x14ac:dyDescent="0.25">
      <c r="Q200">
        <v>7</v>
      </c>
      <c r="R200">
        <v>6</v>
      </c>
      <c r="S200" t="s">
        <v>2</v>
      </c>
      <c r="T200" t="s">
        <v>47</v>
      </c>
      <c r="U200">
        <v>0</v>
      </c>
    </row>
    <row r="201" spans="17:21" x14ac:dyDescent="0.25">
      <c r="Q201">
        <v>7</v>
      </c>
      <c r="R201">
        <v>7</v>
      </c>
      <c r="S201" t="s">
        <v>2</v>
      </c>
      <c r="T201" t="s">
        <v>3</v>
      </c>
      <c r="U201">
        <v>0</v>
      </c>
    </row>
    <row r="202" spans="17:21" x14ac:dyDescent="0.25">
      <c r="Q202">
        <v>7</v>
      </c>
      <c r="R202">
        <v>7</v>
      </c>
      <c r="S202" t="s">
        <v>2</v>
      </c>
      <c r="T202" t="s">
        <v>46</v>
      </c>
      <c r="U202">
        <v>0</v>
      </c>
    </row>
    <row r="203" spans="17:21" x14ac:dyDescent="0.25">
      <c r="Q203">
        <v>7</v>
      </c>
      <c r="R203">
        <v>7</v>
      </c>
      <c r="S203" t="s">
        <v>2</v>
      </c>
      <c r="T203" t="s">
        <v>47</v>
      </c>
      <c r="U203">
        <v>0</v>
      </c>
    </row>
    <row r="204" spans="17:21" x14ac:dyDescent="0.25">
      <c r="Q204">
        <v>7</v>
      </c>
      <c r="R204">
        <v>8</v>
      </c>
      <c r="S204" t="s">
        <v>2</v>
      </c>
      <c r="T204" t="s">
        <v>3</v>
      </c>
      <c r="U204">
        <v>0</v>
      </c>
    </row>
    <row r="205" spans="17:21" x14ac:dyDescent="0.25">
      <c r="Q205">
        <v>7</v>
      </c>
      <c r="R205">
        <v>8</v>
      </c>
      <c r="S205" t="s">
        <v>2</v>
      </c>
      <c r="T205" t="s">
        <v>46</v>
      </c>
      <c r="U205">
        <v>0</v>
      </c>
    </row>
    <row r="206" spans="17:21" x14ac:dyDescent="0.25">
      <c r="Q206">
        <v>7</v>
      </c>
      <c r="R206">
        <v>8</v>
      </c>
      <c r="S206" t="s">
        <v>2</v>
      </c>
      <c r="T206" t="s">
        <v>47</v>
      </c>
      <c r="U206">
        <v>0</v>
      </c>
    </row>
    <row r="207" spans="17:21" x14ac:dyDescent="0.25">
      <c r="Q207">
        <v>7</v>
      </c>
      <c r="R207">
        <v>9</v>
      </c>
      <c r="S207" t="s">
        <v>2</v>
      </c>
      <c r="T207" t="s">
        <v>3</v>
      </c>
      <c r="U207">
        <v>0</v>
      </c>
    </row>
    <row r="208" spans="17:21" x14ac:dyDescent="0.25">
      <c r="Q208">
        <v>7</v>
      </c>
      <c r="R208">
        <v>9</v>
      </c>
      <c r="S208" t="s">
        <v>2</v>
      </c>
      <c r="T208" t="s">
        <v>46</v>
      </c>
      <c r="U208">
        <v>0</v>
      </c>
    </row>
    <row r="209" spans="17:21" x14ac:dyDescent="0.25">
      <c r="Q209">
        <v>7</v>
      </c>
      <c r="R209">
        <v>9</v>
      </c>
      <c r="S209" t="s">
        <v>2</v>
      </c>
      <c r="T209" t="s">
        <v>47</v>
      </c>
      <c r="U209">
        <v>0</v>
      </c>
    </row>
    <row r="210" spans="17:21" x14ac:dyDescent="0.25">
      <c r="Q210">
        <v>7</v>
      </c>
      <c r="R210">
        <v>10</v>
      </c>
      <c r="S210" t="s">
        <v>2</v>
      </c>
      <c r="T210" t="s">
        <v>3</v>
      </c>
      <c r="U210">
        <v>0</v>
      </c>
    </row>
    <row r="211" spans="17:21" x14ac:dyDescent="0.25">
      <c r="Q211">
        <v>7</v>
      </c>
      <c r="R211">
        <v>10</v>
      </c>
      <c r="S211" t="s">
        <v>2</v>
      </c>
      <c r="T211" t="s">
        <v>46</v>
      </c>
      <c r="U211">
        <v>0</v>
      </c>
    </row>
    <row r="212" spans="17:21" x14ac:dyDescent="0.25">
      <c r="Q212">
        <v>7</v>
      </c>
      <c r="R212">
        <v>10</v>
      </c>
      <c r="S212" t="s">
        <v>2</v>
      </c>
      <c r="T212" t="s">
        <v>47</v>
      </c>
      <c r="U212">
        <v>0</v>
      </c>
    </row>
    <row r="213" spans="17:21" x14ac:dyDescent="0.25">
      <c r="Q213">
        <v>8</v>
      </c>
      <c r="R213">
        <v>1</v>
      </c>
      <c r="S213" t="s">
        <v>2</v>
      </c>
      <c r="T213" t="s">
        <v>3</v>
      </c>
      <c r="U213">
        <v>0</v>
      </c>
    </row>
    <row r="214" spans="17:21" x14ac:dyDescent="0.25">
      <c r="Q214">
        <v>8</v>
      </c>
      <c r="R214">
        <v>1</v>
      </c>
      <c r="S214" t="s">
        <v>2</v>
      </c>
      <c r="T214" t="s">
        <v>46</v>
      </c>
      <c r="U214">
        <v>0</v>
      </c>
    </row>
    <row r="215" spans="17:21" x14ac:dyDescent="0.25">
      <c r="Q215">
        <v>8</v>
      </c>
      <c r="R215">
        <v>1</v>
      </c>
      <c r="S215" t="s">
        <v>2</v>
      </c>
      <c r="T215" t="s">
        <v>47</v>
      </c>
      <c r="U215">
        <v>0</v>
      </c>
    </row>
    <row r="216" spans="17:21" x14ac:dyDescent="0.25">
      <c r="Q216">
        <v>8</v>
      </c>
      <c r="R216">
        <v>2</v>
      </c>
      <c r="S216" t="s">
        <v>2</v>
      </c>
      <c r="T216" t="s">
        <v>3</v>
      </c>
      <c r="U216">
        <v>0</v>
      </c>
    </row>
    <row r="217" spans="17:21" x14ac:dyDescent="0.25">
      <c r="Q217">
        <v>8</v>
      </c>
      <c r="R217">
        <v>2</v>
      </c>
      <c r="S217" t="s">
        <v>2</v>
      </c>
      <c r="T217" t="s">
        <v>46</v>
      </c>
      <c r="U217">
        <v>0</v>
      </c>
    </row>
    <row r="218" spans="17:21" x14ac:dyDescent="0.25">
      <c r="Q218">
        <v>8</v>
      </c>
      <c r="R218">
        <v>2</v>
      </c>
      <c r="S218" t="s">
        <v>2</v>
      </c>
      <c r="T218" t="s">
        <v>47</v>
      </c>
      <c r="U218">
        <v>0</v>
      </c>
    </row>
    <row r="219" spans="17:21" x14ac:dyDescent="0.25">
      <c r="Q219">
        <v>8</v>
      </c>
      <c r="R219">
        <v>3</v>
      </c>
      <c r="S219" t="s">
        <v>2</v>
      </c>
      <c r="T219" t="s">
        <v>3</v>
      </c>
      <c r="U219">
        <v>0</v>
      </c>
    </row>
    <row r="220" spans="17:21" x14ac:dyDescent="0.25">
      <c r="Q220">
        <v>8</v>
      </c>
      <c r="R220">
        <v>3</v>
      </c>
      <c r="S220" t="s">
        <v>2</v>
      </c>
      <c r="T220" t="s">
        <v>46</v>
      </c>
      <c r="U220">
        <v>0</v>
      </c>
    </row>
    <row r="221" spans="17:21" x14ac:dyDescent="0.25">
      <c r="Q221">
        <v>8</v>
      </c>
      <c r="R221">
        <v>3</v>
      </c>
      <c r="S221" t="s">
        <v>2</v>
      </c>
      <c r="T221" t="s">
        <v>47</v>
      </c>
      <c r="U221">
        <v>0</v>
      </c>
    </row>
    <row r="222" spans="17:21" x14ac:dyDescent="0.25">
      <c r="Q222">
        <v>8</v>
      </c>
      <c r="R222">
        <v>4</v>
      </c>
      <c r="S222" t="s">
        <v>2</v>
      </c>
      <c r="T222" t="s">
        <v>3</v>
      </c>
      <c r="U222">
        <v>0</v>
      </c>
    </row>
    <row r="223" spans="17:21" x14ac:dyDescent="0.25">
      <c r="Q223">
        <v>8</v>
      </c>
      <c r="R223">
        <v>4</v>
      </c>
      <c r="S223" t="s">
        <v>2</v>
      </c>
      <c r="T223" t="s">
        <v>46</v>
      </c>
      <c r="U223">
        <v>0</v>
      </c>
    </row>
    <row r="224" spans="17:21" x14ac:dyDescent="0.25">
      <c r="Q224">
        <v>8</v>
      </c>
      <c r="R224">
        <v>4</v>
      </c>
      <c r="S224" t="s">
        <v>2</v>
      </c>
      <c r="T224" t="s">
        <v>47</v>
      </c>
      <c r="U224">
        <v>0</v>
      </c>
    </row>
    <row r="225" spans="17:21" x14ac:dyDescent="0.25">
      <c r="Q225">
        <v>8</v>
      </c>
      <c r="R225">
        <v>5</v>
      </c>
      <c r="S225" t="s">
        <v>2</v>
      </c>
      <c r="T225" t="s">
        <v>3</v>
      </c>
      <c r="U225">
        <v>0</v>
      </c>
    </row>
    <row r="226" spans="17:21" x14ac:dyDescent="0.25">
      <c r="Q226">
        <v>8</v>
      </c>
      <c r="R226">
        <v>5</v>
      </c>
      <c r="S226" t="s">
        <v>2</v>
      </c>
      <c r="T226" t="s">
        <v>46</v>
      </c>
      <c r="U226">
        <v>0</v>
      </c>
    </row>
    <row r="227" spans="17:21" x14ac:dyDescent="0.25">
      <c r="Q227">
        <v>8</v>
      </c>
      <c r="R227">
        <v>5</v>
      </c>
      <c r="S227" t="s">
        <v>2</v>
      </c>
      <c r="T227" t="s">
        <v>47</v>
      </c>
      <c r="U227">
        <v>0</v>
      </c>
    </row>
    <row r="228" spans="17:21" x14ac:dyDescent="0.25">
      <c r="Q228">
        <v>8</v>
      </c>
      <c r="R228">
        <v>6</v>
      </c>
      <c r="S228" t="s">
        <v>2</v>
      </c>
      <c r="T228" t="s">
        <v>3</v>
      </c>
      <c r="U228">
        <v>0</v>
      </c>
    </row>
    <row r="229" spans="17:21" x14ac:dyDescent="0.25">
      <c r="Q229">
        <v>8</v>
      </c>
      <c r="R229">
        <v>6</v>
      </c>
      <c r="S229" t="s">
        <v>2</v>
      </c>
      <c r="T229" t="s">
        <v>46</v>
      </c>
      <c r="U229">
        <v>0</v>
      </c>
    </row>
    <row r="230" spans="17:21" x14ac:dyDescent="0.25">
      <c r="Q230">
        <v>8</v>
      </c>
      <c r="R230">
        <v>6</v>
      </c>
      <c r="S230" t="s">
        <v>2</v>
      </c>
      <c r="T230" t="s">
        <v>47</v>
      </c>
      <c r="U230">
        <v>0</v>
      </c>
    </row>
    <row r="231" spans="17:21" x14ac:dyDescent="0.25">
      <c r="Q231">
        <v>8</v>
      </c>
      <c r="R231">
        <v>7</v>
      </c>
      <c r="S231" t="s">
        <v>2</v>
      </c>
      <c r="T231" t="s">
        <v>3</v>
      </c>
      <c r="U231">
        <v>0</v>
      </c>
    </row>
    <row r="232" spans="17:21" x14ac:dyDescent="0.25">
      <c r="Q232">
        <v>8</v>
      </c>
      <c r="R232">
        <v>7</v>
      </c>
      <c r="S232" t="s">
        <v>2</v>
      </c>
      <c r="T232" t="s">
        <v>46</v>
      </c>
      <c r="U232">
        <v>0</v>
      </c>
    </row>
    <row r="233" spans="17:21" x14ac:dyDescent="0.25">
      <c r="Q233">
        <v>8</v>
      </c>
      <c r="R233">
        <v>7</v>
      </c>
      <c r="S233" t="s">
        <v>2</v>
      </c>
      <c r="T233" t="s">
        <v>47</v>
      </c>
      <c r="U233">
        <v>0</v>
      </c>
    </row>
    <row r="234" spans="17:21" x14ac:dyDescent="0.25">
      <c r="Q234">
        <v>8</v>
      </c>
      <c r="R234">
        <v>8</v>
      </c>
      <c r="S234" t="s">
        <v>2</v>
      </c>
      <c r="T234" t="s">
        <v>3</v>
      </c>
      <c r="U234">
        <v>0</v>
      </c>
    </row>
    <row r="235" spans="17:21" x14ac:dyDescent="0.25">
      <c r="Q235">
        <v>8</v>
      </c>
      <c r="R235">
        <v>8</v>
      </c>
      <c r="S235" t="s">
        <v>2</v>
      </c>
      <c r="T235" t="s">
        <v>46</v>
      </c>
      <c r="U235">
        <v>0</v>
      </c>
    </row>
    <row r="236" spans="17:21" x14ac:dyDescent="0.25">
      <c r="Q236">
        <v>8</v>
      </c>
      <c r="R236">
        <v>8</v>
      </c>
      <c r="S236" t="s">
        <v>2</v>
      </c>
      <c r="T236" t="s">
        <v>47</v>
      </c>
      <c r="U236">
        <v>0</v>
      </c>
    </row>
    <row r="237" spans="17:21" x14ac:dyDescent="0.25">
      <c r="Q237">
        <v>8</v>
      </c>
      <c r="R237">
        <v>9</v>
      </c>
      <c r="S237" t="s">
        <v>2</v>
      </c>
      <c r="T237" t="s">
        <v>3</v>
      </c>
      <c r="U237">
        <v>0</v>
      </c>
    </row>
    <row r="238" spans="17:21" x14ac:dyDescent="0.25">
      <c r="Q238">
        <v>8</v>
      </c>
      <c r="R238">
        <v>9</v>
      </c>
      <c r="S238" t="s">
        <v>2</v>
      </c>
      <c r="T238" t="s">
        <v>46</v>
      </c>
      <c r="U238">
        <v>0</v>
      </c>
    </row>
    <row r="239" spans="17:21" x14ac:dyDescent="0.25">
      <c r="Q239">
        <v>8</v>
      </c>
      <c r="R239">
        <v>9</v>
      </c>
      <c r="S239" t="s">
        <v>2</v>
      </c>
      <c r="T239" t="s">
        <v>47</v>
      </c>
      <c r="U239">
        <v>0</v>
      </c>
    </row>
    <row r="240" spans="17:21" x14ac:dyDescent="0.25">
      <c r="Q240">
        <v>8</v>
      </c>
      <c r="R240">
        <v>10</v>
      </c>
      <c r="S240" t="s">
        <v>2</v>
      </c>
      <c r="T240" t="s">
        <v>3</v>
      </c>
      <c r="U240">
        <v>0</v>
      </c>
    </row>
    <row r="241" spans="17:21" x14ac:dyDescent="0.25">
      <c r="Q241">
        <v>8</v>
      </c>
      <c r="R241">
        <v>10</v>
      </c>
      <c r="S241" t="s">
        <v>2</v>
      </c>
      <c r="T241" t="s">
        <v>46</v>
      </c>
      <c r="U241">
        <v>0</v>
      </c>
    </row>
    <row r="242" spans="17:21" x14ac:dyDescent="0.25">
      <c r="Q242">
        <v>8</v>
      </c>
      <c r="R242">
        <v>10</v>
      </c>
      <c r="S242" t="s">
        <v>2</v>
      </c>
      <c r="T242" t="s">
        <v>47</v>
      </c>
      <c r="U242">
        <v>0</v>
      </c>
    </row>
    <row r="243" spans="17:21" x14ac:dyDescent="0.25">
      <c r="Q243">
        <v>9</v>
      </c>
      <c r="R243">
        <v>1</v>
      </c>
      <c r="S243" t="s">
        <v>2</v>
      </c>
      <c r="T243" t="s">
        <v>3</v>
      </c>
      <c r="U243">
        <v>0</v>
      </c>
    </row>
    <row r="244" spans="17:21" x14ac:dyDescent="0.25">
      <c r="Q244">
        <v>9</v>
      </c>
      <c r="R244">
        <v>1</v>
      </c>
      <c r="S244" t="s">
        <v>2</v>
      </c>
      <c r="T244" t="s">
        <v>46</v>
      </c>
      <c r="U244">
        <v>0</v>
      </c>
    </row>
    <row r="245" spans="17:21" x14ac:dyDescent="0.25">
      <c r="Q245">
        <v>9</v>
      </c>
      <c r="R245">
        <v>1</v>
      </c>
      <c r="S245" t="s">
        <v>2</v>
      </c>
      <c r="T245" t="s">
        <v>47</v>
      </c>
      <c r="U245">
        <v>0</v>
      </c>
    </row>
    <row r="246" spans="17:21" x14ac:dyDescent="0.25">
      <c r="Q246">
        <v>9</v>
      </c>
      <c r="R246">
        <v>2</v>
      </c>
      <c r="S246" t="s">
        <v>2</v>
      </c>
      <c r="T246" t="s">
        <v>3</v>
      </c>
      <c r="U246">
        <v>0</v>
      </c>
    </row>
    <row r="247" spans="17:21" x14ac:dyDescent="0.25">
      <c r="Q247">
        <v>9</v>
      </c>
      <c r="R247">
        <v>2</v>
      </c>
      <c r="S247" t="s">
        <v>2</v>
      </c>
      <c r="T247" t="s">
        <v>46</v>
      </c>
      <c r="U247">
        <v>0</v>
      </c>
    </row>
    <row r="248" spans="17:21" x14ac:dyDescent="0.25">
      <c r="Q248">
        <v>9</v>
      </c>
      <c r="R248">
        <v>2</v>
      </c>
      <c r="S248" t="s">
        <v>2</v>
      </c>
      <c r="T248" t="s">
        <v>47</v>
      </c>
      <c r="U248">
        <v>0</v>
      </c>
    </row>
    <row r="249" spans="17:21" x14ac:dyDescent="0.25">
      <c r="Q249">
        <v>9</v>
      </c>
      <c r="R249">
        <v>3</v>
      </c>
      <c r="S249" t="s">
        <v>2</v>
      </c>
      <c r="T249" t="s">
        <v>3</v>
      </c>
      <c r="U249">
        <v>0</v>
      </c>
    </row>
    <row r="250" spans="17:21" x14ac:dyDescent="0.25">
      <c r="Q250">
        <v>9</v>
      </c>
      <c r="R250">
        <v>3</v>
      </c>
      <c r="S250" t="s">
        <v>2</v>
      </c>
      <c r="T250" t="s">
        <v>46</v>
      </c>
      <c r="U250">
        <v>0</v>
      </c>
    </row>
    <row r="251" spans="17:21" x14ac:dyDescent="0.25">
      <c r="Q251">
        <v>9</v>
      </c>
      <c r="R251">
        <v>3</v>
      </c>
      <c r="S251" t="s">
        <v>2</v>
      </c>
      <c r="T251" t="s">
        <v>47</v>
      </c>
      <c r="U251">
        <v>0</v>
      </c>
    </row>
    <row r="252" spans="17:21" x14ac:dyDescent="0.25">
      <c r="Q252">
        <v>9</v>
      </c>
      <c r="R252">
        <v>4</v>
      </c>
      <c r="S252" t="s">
        <v>2</v>
      </c>
      <c r="T252" t="s">
        <v>3</v>
      </c>
      <c r="U252">
        <v>0</v>
      </c>
    </row>
    <row r="253" spans="17:21" x14ac:dyDescent="0.25">
      <c r="Q253">
        <v>9</v>
      </c>
      <c r="R253">
        <v>4</v>
      </c>
      <c r="S253" t="s">
        <v>2</v>
      </c>
      <c r="T253" t="s">
        <v>46</v>
      </c>
      <c r="U253">
        <v>0</v>
      </c>
    </row>
    <row r="254" spans="17:21" x14ac:dyDescent="0.25">
      <c r="Q254">
        <v>9</v>
      </c>
      <c r="R254">
        <v>4</v>
      </c>
      <c r="S254" t="s">
        <v>2</v>
      </c>
      <c r="T254" t="s">
        <v>47</v>
      </c>
      <c r="U254">
        <v>0</v>
      </c>
    </row>
    <row r="255" spans="17:21" x14ac:dyDescent="0.25">
      <c r="Q255">
        <v>9</v>
      </c>
      <c r="R255">
        <v>5</v>
      </c>
      <c r="S255" t="s">
        <v>2</v>
      </c>
      <c r="T255" t="s">
        <v>3</v>
      </c>
      <c r="U255">
        <v>0</v>
      </c>
    </row>
    <row r="256" spans="17:21" x14ac:dyDescent="0.25">
      <c r="Q256">
        <v>9</v>
      </c>
      <c r="R256">
        <v>5</v>
      </c>
      <c r="S256" t="s">
        <v>2</v>
      </c>
      <c r="T256" t="s">
        <v>46</v>
      </c>
      <c r="U256">
        <v>0</v>
      </c>
    </row>
    <row r="257" spans="17:21" x14ac:dyDescent="0.25">
      <c r="Q257">
        <v>9</v>
      </c>
      <c r="R257">
        <v>5</v>
      </c>
      <c r="S257" t="s">
        <v>2</v>
      </c>
      <c r="T257" t="s">
        <v>47</v>
      </c>
      <c r="U257">
        <v>0</v>
      </c>
    </row>
    <row r="258" spans="17:21" x14ac:dyDescent="0.25">
      <c r="Q258">
        <v>9</v>
      </c>
      <c r="R258">
        <v>6</v>
      </c>
      <c r="S258" t="s">
        <v>2</v>
      </c>
      <c r="T258" t="s">
        <v>3</v>
      </c>
      <c r="U258">
        <v>0</v>
      </c>
    </row>
    <row r="259" spans="17:21" x14ac:dyDescent="0.25">
      <c r="Q259">
        <v>9</v>
      </c>
      <c r="R259">
        <v>6</v>
      </c>
      <c r="S259" t="s">
        <v>2</v>
      </c>
      <c r="T259" t="s">
        <v>46</v>
      </c>
      <c r="U259">
        <v>0</v>
      </c>
    </row>
    <row r="260" spans="17:21" x14ac:dyDescent="0.25">
      <c r="Q260">
        <v>9</v>
      </c>
      <c r="R260">
        <v>6</v>
      </c>
      <c r="S260" t="s">
        <v>2</v>
      </c>
      <c r="T260" t="s">
        <v>47</v>
      </c>
      <c r="U260">
        <v>0</v>
      </c>
    </row>
    <row r="261" spans="17:21" x14ac:dyDescent="0.25">
      <c r="Q261">
        <v>9</v>
      </c>
      <c r="R261">
        <v>7</v>
      </c>
      <c r="S261" t="s">
        <v>2</v>
      </c>
      <c r="T261" t="s">
        <v>3</v>
      </c>
      <c r="U261">
        <v>0</v>
      </c>
    </row>
    <row r="262" spans="17:21" x14ac:dyDescent="0.25">
      <c r="Q262">
        <v>9</v>
      </c>
      <c r="R262">
        <v>7</v>
      </c>
      <c r="S262" t="s">
        <v>2</v>
      </c>
      <c r="T262" t="s">
        <v>46</v>
      </c>
      <c r="U262">
        <v>0</v>
      </c>
    </row>
    <row r="263" spans="17:21" x14ac:dyDescent="0.25">
      <c r="Q263">
        <v>9</v>
      </c>
      <c r="R263">
        <v>7</v>
      </c>
      <c r="S263" t="s">
        <v>2</v>
      </c>
      <c r="T263" t="s">
        <v>47</v>
      </c>
      <c r="U263">
        <v>0</v>
      </c>
    </row>
    <row r="264" spans="17:21" x14ac:dyDescent="0.25">
      <c r="Q264">
        <v>9</v>
      </c>
      <c r="R264">
        <v>8</v>
      </c>
      <c r="S264" t="s">
        <v>2</v>
      </c>
      <c r="T264" t="s">
        <v>3</v>
      </c>
      <c r="U264">
        <v>0</v>
      </c>
    </row>
    <row r="265" spans="17:21" x14ac:dyDescent="0.25">
      <c r="Q265">
        <v>9</v>
      </c>
      <c r="R265">
        <v>8</v>
      </c>
      <c r="S265" t="s">
        <v>2</v>
      </c>
      <c r="T265" t="s">
        <v>46</v>
      </c>
      <c r="U265">
        <v>0</v>
      </c>
    </row>
    <row r="266" spans="17:21" x14ac:dyDescent="0.25">
      <c r="Q266">
        <v>9</v>
      </c>
      <c r="R266">
        <v>8</v>
      </c>
      <c r="S266" t="s">
        <v>2</v>
      </c>
      <c r="T266" t="s">
        <v>47</v>
      </c>
      <c r="U266">
        <v>0</v>
      </c>
    </row>
    <row r="267" spans="17:21" x14ac:dyDescent="0.25">
      <c r="Q267">
        <v>9</v>
      </c>
      <c r="R267">
        <v>9</v>
      </c>
      <c r="S267" t="s">
        <v>2</v>
      </c>
      <c r="T267" t="s">
        <v>3</v>
      </c>
      <c r="U267">
        <v>0</v>
      </c>
    </row>
    <row r="268" spans="17:21" x14ac:dyDescent="0.25">
      <c r="Q268">
        <v>9</v>
      </c>
      <c r="R268">
        <v>9</v>
      </c>
      <c r="S268" t="s">
        <v>2</v>
      </c>
      <c r="T268" t="s">
        <v>46</v>
      </c>
      <c r="U268">
        <v>0</v>
      </c>
    </row>
    <row r="269" spans="17:21" x14ac:dyDescent="0.25">
      <c r="Q269">
        <v>9</v>
      </c>
      <c r="R269">
        <v>9</v>
      </c>
      <c r="S269" t="s">
        <v>2</v>
      </c>
      <c r="T269" t="s">
        <v>47</v>
      </c>
      <c r="U269">
        <v>0</v>
      </c>
    </row>
    <row r="270" spans="17:21" x14ac:dyDescent="0.25">
      <c r="Q270">
        <v>9</v>
      </c>
      <c r="R270">
        <v>10</v>
      </c>
      <c r="S270" t="s">
        <v>2</v>
      </c>
      <c r="T270" t="s">
        <v>3</v>
      </c>
      <c r="U270">
        <v>0</v>
      </c>
    </row>
    <row r="271" spans="17:21" x14ac:dyDescent="0.25">
      <c r="Q271">
        <v>9</v>
      </c>
      <c r="R271">
        <v>10</v>
      </c>
      <c r="S271" t="s">
        <v>2</v>
      </c>
      <c r="T271" t="s">
        <v>46</v>
      </c>
      <c r="U271">
        <v>0</v>
      </c>
    </row>
    <row r="272" spans="17:21" x14ac:dyDescent="0.25">
      <c r="Q272">
        <v>9</v>
      </c>
      <c r="R272">
        <v>10</v>
      </c>
      <c r="S272" t="s">
        <v>2</v>
      </c>
      <c r="T272" t="s">
        <v>47</v>
      </c>
      <c r="U272">
        <v>0</v>
      </c>
    </row>
    <row r="273" spans="17:21" x14ac:dyDescent="0.25">
      <c r="Q273">
        <v>10</v>
      </c>
      <c r="R273">
        <v>1</v>
      </c>
      <c r="S273" t="s">
        <v>2</v>
      </c>
      <c r="T273" t="s">
        <v>3</v>
      </c>
      <c r="U273">
        <v>0</v>
      </c>
    </row>
    <row r="274" spans="17:21" x14ac:dyDescent="0.25">
      <c r="Q274">
        <v>10</v>
      </c>
      <c r="R274">
        <v>1</v>
      </c>
      <c r="S274" t="s">
        <v>2</v>
      </c>
      <c r="T274" t="s">
        <v>46</v>
      </c>
      <c r="U274">
        <v>0</v>
      </c>
    </row>
    <row r="275" spans="17:21" x14ac:dyDescent="0.25">
      <c r="Q275">
        <v>10</v>
      </c>
      <c r="R275">
        <v>1</v>
      </c>
      <c r="S275" t="s">
        <v>2</v>
      </c>
      <c r="T275" t="s">
        <v>47</v>
      </c>
      <c r="U275">
        <v>0</v>
      </c>
    </row>
    <row r="276" spans="17:21" x14ac:dyDescent="0.25">
      <c r="Q276">
        <v>10</v>
      </c>
      <c r="R276">
        <v>2</v>
      </c>
      <c r="S276" t="s">
        <v>2</v>
      </c>
      <c r="T276" t="s">
        <v>3</v>
      </c>
      <c r="U276">
        <v>0</v>
      </c>
    </row>
    <row r="277" spans="17:21" x14ac:dyDescent="0.25">
      <c r="Q277">
        <v>10</v>
      </c>
      <c r="R277">
        <v>2</v>
      </c>
      <c r="S277" t="s">
        <v>2</v>
      </c>
      <c r="T277" t="s">
        <v>46</v>
      </c>
      <c r="U277">
        <v>0</v>
      </c>
    </row>
    <row r="278" spans="17:21" x14ac:dyDescent="0.25">
      <c r="Q278">
        <v>10</v>
      </c>
      <c r="R278">
        <v>2</v>
      </c>
      <c r="S278" t="s">
        <v>2</v>
      </c>
      <c r="T278" t="s">
        <v>47</v>
      </c>
      <c r="U278">
        <v>0</v>
      </c>
    </row>
    <row r="279" spans="17:21" x14ac:dyDescent="0.25">
      <c r="Q279">
        <v>10</v>
      </c>
      <c r="R279">
        <v>3</v>
      </c>
      <c r="S279" t="s">
        <v>2</v>
      </c>
      <c r="T279" t="s">
        <v>3</v>
      </c>
      <c r="U279">
        <v>0</v>
      </c>
    </row>
    <row r="280" spans="17:21" x14ac:dyDescent="0.25">
      <c r="Q280">
        <v>10</v>
      </c>
      <c r="R280">
        <v>3</v>
      </c>
      <c r="S280" t="s">
        <v>2</v>
      </c>
      <c r="T280" t="s">
        <v>46</v>
      </c>
      <c r="U280">
        <v>0</v>
      </c>
    </row>
    <row r="281" spans="17:21" x14ac:dyDescent="0.25">
      <c r="Q281">
        <v>10</v>
      </c>
      <c r="R281">
        <v>3</v>
      </c>
      <c r="S281" t="s">
        <v>2</v>
      </c>
      <c r="T281" t="s">
        <v>47</v>
      </c>
      <c r="U281">
        <v>0</v>
      </c>
    </row>
    <row r="282" spans="17:21" x14ac:dyDescent="0.25">
      <c r="Q282">
        <v>10</v>
      </c>
      <c r="R282">
        <v>4</v>
      </c>
      <c r="S282" t="s">
        <v>2</v>
      </c>
      <c r="T282" t="s">
        <v>3</v>
      </c>
      <c r="U282">
        <v>0</v>
      </c>
    </row>
    <row r="283" spans="17:21" x14ac:dyDescent="0.25">
      <c r="Q283">
        <v>10</v>
      </c>
      <c r="R283">
        <v>4</v>
      </c>
      <c r="S283" t="s">
        <v>2</v>
      </c>
      <c r="T283" t="s">
        <v>46</v>
      </c>
      <c r="U283">
        <v>0</v>
      </c>
    </row>
    <row r="284" spans="17:21" x14ac:dyDescent="0.25">
      <c r="Q284">
        <v>10</v>
      </c>
      <c r="R284">
        <v>4</v>
      </c>
      <c r="S284" t="s">
        <v>2</v>
      </c>
      <c r="T284" t="s">
        <v>47</v>
      </c>
      <c r="U284">
        <v>0</v>
      </c>
    </row>
    <row r="285" spans="17:21" x14ac:dyDescent="0.25">
      <c r="Q285">
        <v>10</v>
      </c>
      <c r="R285">
        <v>5</v>
      </c>
      <c r="S285" t="s">
        <v>2</v>
      </c>
      <c r="T285" t="s">
        <v>3</v>
      </c>
      <c r="U285">
        <v>0</v>
      </c>
    </row>
    <row r="286" spans="17:21" x14ac:dyDescent="0.25">
      <c r="Q286">
        <v>10</v>
      </c>
      <c r="R286">
        <v>5</v>
      </c>
      <c r="S286" t="s">
        <v>2</v>
      </c>
      <c r="T286" t="s">
        <v>46</v>
      </c>
      <c r="U286">
        <v>0</v>
      </c>
    </row>
    <row r="287" spans="17:21" x14ac:dyDescent="0.25">
      <c r="Q287">
        <v>10</v>
      </c>
      <c r="R287">
        <v>5</v>
      </c>
      <c r="S287" t="s">
        <v>2</v>
      </c>
      <c r="T287" t="s">
        <v>47</v>
      </c>
      <c r="U287">
        <v>0</v>
      </c>
    </row>
    <row r="288" spans="17:21" x14ac:dyDescent="0.25">
      <c r="Q288">
        <v>10</v>
      </c>
      <c r="R288">
        <v>6</v>
      </c>
      <c r="S288" t="s">
        <v>2</v>
      </c>
      <c r="T288" t="s">
        <v>3</v>
      </c>
      <c r="U288">
        <v>0</v>
      </c>
    </row>
    <row r="289" spans="17:21" x14ac:dyDescent="0.25">
      <c r="Q289">
        <v>10</v>
      </c>
      <c r="R289">
        <v>6</v>
      </c>
      <c r="S289" t="s">
        <v>2</v>
      </c>
      <c r="T289" t="s">
        <v>46</v>
      </c>
      <c r="U289">
        <v>0</v>
      </c>
    </row>
    <row r="290" spans="17:21" x14ac:dyDescent="0.25">
      <c r="Q290">
        <v>10</v>
      </c>
      <c r="R290">
        <v>6</v>
      </c>
      <c r="S290" t="s">
        <v>2</v>
      </c>
      <c r="T290" t="s">
        <v>47</v>
      </c>
      <c r="U290">
        <v>0</v>
      </c>
    </row>
    <row r="291" spans="17:21" x14ac:dyDescent="0.25">
      <c r="Q291">
        <v>10</v>
      </c>
      <c r="R291">
        <v>7</v>
      </c>
      <c r="S291" t="s">
        <v>2</v>
      </c>
      <c r="T291" t="s">
        <v>3</v>
      </c>
      <c r="U291">
        <v>0</v>
      </c>
    </row>
    <row r="292" spans="17:21" x14ac:dyDescent="0.25">
      <c r="Q292">
        <v>10</v>
      </c>
      <c r="R292">
        <v>7</v>
      </c>
      <c r="S292" t="s">
        <v>2</v>
      </c>
      <c r="T292" t="s">
        <v>46</v>
      </c>
      <c r="U292">
        <v>0</v>
      </c>
    </row>
    <row r="293" spans="17:21" x14ac:dyDescent="0.25">
      <c r="Q293">
        <v>10</v>
      </c>
      <c r="R293">
        <v>7</v>
      </c>
      <c r="S293" t="s">
        <v>2</v>
      </c>
      <c r="T293" t="s">
        <v>47</v>
      </c>
      <c r="U293">
        <v>0</v>
      </c>
    </row>
    <row r="294" spans="17:21" x14ac:dyDescent="0.25">
      <c r="Q294">
        <v>10</v>
      </c>
      <c r="R294">
        <v>8</v>
      </c>
      <c r="S294" t="s">
        <v>2</v>
      </c>
      <c r="T294" t="s">
        <v>3</v>
      </c>
      <c r="U294">
        <v>0</v>
      </c>
    </row>
    <row r="295" spans="17:21" x14ac:dyDescent="0.25">
      <c r="Q295">
        <v>10</v>
      </c>
      <c r="R295">
        <v>8</v>
      </c>
      <c r="S295" t="s">
        <v>2</v>
      </c>
      <c r="T295" t="s">
        <v>46</v>
      </c>
      <c r="U295">
        <v>0</v>
      </c>
    </row>
    <row r="296" spans="17:21" x14ac:dyDescent="0.25">
      <c r="Q296">
        <v>10</v>
      </c>
      <c r="R296">
        <v>8</v>
      </c>
      <c r="S296" t="s">
        <v>2</v>
      </c>
      <c r="T296" t="s">
        <v>47</v>
      </c>
      <c r="U296">
        <v>0</v>
      </c>
    </row>
    <row r="297" spans="17:21" x14ac:dyDescent="0.25">
      <c r="Q297">
        <v>10</v>
      </c>
      <c r="R297">
        <v>9</v>
      </c>
      <c r="S297" t="s">
        <v>2</v>
      </c>
      <c r="T297" t="s">
        <v>3</v>
      </c>
      <c r="U297">
        <v>0</v>
      </c>
    </row>
    <row r="298" spans="17:21" x14ac:dyDescent="0.25">
      <c r="Q298">
        <v>10</v>
      </c>
      <c r="R298">
        <v>9</v>
      </c>
      <c r="S298" t="s">
        <v>2</v>
      </c>
      <c r="T298" t="s">
        <v>46</v>
      </c>
      <c r="U298">
        <v>0</v>
      </c>
    </row>
    <row r="299" spans="17:21" x14ac:dyDescent="0.25">
      <c r="Q299">
        <v>10</v>
      </c>
      <c r="R299">
        <v>9</v>
      </c>
      <c r="S299" t="s">
        <v>2</v>
      </c>
      <c r="T299" t="s">
        <v>47</v>
      </c>
      <c r="U299">
        <v>0</v>
      </c>
    </row>
    <row r="300" spans="17:21" x14ac:dyDescent="0.25">
      <c r="Q300">
        <v>10</v>
      </c>
      <c r="R300">
        <v>10</v>
      </c>
      <c r="S300" t="s">
        <v>2</v>
      </c>
      <c r="T300" t="s">
        <v>3</v>
      </c>
      <c r="U300">
        <v>0</v>
      </c>
    </row>
    <row r="301" spans="17:21" x14ac:dyDescent="0.25">
      <c r="Q301">
        <v>10</v>
      </c>
      <c r="R301">
        <v>10</v>
      </c>
      <c r="S301" t="s">
        <v>2</v>
      </c>
      <c r="T301" t="s">
        <v>46</v>
      </c>
      <c r="U301">
        <v>0</v>
      </c>
    </row>
    <row r="302" spans="17:21" x14ac:dyDescent="0.25">
      <c r="Q302">
        <v>10</v>
      </c>
      <c r="R302">
        <v>10</v>
      </c>
      <c r="S302" t="s">
        <v>2</v>
      </c>
      <c r="T302" t="s">
        <v>47</v>
      </c>
      <c r="U302">
        <v>0</v>
      </c>
    </row>
  </sheetData>
  <mergeCells count="6">
    <mergeCell ref="G1:I1"/>
    <mergeCell ref="M1:P1"/>
    <mergeCell ref="Q1:U1"/>
    <mergeCell ref="J1:L1"/>
    <mergeCell ref="A1:C1"/>
    <mergeCell ref="D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"/>
  <sheetViews>
    <sheetView topLeftCell="A11" workbookViewId="0">
      <selection activeCell="U33" sqref="U33:U44"/>
    </sheetView>
  </sheetViews>
  <sheetFormatPr defaultRowHeight="15" x14ac:dyDescent="0.25"/>
  <cols>
    <col min="1" max="1" width="5.7109375" bestFit="1" customWidth="1"/>
    <col min="2" max="2" width="3.5703125" bestFit="1" customWidth="1"/>
    <col min="4" max="4" width="5.7109375" bestFit="1" customWidth="1"/>
    <col min="5" max="5" width="5" bestFit="1" customWidth="1"/>
    <col min="7" max="7" width="5.7109375" bestFit="1" customWidth="1"/>
    <col min="8" max="8" width="5" bestFit="1" customWidth="1"/>
    <col min="10" max="10" width="12.5703125" bestFit="1" customWidth="1"/>
    <col min="11" max="11" width="6" bestFit="1" customWidth="1"/>
    <col min="13" max="13" width="4.140625" bestFit="1" customWidth="1"/>
    <col min="14" max="14" width="12.5703125" bestFit="1" customWidth="1"/>
    <col min="15" max="15" width="6" bestFit="1" customWidth="1"/>
    <col min="16" max="16" width="11" bestFit="1" customWidth="1"/>
    <col min="17" max="17" width="3.140625" bestFit="1" customWidth="1"/>
    <col min="18" max="18" width="4.140625" bestFit="1" customWidth="1"/>
    <col min="19" max="19" width="12.5703125" bestFit="1" customWidth="1"/>
    <col min="20" max="20" width="6" bestFit="1" customWidth="1"/>
    <col min="23" max="23" width="3" bestFit="1" customWidth="1"/>
    <col min="24" max="24" width="12" bestFit="1" customWidth="1"/>
  </cols>
  <sheetData>
    <row r="1" spans="1:21" x14ac:dyDescent="0.25">
      <c r="A1" s="29" t="s">
        <v>22</v>
      </c>
      <c r="B1" s="29"/>
      <c r="C1" s="29"/>
      <c r="D1" s="30" t="s">
        <v>21</v>
      </c>
      <c r="E1" s="30"/>
      <c r="F1" s="30"/>
      <c r="G1" s="29" t="s">
        <v>23</v>
      </c>
      <c r="H1" s="29"/>
      <c r="I1" s="29"/>
      <c r="J1" s="30" t="s">
        <v>24</v>
      </c>
      <c r="K1" s="30"/>
      <c r="L1" s="30"/>
      <c r="M1" s="29" t="s">
        <v>25</v>
      </c>
      <c r="N1" s="29"/>
      <c r="O1" s="29"/>
      <c r="P1" s="29"/>
      <c r="Q1" s="30" t="s">
        <v>26</v>
      </c>
      <c r="R1" s="30"/>
      <c r="S1" s="30"/>
      <c r="T1" s="30"/>
      <c r="U1" s="30"/>
    </row>
    <row r="2" spans="1:21" ht="30" x14ac:dyDescent="0.25">
      <c r="A2" s="12" t="s">
        <v>30</v>
      </c>
      <c r="B2" s="12" t="s">
        <v>29</v>
      </c>
      <c r="C2" s="13" t="s">
        <v>34</v>
      </c>
      <c r="D2" s="11" t="s">
        <v>30</v>
      </c>
      <c r="E2" s="11" t="s">
        <v>29</v>
      </c>
      <c r="F2" s="14" t="s">
        <v>34</v>
      </c>
      <c r="G2" s="12" t="s">
        <v>30</v>
      </c>
      <c r="H2" s="12" t="s">
        <v>29</v>
      </c>
      <c r="I2" s="13" t="s">
        <v>34</v>
      </c>
      <c r="J2" s="11" t="s">
        <v>32</v>
      </c>
      <c r="K2" s="11" t="s">
        <v>33</v>
      </c>
      <c r="L2" s="14" t="s">
        <v>34</v>
      </c>
      <c r="M2" s="12" t="s">
        <v>31</v>
      </c>
      <c r="N2" s="12" t="s">
        <v>32</v>
      </c>
      <c r="O2" s="13" t="s">
        <v>33</v>
      </c>
      <c r="P2" s="13" t="s">
        <v>34</v>
      </c>
      <c r="Q2" s="11" t="s">
        <v>29</v>
      </c>
      <c r="R2" s="11" t="s">
        <v>31</v>
      </c>
      <c r="S2" s="14" t="s">
        <v>32</v>
      </c>
      <c r="T2" s="11" t="s">
        <v>33</v>
      </c>
      <c r="U2" s="14" t="s">
        <v>34</v>
      </c>
    </row>
    <row r="3" spans="1:21" x14ac:dyDescent="0.25">
      <c r="A3" t="str">
        <f>INDEX('Indices Data'!$C$2:$C$100, MOD(ROUNDDOWN((ROW('Indices Data'!C2)-2)/(COUNTA('Indices Data'!$A$2:$A$100)),0),COUNTA('Indices Data'!$C$2:$C$100))+1)</f>
        <v>PPE 1</v>
      </c>
      <c r="B3">
        <f>INDEX('Indices Data'!$A$2:$A$100,MOD(ROUNDDOWN((ROW('Indices Data'!A2)-2)/1,0),COUNTA('Indices Data'!$A$2:$A$100))+1)</f>
        <v>1</v>
      </c>
      <c r="C3">
        <f>INDEX('PPE Data'!$C$2:$C$100, MATCH(A3,'PPE Data'!$A$2:$A$100,0))</f>
        <v>10</v>
      </c>
      <c r="D3" t="str">
        <f>INDEX('Indices Data'!$C$2:$C$100, MOD(ROUNDDOWN((ROW('Indices Data'!C2)-2)/(COUNTA('Indices Data'!$A$2:$A$100)),0),COUNTA('Indices Data'!$C$2:$C$100))+1)</f>
        <v>PPE 1</v>
      </c>
      <c r="E3" s="20">
        <f>INDEX('Indices Data'!$A$2:$A$100,MOD(ROUNDDOWN((ROW('Indices Data'!A2)-2)/1,0),COUNTA('Indices Data'!$A$2:$A$100))+1)</f>
        <v>1</v>
      </c>
      <c r="F3">
        <f t="shared" ref="F3:F34" si="0">C3*1.5</f>
        <v>15</v>
      </c>
      <c r="G3" t="str">
        <f>INDEX('Indices Data'!$C$2:$C$100, MOD(ROUNDDOWN((ROW('Indices Data'!F2)-2)/(COUNTA('Indices Data'!$A$2:$A$100)),0),COUNTA('Indices Data'!$C$2:$C$100))+1)</f>
        <v>PPE 1</v>
      </c>
      <c r="H3" s="20">
        <f>INDEX('Indices Data'!$A$2:$A$100,MOD(ROUNDDOWN((ROW('Indices Data'!D2)-2)/1,0),COUNTA('Indices Data'!$A$2:$A$100))+1)</f>
        <v>1</v>
      </c>
      <c r="I3">
        <f t="shared" ref="I3:I34" si="1">MAX(F3-C3,0)</f>
        <v>5</v>
      </c>
      <c r="J3" t="str">
        <f>INDEX('Indices Data'!$D$2:$D$100, MOD(ROUNDDOWN((ROW('Indices Data'!D2)-2)/(COUNTA('Indices Data'!$E$2:$E$100)),0),COUNTA('Indices Data'!$D$2:$D$100))+1)</f>
        <v>Complexity 1</v>
      </c>
      <c r="K3" s="20" t="str">
        <f>INDEX('Indices Data'!$E$2:$E$100,MOD(ROUNDDOWN((ROW('Indices Data'!E2)-2)/1,0),COUNTA('Indices Data'!$E$2:$E$100))+1)</f>
        <v>CPU 1</v>
      </c>
      <c r="L3">
        <f t="array" ref="L3:L5">INDEX('Patient Arrival'!$C$2:$C$100,
MATCH(1, (J3='Patient Arrival'!$B$2:$B$100) * (K3='Patient Arrival'!$A$2:$A$100), 0))</f>
        <v>3</v>
      </c>
      <c r="M3">
        <f>INDEX('Indices Data'!$B$2:$B$100, MOD(ROUNDDOWN((ROW('Indices Data'!B2)-2)/(COUNTA('Indices Data'!$E$2:$E$100)*COUNTA('Indices Data'!$D$2:$D$100)),0),COUNTA('Indices Data'!$B$2:$B$100))+1)</f>
        <v>1</v>
      </c>
      <c r="N3" t="str">
        <f>INDEX('Indices Data'!$D$2:$D$100, MOD(ROUNDDOWN((ROW('Indices Data'!D2)-2)/(COUNTA('Indices Data'!$E$2:$E$100)),0),COUNTA('Indices Data'!$D$2:$D$100))+1)</f>
        <v>Complexity 1</v>
      </c>
      <c r="O3" s="20" t="str">
        <f>INDEX('Indices Data'!$E$2:$E$100,MOD(ROUNDDOWN((ROW('Indices Data'!E2)-2)/1,0),COUNTA('Indices Data'!$E$2:$E$100))+1)</f>
        <v>CPU 1</v>
      </c>
      <c r="P3">
        <f t="array" ref="P3:P32">INDEX('Patient Arrival'!$C$2:$C$100,
MATCH(1,(N3='Patient Arrival'!$B$2:$B$100)*(O3='Patient Arrival'!$A$2:$A$100),0))*(0.9^($M$3:$M$10000-1))/(COUNTA('Indices Data'!$D$2:$D$100)*COUNTA('Indices Data'!$E$2:$E$100))</f>
        <v>1</v>
      </c>
      <c r="Q3">
        <f>INDEX('Indices Data'!$A$2:$A$100,MOD(ROUNDDOWN((ROW('Indices Data'!A2)-2)/(COUNTA('Indices Data'!$B$2:$B$100)*COUNTA('Indices Data'!$E$2:$E$100)*COUNTA('Indices Data'!$D$2:$D$100)),0),COUNTA('Indices Data'!$A$2:$A$100))+1)</f>
        <v>1</v>
      </c>
      <c r="R3">
        <f>INDEX('Indices Data'!$B$2:$B$100, MOD(ROUNDDOWN((ROW('Indices Data'!B2)-2)/(COUNTA('Indices Data'!$E$2:$E$100)*COUNTA('Indices Data'!$D$2:$D$100)),0),COUNTA('Indices Data'!$B$2:$B$100))+1)</f>
        <v>1</v>
      </c>
      <c r="S3" t="str">
        <f>INDEX('Indices Data'!$D$2:$D$100, MOD(ROUNDDOWN((ROW('Indices Data'!D2)-2)/(COUNTA('Indices Data'!$E$2:$E$100)),0),COUNTA('Indices Data'!$D$2:$D$100))+1)</f>
        <v>Complexity 1</v>
      </c>
      <c r="T3" t="str">
        <f>INDEX('Indices Data'!$E$2:$E$100,MOD(ROUNDDOWN((ROW('Indices Data'!E2)-2)/1,0),COUNTA('Indices Data'!$E$2:$E$100))+1)</f>
        <v>CPU 1</v>
      </c>
      <c r="U3">
        <f t="array" ref="U3:U302">INDEX('Patient Arrival'!$C$2:$C$100,
MATCH(1,(S3='Patient Arrival'!$B$2:$B$100)*(T3='Patient Arrival'!$A$2:$A$100),0))*
(0.9^($R$3:$R$10000-1)/(COUNTA('Indices Data'!$B$2:$B$100)*COUNTA('Indices Data'!$D$2:$D$100)*COUNTA('Indices Data'!$E$2:$E$100)))</f>
        <v>0.1</v>
      </c>
    </row>
    <row r="4" spans="1:21" x14ac:dyDescent="0.25">
      <c r="A4" t="str">
        <f>INDEX('Indices Data'!$C$2:$C$100, MOD(ROUNDDOWN((ROW('Indices Data'!C3)-2)/(COUNTA('Indices Data'!$A$2:$A$100)),0),COUNTA('Indices Data'!$C$2:$C$100))+1)</f>
        <v>PPE 1</v>
      </c>
      <c r="B4">
        <f>INDEX('Indices Data'!$A$2:$A$100,MOD(ROUNDDOWN((ROW('Indices Data'!A3)-2)/1,0),COUNTA('Indices Data'!$A$2:$A$100))+1)</f>
        <v>2</v>
      </c>
      <c r="C4">
        <f>INDEX('PPE Data'!$C$2:$C$100, MATCH(A4,'PPE Data'!$A$2:$A$100,0))</f>
        <v>10</v>
      </c>
      <c r="D4" t="str">
        <f>INDEX('Indices Data'!$C$2:$C$100, MOD(ROUNDDOWN((ROW('Indices Data'!C3)-2)/(COUNTA('Indices Data'!$A$2:$A$100)),0),COUNTA('Indices Data'!$C$2:$C$100))+1)</f>
        <v>PPE 1</v>
      </c>
      <c r="E4" s="20">
        <f>INDEX('Indices Data'!$A$2:$A$100,MOD(ROUNDDOWN((ROW('Indices Data'!A3)-2)/1,0),COUNTA('Indices Data'!$A$2:$A$100))+1)</f>
        <v>2</v>
      </c>
      <c r="F4">
        <f t="shared" si="0"/>
        <v>15</v>
      </c>
      <c r="G4" t="str">
        <f>INDEX('Indices Data'!$C$2:$C$100, MOD(ROUNDDOWN((ROW('Indices Data'!F3)-2)/(COUNTA('Indices Data'!$A$2:$A$100)),0),COUNTA('Indices Data'!$C$2:$C$100))+1)</f>
        <v>PPE 1</v>
      </c>
      <c r="H4" s="20">
        <f>INDEX('Indices Data'!$A$2:$A$100,MOD(ROUNDDOWN((ROW('Indices Data'!D3)-2)/1,0),COUNTA('Indices Data'!$A$2:$A$100))+1)</f>
        <v>2</v>
      </c>
      <c r="I4">
        <f t="shared" si="1"/>
        <v>5</v>
      </c>
      <c r="J4" t="str">
        <f>INDEX('Indices Data'!$D$2:$D$100, MOD(ROUNDDOWN((ROW('Indices Data'!D3)-2)/(COUNTA('Indices Data'!$E$2:$E$100)),0),COUNTA('Indices Data'!$D$2:$D$100))+1)</f>
        <v>Complexity 1</v>
      </c>
      <c r="K4" s="20" t="str">
        <f>INDEX('Indices Data'!$E$2:$E$100,MOD(ROUNDDOWN((ROW('Indices Data'!E3)-2)/1,0),COUNTA('Indices Data'!$E$2:$E$100))+1)</f>
        <v>CPU 2</v>
      </c>
      <c r="L4">
        <v>3</v>
      </c>
      <c r="M4">
        <f>INDEX('Indices Data'!$B$2:$B$100, MOD(ROUNDDOWN((ROW('Indices Data'!B3)-2)/(COUNTA('Indices Data'!$E$2:$E$100)*COUNTA('Indices Data'!$D$2:$D$100)),0),COUNTA('Indices Data'!$B$2:$B$100))+1)</f>
        <v>1</v>
      </c>
      <c r="N4" t="str">
        <f>INDEX('Indices Data'!$D$2:$D$100, MOD(ROUNDDOWN((ROW('Indices Data'!D3)-2)/(COUNTA('Indices Data'!$E$2:$E$100)),0),COUNTA('Indices Data'!$D$2:$D$100))+1)</f>
        <v>Complexity 1</v>
      </c>
      <c r="O4" s="20" t="str">
        <f>INDEX('Indices Data'!$E$2:$E$100,MOD(ROUNDDOWN((ROW('Indices Data'!E3)-2)/1,0),COUNTA('Indices Data'!$E$2:$E$100))+1)</f>
        <v>CPU 2</v>
      </c>
      <c r="P4">
        <v>1</v>
      </c>
      <c r="Q4">
        <f>INDEX('Indices Data'!$A$2:$A$100,MOD(ROUNDDOWN((ROW('Indices Data'!A3)-2)/(COUNTA('Indices Data'!$B$2:$B$100)*COUNTA('Indices Data'!$E$2:$E$100)*COUNTA('Indices Data'!$D$2:$D$100)),0),COUNTA('Indices Data'!$A$2:$A$100))+1)</f>
        <v>1</v>
      </c>
      <c r="R4">
        <f>INDEX('Indices Data'!$B$2:$B$100, MOD(ROUNDDOWN((ROW('Indices Data'!B3)-2)/(COUNTA('Indices Data'!$E$2:$E$100)*COUNTA('Indices Data'!$D$2:$D$100)),0),COUNTA('Indices Data'!$B$2:$B$100))+1)</f>
        <v>1</v>
      </c>
      <c r="S4" t="str">
        <f>INDEX('Indices Data'!$D$2:$D$100, MOD(ROUNDDOWN((ROW('Indices Data'!D3)-2)/(COUNTA('Indices Data'!$E$2:$E$100)),0),COUNTA('Indices Data'!$D$2:$D$100))+1)</f>
        <v>Complexity 1</v>
      </c>
      <c r="T4" t="str">
        <f>INDEX('Indices Data'!$E$2:$E$100,MOD(ROUNDDOWN((ROW('Indices Data'!E3)-2)/1,0),COUNTA('Indices Data'!$E$2:$E$100))+1)</f>
        <v>CPU 2</v>
      </c>
      <c r="U4">
        <v>0.1</v>
      </c>
    </row>
    <row r="5" spans="1:21" x14ac:dyDescent="0.25">
      <c r="A5" t="str">
        <f>INDEX('Indices Data'!$C$2:$C$100, MOD(ROUNDDOWN((ROW('Indices Data'!C4)-2)/(COUNTA('Indices Data'!$A$2:$A$100)),0),COUNTA('Indices Data'!$C$2:$C$100))+1)</f>
        <v>PPE 1</v>
      </c>
      <c r="B5">
        <f>INDEX('Indices Data'!$A$2:$A$100,MOD(ROUNDDOWN((ROW('Indices Data'!A4)-2)/1,0),COUNTA('Indices Data'!$A$2:$A$100))+1)</f>
        <v>3</v>
      </c>
      <c r="C5">
        <f>INDEX('PPE Data'!$C$2:$C$100, MATCH(A5,'PPE Data'!$A$2:$A$100,0))</f>
        <v>10</v>
      </c>
      <c r="D5" t="str">
        <f>INDEX('Indices Data'!$C$2:$C$100, MOD(ROUNDDOWN((ROW('Indices Data'!C4)-2)/(COUNTA('Indices Data'!$A$2:$A$100)),0),COUNTA('Indices Data'!$C$2:$C$100))+1)</f>
        <v>PPE 1</v>
      </c>
      <c r="E5" s="20">
        <f>INDEX('Indices Data'!$A$2:$A$100,MOD(ROUNDDOWN((ROW('Indices Data'!A4)-2)/1,0),COUNTA('Indices Data'!$A$2:$A$100))+1)</f>
        <v>3</v>
      </c>
      <c r="F5">
        <f t="shared" si="0"/>
        <v>15</v>
      </c>
      <c r="G5" t="str">
        <f>INDEX('Indices Data'!$C$2:$C$100, MOD(ROUNDDOWN((ROW('Indices Data'!F4)-2)/(COUNTA('Indices Data'!$A$2:$A$100)),0),COUNTA('Indices Data'!$C$2:$C$100))+1)</f>
        <v>PPE 1</v>
      </c>
      <c r="H5" s="20">
        <f>INDEX('Indices Data'!$A$2:$A$100,MOD(ROUNDDOWN((ROW('Indices Data'!D4)-2)/1,0),COUNTA('Indices Data'!$A$2:$A$100))+1)</f>
        <v>3</v>
      </c>
      <c r="I5">
        <f t="shared" si="1"/>
        <v>5</v>
      </c>
      <c r="J5" t="str">
        <f>INDEX('Indices Data'!$D$2:$D$100, MOD(ROUNDDOWN((ROW('Indices Data'!D4)-2)/(COUNTA('Indices Data'!$E$2:$E$100)),0),COUNTA('Indices Data'!$D$2:$D$100))+1)</f>
        <v>Complexity 1</v>
      </c>
      <c r="K5" s="20" t="str">
        <f>INDEX('Indices Data'!$E$2:$E$100,MOD(ROUNDDOWN((ROW('Indices Data'!E4)-2)/1,0),COUNTA('Indices Data'!$E$2:$E$100))+1)</f>
        <v>CPU 3</v>
      </c>
      <c r="L5">
        <v>3</v>
      </c>
      <c r="M5">
        <f>INDEX('Indices Data'!$B$2:$B$100, MOD(ROUNDDOWN((ROW('Indices Data'!B4)-2)/(COUNTA('Indices Data'!$E$2:$E$100)*COUNTA('Indices Data'!$D$2:$D$100)),0),COUNTA('Indices Data'!$B$2:$B$100))+1)</f>
        <v>1</v>
      </c>
      <c r="N5" t="str">
        <f>INDEX('Indices Data'!$D$2:$D$100, MOD(ROUNDDOWN((ROW('Indices Data'!D4)-2)/(COUNTA('Indices Data'!$E$2:$E$100)),0),COUNTA('Indices Data'!$D$2:$D$100))+1)</f>
        <v>Complexity 1</v>
      </c>
      <c r="O5" s="20" t="str">
        <f>INDEX('Indices Data'!$E$2:$E$100,MOD(ROUNDDOWN((ROW('Indices Data'!E4)-2)/1,0),COUNTA('Indices Data'!$E$2:$E$100))+1)</f>
        <v>CPU 3</v>
      </c>
      <c r="P5">
        <v>1</v>
      </c>
      <c r="Q5">
        <f>INDEX('Indices Data'!$A$2:$A$100,MOD(ROUNDDOWN((ROW('Indices Data'!A4)-2)/(COUNTA('Indices Data'!$B$2:$B$100)*COUNTA('Indices Data'!$E$2:$E$100)*COUNTA('Indices Data'!$D$2:$D$100)),0),COUNTA('Indices Data'!$A$2:$A$100))+1)</f>
        <v>1</v>
      </c>
      <c r="R5">
        <f>INDEX('Indices Data'!$B$2:$B$100, MOD(ROUNDDOWN((ROW('Indices Data'!B4)-2)/(COUNTA('Indices Data'!$E$2:$E$100)*COUNTA('Indices Data'!$D$2:$D$100)),0),COUNTA('Indices Data'!$B$2:$B$100))+1)</f>
        <v>1</v>
      </c>
      <c r="S5" t="str">
        <f>INDEX('Indices Data'!$D$2:$D$100, MOD(ROUNDDOWN((ROW('Indices Data'!D4)-2)/(COUNTA('Indices Data'!$E$2:$E$100)),0),COUNTA('Indices Data'!$D$2:$D$100))+1)</f>
        <v>Complexity 1</v>
      </c>
      <c r="T5" t="str">
        <f>INDEX('Indices Data'!$E$2:$E$100,MOD(ROUNDDOWN((ROW('Indices Data'!E4)-2)/1,0),COUNTA('Indices Data'!$E$2:$E$100))+1)</f>
        <v>CPU 3</v>
      </c>
      <c r="U5">
        <v>0.1</v>
      </c>
    </row>
    <row r="6" spans="1:21" x14ac:dyDescent="0.25">
      <c r="A6" t="str">
        <f>INDEX('Indices Data'!$C$2:$C$100, MOD(ROUNDDOWN((ROW('Indices Data'!C5)-2)/(COUNTA('Indices Data'!$A$2:$A$100)),0),COUNTA('Indices Data'!$C$2:$C$100))+1)</f>
        <v>PPE 1</v>
      </c>
      <c r="B6">
        <f>INDEX('Indices Data'!$A$2:$A$100,MOD(ROUNDDOWN((ROW('Indices Data'!A5)-2)/1,0),COUNTA('Indices Data'!$A$2:$A$100))+1)</f>
        <v>4</v>
      </c>
      <c r="C6">
        <f>INDEX('PPE Data'!$C$2:$C$100, MATCH(A6,'PPE Data'!$A$2:$A$100,0))</f>
        <v>10</v>
      </c>
      <c r="D6" t="str">
        <f>INDEX('Indices Data'!$C$2:$C$100, MOD(ROUNDDOWN((ROW('Indices Data'!C5)-2)/(COUNTA('Indices Data'!$A$2:$A$100)),0),COUNTA('Indices Data'!$C$2:$C$100))+1)</f>
        <v>PPE 1</v>
      </c>
      <c r="E6" s="20">
        <f>INDEX('Indices Data'!$A$2:$A$100,MOD(ROUNDDOWN((ROW('Indices Data'!A5)-2)/1,0),COUNTA('Indices Data'!$A$2:$A$100))+1)</f>
        <v>4</v>
      </c>
      <c r="F6">
        <f t="shared" si="0"/>
        <v>15</v>
      </c>
      <c r="G6" t="str">
        <f>INDEX('Indices Data'!$C$2:$C$100, MOD(ROUNDDOWN((ROW('Indices Data'!F5)-2)/(COUNTA('Indices Data'!$A$2:$A$100)),0),COUNTA('Indices Data'!$C$2:$C$100))+1)</f>
        <v>PPE 1</v>
      </c>
      <c r="H6" s="20">
        <f>INDEX('Indices Data'!$A$2:$A$100,MOD(ROUNDDOWN((ROW('Indices Data'!D5)-2)/1,0),COUNTA('Indices Data'!$A$2:$A$100))+1)</f>
        <v>4</v>
      </c>
      <c r="I6">
        <f t="shared" si="1"/>
        <v>5</v>
      </c>
      <c r="K6" s="20"/>
      <c r="M6">
        <f>INDEX('Indices Data'!$B$2:$B$100, MOD(ROUNDDOWN((ROW('Indices Data'!B5)-2)/(COUNTA('Indices Data'!$E$2:$E$100)*COUNTA('Indices Data'!$D$2:$D$100)),0),COUNTA('Indices Data'!$B$2:$B$100))+1)</f>
        <v>2</v>
      </c>
      <c r="N6" t="str">
        <f>INDEX('Indices Data'!$D$2:$D$100, MOD(ROUNDDOWN((ROW('Indices Data'!D5)-2)/(COUNTA('Indices Data'!$E$2:$E$100)),0),COUNTA('Indices Data'!$D$2:$D$100))+1)</f>
        <v>Complexity 1</v>
      </c>
      <c r="O6" s="20" t="str">
        <f>INDEX('Indices Data'!$E$2:$E$100,MOD(ROUNDDOWN((ROW('Indices Data'!E5)-2)/1,0),COUNTA('Indices Data'!$E$2:$E$100))+1)</f>
        <v>CPU 1</v>
      </c>
      <c r="P6">
        <v>0.9</v>
      </c>
      <c r="Q6">
        <f>INDEX('Indices Data'!$A$2:$A$100,MOD(ROUNDDOWN((ROW('Indices Data'!A5)-2)/(COUNTA('Indices Data'!$B$2:$B$100)*COUNTA('Indices Data'!$E$2:$E$100)*COUNTA('Indices Data'!$D$2:$D$100)),0),COUNTA('Indices Data'!$A$2:$A$100))+1)</f>
        <v>1</v>
      </c>
      <c r="R6">
        <f>INDEX('Indices Data'!$B$2:$B$100, MOD(ROUNDDOWN((ROW('Indices Data'!B5)-2)/(COUNTA('Indices Data'!$E$2:$E$100)*COUNTA('Indices Data'!$D$2:$D$100)),0),COUNTA('Indices Data'!$B$2:$B$100))+1)</f>
        <v>2</v>
      </c>
      <c r="S6" t="str">
        <f>INDEX('Indices Data'!$D$2:$D$100, MOD(ROUNDDOWN((ROW('Indices Data'!D5)-2)/(COUNTA('Indices Data'!$E$2:$E$100)),0),COUNTA('Indices Data'!$D$2:$D$100))+1)</f>
        <v>Complexity 1</v>
      </c>
      <c r="T6" t="str">
        <f>INDEX('Indices Data'!$E$2:$E$100,MOD(ROUNDDOWN((ROW('Indices Data'!E5)-2)/1,0),COUNTA('Indices Data'!$E$2:$E$100))+1)</f>
        <v>CPU 1</v>
      </c>
      <c r="U6">
        <v>9.0000000000000011E-2</v>
      </c>
    </row>
    <row r="7" spans="1:21" x14ac:dyDescent="0.25">
      <c r="A7" t="str">
        <f>INDEX('Indices Data'!$C$2:$C$100, MOD(ROUNDDOWN((ROW('Indices Data'!C6)-2)/(COUNTA('Indices Data'!$A$2:$A$100)),0),COUNTA('Indices Data'!$C$2:$C$100))+1)</f>
        <v>PPE 1</v>
      </c>
      <c r="B7">
        <f>INDEX('Indices Data'!$A$2:$A$100,MOD(ROUNDDOWN((ROW('Indices Data'!A6)-2)/1,0),COUNTA('Indices Data'!$A$2:$A$100))+1)</f>
        <v>5</v>
      </c>
      <c r="C7">
        <f>INDEX('PPE Data'!$C$2:$C$100, MATCH(A7,'PPE Data'!$A$2:$A$100,0))</f>
        <v>10</v>
      </c>
      <c r="D7" t="str">
        <f>INDEX('Indices Data'!$C$2:$C$100, MOD(ROUNDDOWN((ROW('Indices Data'!C6)-2)/(COUNTA('Indices Data'!$A$2:$A$100)),0),COUNTA('Indices Data'!$C$2:$C$100))+1)</f>
        <v>PPE 1</v>
      </c>
      <c r="E7" s="20">
        <f>INDEX('Indices Data'!$A$2:$A$100,MOD(ROUNDDOWN((ROW('Indices Data'!A6)-2)/1,0),COUNTA('Indices Data'!$A$2:$A$100))+1)</f>
        <v>5</v>
      </c>
      <c r="F7">
        <f t="shared" si="0"/>
        <v>15</v>
      </c>
      <c r="G7" t="str">
        <f>INDEX('Indices Data'!$C$2:$C$100, MOD(ROUNDDOWN((ROW('Indices Data'!F6)-2)/(COUNTA('Indices Data'!$A$2:$A$100)),0),COUNTA('Indices Data'!$C$2:$C$100))+1)</f>
        <v>PPE 1</v>
      </c>
      <c r="H7" s="20">
        <f>INDEX('Indices Data'!$A$2:$A$100,MOD(ROUNDDOWN((ROW('Indices Data'!D6)-2)/1,0),COUNTA('Indices Data'!$A$2:$A$100))+1)</f>
        <v>5</v>
      </c>
      <c r="I7">
        <f t="shared" si="1"/>
        <v>5</v>
      </c>
      <c r="K7" s="20"/>
      <c r="M7">
        <f>INDEX('Indices Data'!$B$2:$B$100, MOD(ROUNDDOWN((ROW('Indices Data'!B6)-2)/(COUNTA('Indices Data'!$E$2:$E$100)*COUNTA('Indices Data'!$D$2:$D$100)),0),COUNTA('Indices Data'!$B$2:$B$100))+1)</f>
        <v>2</v>
      </c>
      <c r="N7" t="str">
        <f>INDEX('Indices Data'!$D$2:$D$100, MOD(ROUNDDOWN((ROW('Indices Data'!D6)-2)/(COUNTA('Indices Data'!$E$2:$E$100)),0),COUNTA('Indices Data'!$D$2:$D$100))+1)</f>
        <v>Complexity 1</v>
      </c>
      <c r="O7" s="20" t="str">
        <f>INDEX('Indices Data'!$E$2:$E$100,MOD(ROUNDDOWN((ROW('Indices Data'!E6)-2)/1,0),COUNTA('Indices Data'!$E$2:$E$100))+1)</f>
        <v>CPU 2</v>
      </c>
      <c r="P7">
        <v>0.9</v>
      </c>
      <c r="Q7">
        <f>INDEX('Indices Data'!$A$2:$A$100,MOD(ROUNDDOWN((ROW('Indices Data'!A6)-2)/(COUNTA('Indices Data'!$B$2:$B$100)*COUNTA('Indices Data'!$E$2:$E$100)*COUNTA('Indices Data'!$D$2:$D$100)),0),COUNTA('Indices Data'!$A$2:$A$100))+1)</f>
        <v>1</v>
      </c>
      <c r="R7">
        <f>INDEX('Indices Data'!$B$2:$B$100, MOD(ROUNDDOWN((ROW('Indices Data'!B6)-2)/(COUNTA('Indices Data'!$E$2:$E$100)*COUNTA('Indices Data'!$D$2:$D$100)),0),COUNTA('Indices Data'!$B$2:$B$100))+1)</f>
        <v>2</v>
      </c>
      <c r="S7" t="str">
        <f>INDEX('Indices Data'!$D$2:$D$100, MOD(ROUNDDOWN((ROW('Indices Data'!D6)-2)/(COUNTA('Indices Data'!$E$2:$E$100)),0),COUNTA('Indices Data'!$D$2:$D$100))+1)</f>
        <v>Complexity 1</v>
      </c>
      <c r="T7" t="str">
        <f>INDEX('Indices Data'!$E$2:$E$100,MOD(ROUNDDOWN((ROW('Indices Data'!E6)-2)/1,0),COUNTA('Indices Data'!$E$2:$E$100))+1)</f>
        <v>CPU 2</v>
      </c>
      <c r="U7">
        <v>9.0000000000000011E-2</v>
      </c>
    </row>
    <row r="8" spans="1:21" x14ac:dyDescent="0.25">
      <c r="A8" t="str">
        <f>INDEX('Indices Data'!$C$2:$C$100, MOD(ROUNDDOWN((ROW('Indices Data'!C7)-2)/(COUNTA('Indices Data'!$A$2:$A$100)),0),COUNTA('Indices Data'!$C$2:$C$100))+1)</f>
        <v>PPE 1</v>
      </c>
      <c r="B8">
        <f>INDEX('Indices Data'!$A$2:$A$100,MOD(ROUNDDOWN((ROW('Indices Data'!A7)-2)/1,0),COUNTA('Indices Data'!$A$2:$A$100))+1)</f>
        <v>6</v>
      </c>
      <c r="C8">
        <f>INDEX('PPE Data'!$C$2:$C$100, MATCH(A8,'PPE Data'!$A$2:$A$100,0))</f>
        <v>10</v>
      </c>
      <c r="D8" t="str">
        <f>INDEX('Indices Data'!$C$2:$C$100, MOD(ROUNDDOWN((ROW('Indices Data'!C7)-2)/(COUNTA('Indices Data'!$A$2:$A$100)),0),COUNTA('Indices Data'!$C$2:$C$100))+1)</f>
        <v>PPE 1</v>
      </c>
      <c r="E8" s="20">
        <f>INDEX('Indices Data'!$A$2:$A$100,MOD(ROUNDDOWN((ROW('Indices Data'!A7)-2)/1,0),COUNTA('Indices Data'!$A$2:$A$100))+1)</f>
        <v>6</v>
      </c>
      <c r="F8">
        <f t="shared" si="0"/>
        <v>15</v>
      </c>
      <c r="G8" t="str">
        <f>INDEX('Indices Data'!$C$2:$C$100, MOD(ROUNDDOWN((ROW('Indices Data'!F7)-2)/(COUNTA('Indices Data'!$A$2:$A$100)),0),COUNTA('Indices Data'!$C$2:$C$100))+1)</f>
        <v>PPE 1</v>
      </c>
      <c r="H8" s="20">
        <f>INDEX('Indices Data'!$A$2:$A$100,MOD(ROUNDDOWN((ROW('Indices Data'!D7)-2)/1,0),COUNTA('Indices Data'!$A$2:$A$100))+1)</f>
        <v>6</v>
      </c>
      <c r="I8">
        <f t="shared" si="1"/>
        <v>5</v>
      </c>
      <c r="K8" s="20"/>
      <c r="M8">
        <f>INDEX('Indices Data'!$B$2:$B$100, MOD(ROUNDDOWN((ROW('Indices Data'!B7)-2)/(COUNTA('Indices Data'!$E$2:$E$100)*COUNTA('Indices Data'!$D$2:$D$100)),0),COUNTA('Indices Data'!$B$2:$B$100))+1)</f>
        <v>2</v>
      </c>
      <c r="N8" t="str">
        <f>INDEX('Indices Data'!$D$2:$D$100, MOD(ROUNDDOWN((ROW('Indices Data'!D7)-2)/(COUNTA('Indices Data'!$E$2:$E$100)),0),COUNTA('Indices Data'!$D$2:$D$100))+1)</f>
        <v>Complexity 1</v>
      </c>
      <c r="O8" s="20" t="str">
        <f>INDEX('Indices Data'!$E$2:$E$100,MOD(ROUNDDOWN((ROW('Indices Data'!E7)-2)/1,0),COUNTA('Indices Data'!$E$2:$E$100))+1)</f>
        <v>CPU 3</v>
      </c>
      <c r="P8">
        <v>0.9</v>
      </c>
      <c r="Q8">
        <f>INDEX('Indices Data'!$A$2:$A$100,MOD(ROUNDDOWN((ROW('Indices Data'!A7)-2)/(COUNTA('Indices Data'!$B$2:$B$100)*COUNTA('Indices Data'!$E$2:$E$100)*COUNTA('Indices Data'!$D$2:$D$100)),0),COUNTA('Indices Data'!$A$2:$A$100))+1)</f>
        <v>1</v>
      </c>
      <c r="R8">
        <f>INDEX('Indices Data'!$B$2:$B$100, MOD(ROUNDDOWN((ROW('Indices Data'!B7)-2)/(COUNTA('Indices Data'!$E$2:$E$100)*COUNTA('Indices Data'!$D$2:$D$100)),0),COUNTA('Indices Data'!$B$2:$B$100))+1)</f>
        <v>2</v>
      </c>
      <c r="S8" t="str">
        <f>INDEX('Indices Data'!$D$2:$D$100, MOD(ROUNDDOWN((ROW('Indices Data'!D7)-2)/(COUNTA('Indices Data'!$E$2:$E$100)),0),COUNTA('Indices Data'!$D$2:$D$100))+1)</f>
        <v>Complexity 1</v>
      </c>
      <c r="T8" t="str">
        <f>INDEX('Indices Data'!$E$2:$E$100,MOD(ROUNDDOWN((ROW('Indices Data'!E7)-2)/1,0),COUNTA('Indices Data'!$E$2:$E$100))+1)</f>
        <v>CPU 3</v>
      </c>
      <c r="U8">
        <v>9.0000000000000011E-2</v>
      </c>
    </row>
    <row r="9" spans="1:21" x14ac:dyDescent="0.25">
      <c r="A9" t="str">
        <f>INDEX('Indices Data'!$C$2:$C$100, MOD(ROUNDDOWN((ROW('Indices Data'!C8)-2)/(COUNTA('Indices Data'!$A$2:$A$100)),0),COUNTA('Indices Data'!$C$2:$C$100))+1)</f>
        <v>PPE 1</v>
      </c>
      <c r="B9">
        <f>INDEX('Indices Data'!$A$2:$A$100,MOD(ROUNDDOWN((ROW('Indices Data'!A8)-2)/1,0),COUNTA('Indices Data'!$A$2:$A$100))+1)</f>
        <v>7</v>
      </c>
      <c r="C9">
        <f>INDEX('PPE Data'!$C$2:$C$100, MATCH(A9,'PPE Data'!$A$2:$A$100,0))</f>
        <v>10</v>
      </c>
      <c r="D9" t="str">
        <f>INDEX('Indices Data'!$C$2:$C$100, MOD(ROUNDDOWN((ROW('Indices Data'!C8)-2)/(COUNTA('Indices Data'!$A$2:$A$100)),0),COUNTA('Indices Data'!$C$2:$C$100))+1)</f>
        <v>PPE 1</v>
      </c>
      <c r="E9" s="20">
        <f>INDEX('Indices Data'!$A$2:$A$100,MOD(ROUNDDOWN((ROW('Indices Data'!A8)-2)/1,0),COUNTA('Indices Data'!$A$2:$A$100))+1)</f>
        <v>7</v>
      </c>
      <c r="F9">
        <f t="shared" si="0"/>
        <v>15</v>
      </c>
      <c r="G9" t="str">
        <f>INDEX('Indices Data'!$C$2:$C$100, MOD(ROUNDDOWN((ROW('Indices Data'!F8)-2)/(COUNTA('Indices Data'!$A$2:$A$100)),0),COUNTA('Indices Data'!$C$2:$C$100))+1)</f>
        <v>PPE 1</v>
      </c>
      <c r="H9" s="20">
        <f>INDEX('Indices Data'!$A$2:$A$100,MOD(ROUNDDOWN((ROW('Indices Data'!D8)-2)/1,0),COUNTA('Indices Data'!$A$2:$A$100))+1)</f>
        <v>7</v>
      </c>
      <c r="I9">
        <f t="shared" si="1"/>
        <v>5</v>
      </c>
      <c r="K9" s="20"/>
      <c r="M9">
        <f>INDEX('Indices Data'!$B$2:$B$100, MOD(ROUNDDOWN((ROW('Indices Data'!B8)-2)/(COUNTA('Indices Data'!$E$2:$E$100)*COUNTA('Indices Data'!$D$2:$D$100)),0),COUNTA('Indices Data'!$B$2:$B$100))+1)</f>
        <v>3</v>
      </c>
      <c r="N9" t="str">
        <f>INDEX('Indices Data'!$D$2:$D$100, MOD(ROUNDDOWN((ROW('Indices Data'!D8)-2)/(COUNTA('Indices Data'!$E$2:$E$100)),0),COUNTA('Indices Data'!$D$2:$D$100))+1)</f>
        <v>Complexity 1</v>
      </c>
      <c r="O9" s="20" t="str">
        <f>INDEX('Indices Data'!$E$2:$E$100,MOD(ROUNDDOWN((ROW('Indices Data'!E8)-2)/1,0),COUNTA('Indices Data'!$E$2:$E$100))+1)</f>
        <v>CPU 1</v>
      </c>
      <c r="P9">
        <v>0.81</v>
      </c>
      <c r="Q9">
        <f>INDEX('Indices Data'!$A$2:$A$100,MOD(ROUNDDOWN((ROW('Indices Data'!A8)-2)/(COUNTA('Indices Data'!$B$2:$B$100)*COUNTA('Indices Data'!$E$2:$E$100)*COUNTA('Indices Data'!$D$2:$D$100)),0),COUNTA('Indices Data'!$A$2:$A$100))+1)</f>
        <v>1</v>
      </c>
      <c r="R9">
        <f>INDEX('Indices Data'!$B$2:$B$100, MOD(ROUNDDOWN((ROW('Indices Data'!B8)-2)/(COUNTA('Indices Data'!$E$2:$E$100)*COUNTA('Indices Data'!$D$2:$D$100)),0),COUNTA('Indices Data'!$B$2:$B$100))+1)</f>
        <v>3</v>
      </c>
      <c r="S9" t="str">
        <f>INDEX('Indices Data'!$D$2:$D$100, MOD(ROUNDDOWN((ROW('Indices Data'!D8)-2)/(COUNTA('Indices Data'!$E$2:$E$100)),0),COUNTA('Indices Data'!$D$2:$D$100))+1)</f>
        <v>Complexity 1</v>
      </c>
      <c r="T9" t="str">
        <f>INDEX('Indices Data'!$E$2:$E$100,MOD(ROUNDDOWN((ROW('Indices Data'!E8)-2)/1,0),COUNTA('Indices Data'!$E$2:$E$100))+1)</f>
        <v>CPU 1</v>
      </c>
      <c r="U9">
        <v>8.1000000000000016E-2</v>
      </c>
    </row>
    <row r="10" spans="1:21" x14ac:dyDescent="0.25">
      <c r="A10" t="str">
        <f>INDEX('Indices Data'!$C$2:$C$100, MOD(ROUNDDOWN((ROW('Indices Data'!C9)-2)/(COUNTA('Indices Data'!$A$2:$A$100)),0),COUNTA('Indices Data'!$C$2:$C$100))+1)</f>
        <v>PPE 1</v>
      </c>
      <c r="B10">
        <f>INDEX('Indices Data'!$A$2:$A$100,MOD(ROUNDDOWN((ROW('Indices Data'!A9)-2)/1,0),COUNTA('Indices Data'!$A$2:$A$100))+1)</f>
        <v>8</v>
      </c>
      <c r="C10">
        <f>INDEX('PPE Data'!$C$2:$C$100, MATCH(A10,'PPE Data'!$A$2:$A$100,0))</f>
        <v>10</v>
      </c>
      <c r="D10" t="str">
        <f>INDEX('Indices Data'!$C$2:$C$100, MOD(ROUNDDOWN((ROW('Indices Data'!C9)-2)/(COUNTA('Indices Data'!$A$2:$A$100)),0),COUNTA('Indices Data'!$C$2:$C$100))+1)</f>
        <v>PPE 1</v>
      </c>
      <c r="E10" s="20">
        <f>INDEX('Indices Data'!$A$2:$A$100,MOD(ROUNDDOWN((ROW('Indices Data'!A9)-2)/1,0),COUNTA('Indices Data'!$A$2:$A$100))+1)</f>
        <v>8</v>
      </c>
      <c r="F10">
        <f t="shared" si="0"/>
        <v>15</v>
      </c>
      <c r="G10" t="str">
        <f>INDEX('Indices Data'!$C$2:$C$100, MOD(ROUNDDOWN((ROW('Indices Data'!F9)-2)/(COUNTA('Indices Data'!$A$2:$A$100)),0),COUNTA('Indices Data'!$C$2:$C$100))+1)</f>
        <v>PPE 1</v>
      </c>
      <c r="H10" s="20">
        <f>INDEX('Indices Data'!$A$2:$A$100,MOD(ROUNDDOWN((ROW('Indices Data'!D9)-2)/1,0),COUNTA('Indices Data'!$A$2:$A$100))+1)</f>
        <v>8</v>
      </c>
      <c r="I10">
        <f t="shared" si="1"/>
        <v>5</v>
      </c>
      <c r="K10" s="20"/>
      <c r="M10">
        <f>INDEX('Indices Data'!$B$2:$B$100, MOD(ROUNDDOWN((ROW('Indices Data'!B9)-2)/(COUNTA('Indices Data'!$E$2:$E$100)*COUNTA('Indices Data'!$D$2:$D$100)),0),COUNTA('Indices Data'!$B$2:$B$100))+1)</f>
        <v>3</v>
      </c>
      <c r="N10" t="str">
        <f>INDEX('Indices Data'!$D$2:$D$100, MOD(ROUNDDOWN((ROW('Indices Data'!D9)-2)/(COUNTA('Indices Data'!$E$2:$E$100)),0),COUNTA('Indices Data'!$D$2:$D$100))+1)</f>
        <v>Complexity 1</v>
      </c>
      <c r="O10" s="20" t="str">
        <f>INDEX('Indices Data'!$E$2:$E$100,MOD(ROUNDDOWN((ROW('Indices Data'!E9)-2)/1,0),COUNTA('Indices Data'!$E$2:$E$100))+1)</f>
        <v>CPU 2</v>
      </c>
      <c r="P10">
        <v>0.81</v>
      </c>
      <c r="Q10">
        <f>INDEX('Indices Data'!$A$2:$A$100,MOD(ROUNDDOWN((ROW('Indices Data'!A9)-2)/(COUNTA('Indices Data'!$B$2:$B$100)*COUNTA('Indices Data'!$E$2:$E$100)*COUNTA('Indices Data'!$D$2:$D$100)),0),COUNTA('Indices Data'!$A$2:$A$100))+1)</f>
        <v>1</v>
      </c>
      <c r="R10">
        <f>INDEX('Indices Data'!$B$2:$B$100, MOD(ROUNDDOWN((ROW('Indices Data'!B9)-2)/(COUNTA('Indices Data'!$E$2:$E$100)*COUNTA('Indices Data'!$D$2:$D$100)),0),COUNTA('Indices Data'!$B$2:$B$100))+1)</f>
        <v>3</v>
      </c>
      <c r="S10" t="str">
        <f>INDEX('Indices Data'!$D$2:$D$100, MOD(ROUNDDOWN((ROW('Indices Data'!D9)-2)/(COUNTA('Indices Data'!$E$2:$E$100)),0),COUNTA('Indices Data'!$D$2:$D$100))+1)</f>
        <v>Complexity 1</v>
      </c>
      <c r="T10" t="str">
        <f>INDEX('Indices Data'!$E$2:$E$100,MOD(ROUNDDOWN((ROW('Indices Data'!E9)-2)/1,0),COUNTA('Indices Data'!$E$2:$E$100))+1)</f>
        <v>CPU 2</v>
      </c>
      <c r="U10">
        <v>8.1000000000000016E-2</v>
      </c>
    </row>
    <row r="11" spans="1:21" x14ac:dyDescent="0.25">
      <c r="A11" t="str">
        <f>INDEX('Indices Data'!$C$2:$C$100, MOD(ROUNDDOWN((ROW('Indices Data'!C10)-2)/(COUNTA('Indices Data'!$A$2:$A$100)),0),COUNTA('Indices Data'!$C$2:$C$100))+1)</f>
        <v>PPE 1</v>
      </c>
      <c r="B11">
        <f>INDEX('Indices Data'!$A$2:$A$100,MOD(ROUNDDOWN((ROW('Indices Data'!A10)-2)/1,0),COUNTA('Indices Data'!$A$2:$A$100))+1)</f>
        <v>9</v>
      </c>
      <c r="C11">
        <f>INDEX('PPE Data'!$C$2:$C$100, MATCH(A11,'PPE Data'!$A$2:$A$100,0))</f>
        <v>10</v>
      </c>
      <c r="D11" t="str">
        <f>INDEX('Indices Data'!$C$2:$C$100, MOD(ROUNDDOWN((ROW('Indices Data'!C10)-2)/(COUNTA('Indices Data'!$A$2:$A$100)),0),COUNTA('Indices Data'!$C$2:$C$100))+1)</f>
        <v>PPE 1</v>
      </c>
      <c r="E11" s="20">
        <f>INDEX('Indices Data'!$A$2:$A$100,MOD(ROUNDDOWN((ROW('Indices Data'!A10)-2)/1,0),COUNTA('Indices Data'!$A$2:$A$100))+1)</f>
        <v>9</v>
      </c>
      <c r="F11">
        <f t="shared" si="0"/>
        <v>15</v>
      </c>
      <c r="G11" t="str">
        <f>INDEX('Indices Data'!$C$2:$C$100, MOD(ROUNDDOWN((ROW('Indices Data'!F10)-2)/(COUNTA('Indices Data'!$A$2:$A$100)),0),COUNTA('Indices Data'!$C$2:$C$100))+1)</f>
        <v>PPE 1</v>
      </c>
      <c r="H11" s="20">
        <f>INDEX('Indices Data'!$A$2:$A$100,MOD(ROUNDDOWN((ROW('Indices Data'!D10)-2)/1,0),COUNTA('Indices Data'!$A$2:$A$100))+1)</f>
        <v>9</v>
      </c>
      <c r="I11">
        <f t="shared" si="1"/>
        <v>5</v>
      </c>
      <c r="K11" s="20"/>
      <c r="M11">
        <f>INDEX('Indices Data'!$B$2:$B$100, MOD(ROUNDDOWN((ROW('Indices Data'!B10)-2)/(COUNTA('Indices Data'!$E$2:$E$100)*COUNTA('Indices Data'!$D$2:$D$100)),0),COUNTA('Indices Data'!$B$2:$B$100))+1)</f>
        <v>3</v>
      </c>
      <c r="N11" t="str">
        <f>INDEX('Indices Data'!$D$2:$D$100, MOD(ROUNDDOWN((ROW('Indices Data'!D10)-2)/(COUNTA('Indices Data'!$E$2:$E$100)),0),COUNTA('Indices Data'!$D$2:$D$100))+1)</f>
        <v>Complexity 1</v>
      </c>
      <c r="O11" s="20" t="str">
        <f>INDEX('Indices Data'!$E$2:$E$100,MOD(ROUNDDOWN((ROW('Indices Data'!E10)-2)/1,0),COUNTA('Indices Data'!$E$2:$E$100))+1)</f>
        <v>CPU 3</v>
      </c>
      <c r="P11">
        <v>0.81</v>
      </c>
      <c r="Q11">
        <f>INDEX('Indices Data'!$A$2:$A$100,MOD(ROUNDDOWN((ROW('Indices Data'!A10)-2)/(COUNTA('Indices Data'!$B$2:$B$100)*COUNTA('Indices Data'!$E$2:$E$100)*COUNTA('Indices Data'!$D$2:$D$100)),0),COUNTA('Indices Data'!$A$2:$A$100))+1)</f>
        <v>1</v>
      </c>
      <c r="R11">
        <f>INDEX('Indices Data'!$B$2:$B$100, MOD(ROUNDDOWN((ROW('Indices Data'!B10)-2)/(COUNTA('Indices Data'!$E$2:$E$100)*COUNTA('Indices Data'!$D$2:$D$100)),0),COUNTA('Indices Data'!$B$2:$B$100))+1)</f>
        <v>3</v>
      </c>
      <c r="S11" t="str">
        <f>INDEX('Indices Data'!$D$2:$D$100, MOD(ROUNDDOWN((ROW('Indices Data'!D10)-2)/(COUNTA('Indices Data'!$E$2:$E$100)),0),COUNTA('Indices Data'!$D$2:$D$100))+1)</f>
        <v>Complexity 1</v>
      </c>
      <c r="T11" t="str">
        <f>INDEX('Indices Data'!$E$2:$E$100,MOD(ROUNDDOWN((ROW('Indices Data'!E10)-2)/1,0),COUNTA('Indices Data'!$E$2:$E$100))+1)</f>
        <v>CPU 3</v>
      </c>
      <c r="U11">
        <v>8.1000000000000016E-2</v>
      </c>
    </row>
    <row r="12" spans="1:21" x14ac:dyDescent="0.25">
      <c r="A12" t="str">
        <f>INDEX('Indices Data'!$C$2:$C$100, MOD(ROUNDDOWN((ROW('Indices Data'!C11)-2)/(COUNTA('Indices Data'!$A$2:$A$100)),0),COUNTA('Indices Data'!$C$2:$C$100))+1)</f>
        <v>PPE 1</v>
      </c>
      <c r="B12">
        <f>INDEX('Indices Data'!$A$2:$A$100,MOD(ROUNDDOWN((ROW('Indices Data'!A11)-2)/1,0),COUNTA('Indices Data'!$A$2:$A$100))+1)</f>
        <v>10</v>
      </c>
      <c r="C12">
        <f>INDEX('PPE Data'!$C$2:$C$100, MATCH(A12,'PPE Data'!$A$2:$A$100,0))</f>
        <v>10</v>
      </c>
      <c r="D12" t="str">
        <f>INDEX('Indices Data'!$C$2:$C$100, MOD(ROUNDDOWN((ROW('Indices Data'!C11)-2)/(COUNTA('Indices Data'!$A$2:$A$100)),0),COUNTA('Indices Data'!$C$2:$C$100))+1)</f>
        <v>PPE 1</v>
      </c>
      <c r="E12" s="20">
        <f>INDEX('Indices Data'!$A$2:$A$100,MOD(ROUNDDOWN((ROW('Indices Data'!A11)-2)/1,0),COUNTA('Indices Data'!$A$2:$A$100))+1)</f>
        <v>10</v>
      </c>
      <c r="F12">
        <f t="shared" si="0"/>
        <v>15</v>
      </c>
      <c r="G12" t="str">
        <f>INDEX('Indices Data'!$C$2:$C$100, MOD(ROUNDDOWN((ROW('Indices Data'!F11)-2)/(COUNTA('Indices Data'!$A$2:$A$100)),0),COUNTA('Indices Data'!$C$2:$C$100))+1)</f>
        <v>PPE 1</v>
      </c>
      <c r="H12" s="20">
        <f>INDEX('Indices Data'!$A$2:$A$100,MOD(ROUNDDOWN((ROW('Indices Data'!D11)-2)/1,0),COUNTA('Indices Data'!$A$2:$A$100))+1)</f>
        <v>10</v>
      </c>
      <c r="I12">
        <f t="shared" si="1"/>
        <v>5</v>
      </c>
      <c r="K12" s="20"/>
      <c r="M12">
        <f>INDEX('Indices Data'!$B$2:$B$100, MOD(ROUNDDOWN((ROW('Indices Data'!B11)-2)/(COUNTA('Indices Data'!$E$2:$E$100)*COUNTA('Indices Data'!$D$2:$D$100)),0),COUNTA('Indices Data'!$B$2:$B$100))+1)</f>
        <v>4</v>
      </c>
      <c r="N12" t="str">
        <f>INDEX('Indices Data'!$D$2:$D$100, MOD(ROUNDDOWN((ROW('Indices Data'!D11)-2)/(COUNTA('Indices Data'!$E$2:$E$100)),0),COUNTA('Indices Data'!$D$2:$D$100))+1)</f>
        <v>Complexity 1</v>
      </c>
      <c r="O12" s="20" t="str">
        <f>INDEX('Indices Data'!$E$2:$E$100,MOD(ROUNDDOWN((ROW('Indices Data'!E11)-2)/1,0),COUNTA('Indices Data'!$E$2:$E$100))+1)</f>
        <v>CPU 1</v>
      </c>
      <c r="P12">
        <v>0.72900000000000009</v>
      </c>
      <c r="Q12">
        <f>INDEX('Indices Data'!$A$2:$A$100,MOD(ROUNDDOWN((ROW('Indices Data'!A11)-2)/(COUNTA('Indices Data'!$B$2:$B$100)*COUNTA('Indices Data'!$E$2:$E$100)*COUNTA('Indices Data'!$D$2:$D$100)),0),COUNTA('Indices Data'!$A$2:$A$100))+1)</f>
        <v>1</v>
      </c>
      <c r="R12">
        <f>INDEX('Indices Data'!$B$2:$B$100, MOD(ROUNDDOWN((ROW('Indices Data'!B11)-2)/(COUNTA('Indices Data'!$E$2:$E$100)*COUNTA('Indices Data'!$D$2:$D$100)),0),COUNTA('Indices Data'!$B$2:$B$100))+1)</f>
        <v>4</v>
      </c>
      <c r="S12" t="str">
        <f>INDEX('Indices Data'!$D$2:$D$100, MOD(ROUNDDOWN((ROW('Indices Data'!D11)-2)/(COUNTA('Indices Data'!$E$2:$E$100)),0),COUNTA('Indices Data'!$D$2:$D$100))+1)</f>
        <v>Complexity 1</v>
      </c>
      <c r="T12" t="str">
        <f>INDEX('Indices Data'!$E$2:$E$100,MOD(ROUNDDOWN((ROW('Indices Data'!E11)-2)/1,0),COUNTA('Indices Data'!$E$2:$E$100))+1)</f>
        <v>CPU 1</v>
      </c>
      <c r="U12">
        <v>7.2900000000000006E-2</v>
      </c>
    </row>
    <row r="13" spans="1:21" x14ac:dyDescent="0.25">
      <c r="A13" t="str">
        <f>INDEX('Indices Data'!$C$2:$C$100, MOD(ROUNDDOWN((ROW('Indices Data'!C12)-2)/(COUNTA('Indices Data'!$A$2:$A$100)),0),COUNTA('Indices Data'!$C$2:$C$100))+1)</f>
        <v>PPE 2</v>
      </c>
      <c r="B13">
        <f>INDEX('Indices Data'!$A$2:$A$100,MOD(ROUNDDOWN((ROW('Indices Data'!A12)-2)/1,0),COUNTA('Indices Data'!$A$2:$A$100))+1)</f>
        <v>1</v>
      </c>
      <c r="C13">
        <f>INDEX('PPE Data'!$C$2:$C$100, MATCH(A13,'PPE Data'!$A$2:$A$100,0))</f>
        <v>5</v>
      </c>
      <c r="D13" t="str">
        <f>INDEX('Indices Data'!$C$2:$C$100, MOD(ROUNDDOWN((ROW('Indices Data'!C12)-2)/(COUNTA('Indices Data'!$A$2:$A$100)),0),COUNTA('Indices Data'!$C$2:$C$100))+1)</f>
        <v>PPE 2</v>
      </c>
      <c r="E13" s="20">
        <f>INDEX('Indices Data'!$A$2:$A$100,MOD(ROUNDDOWN((ROW('Indices Data'!A12)-2)/1,0),COUNTA('Indices Data'!$A$2:$A$100))+1)</f>
        <v>1</v>
      </c>
      <c r="F13">
        <f t="shared" si="0"/>
        <v>7.5</v>
      </c>
      <c r="G13" t="str">
        <f>INDEX('Indices Data'!$C$2:$C$100, MOD(ROUNDDOWN((ROW('Indices Data'!F12)-2)/(COUNTA('Indices Data'!$A$2:$A$100)),0),COUNTA('Indices Data'!$C$2:$C$100))+1)</f>
        <v>PPE 2</v>
      </c>
      <c r="H13" s="20">
        <f>INDEX('Indices Data'!$A$2:$A$100,MOD(ROUNDDOWN((ROW('Indices Data'!D12)-2)/1,0),COUNTA('Indices Data'!$A$2:$A$100))+1)</f>
        <v>1</v>
      </c>
      <c r="I13">
        <f t="shared" si="1"/>
        <v>2.5</v>
      </c>
      <c r="K13" s="20"/>
      <c r="M13">
        <f>INDEX('Indices Data'!$B$2:$B$100, MOD(ROUNDDOWN((ROW('Indices Data'!B12)-2)/(COUNTA('Indices Data'!$E$2:$E$100)*COUNTA('Indices Data'!$D$2:$D$100)),0),COUNTA('Indices Data'!$B$2:$B$100))+1)</f>
        <v>4</v>
      </c>
      <c r="N13" t="str">
        <f>INDEX('Indices Data'!$D$2:$D$100, MOD(ROUNDDOWN((ROW('Indices Data'!D12)-2)/(COUNTA('Indices Data'!$E$2:$E$100)),0),COUNTA('Indices Data'!$D$2:$D$100))+1)</f>
        <v>Complexity 1</v>
      </c>
      <c r="O13" s="20" t="str">
        <f>INDEX('Indices Data'!$E$2:$E$100,MOD(ROUNDDOWN((ROW('Indices Data'!E12)-2)/1,0),COUNTA('Indices Data'!$E$2:$E$100))+1)</f>
        <v>CPU 2</v>
      </c>
      <c r="P13">
        <v>0.72900000000000009</v>
      </c>
      <c r="Q13">
        <f>INDEX('Indices Data'!$A$2:$A$100,MOD(ROUNDDOWN((ROW('Indices Data'!A12)-2)/(COUNTA('Indices Data'!$B$2:$B$100)*COUNTA('Indices Data'!$E$2:$E$100)*COUNTA('Indices Data'!$D$2:$D$100)),0),COUNTA('Indices Data'!$A$2:$A$100))+1)</f>
        <v>1</v>
      </c>
      <c r="R13">
        <f>INDEX('Indices Data'!$B$2:$B$100, MOD(ROUNDDOWN((ROW('Indices Data'!B12)-2)/(COUNTA('Indices Data'!$E$2:$E$100)*COUNTA('Indices Data'!$D$2:$D$100)),0),COUNTA('Indices Data'!$B$2:$B$100))+1)</f>
        <v>4</v>
      </c>
      <c r="S13" t="str">
        <f>INDEX('Indices Data'!$D$2:$D$100, MOD(ROUNDDOWN((ROW('Indices Data'!D12)-2)/(COUNTA('Indices Data'!$E$2:$E$100)),0),COUNTA('Indices Data'!$D$2:$D$100))+1)</f>
        <v>Complexity 1</v>
      </c>
      <c r="T13" t="str">
        <f>INDEX('Indices Data'!$E$2:$E$100,MOD(ROUNDDOWN((ROW('Indices Data'!E12)-2)/1,0),COUNTA('Indices Data'!$E$2:$E$100))+1)</f>
        <v>CPU 2</v>
      </c>
      <c r="U13">
        <v>7.2900000000000006E-2</v>
      </c>
    </row>
    <row r="14" spans="1:21" x14ac:dyDescent="0.25">
      <c r="A14" t="str">
        <f>INDEX('Indices Data'!$C$2:$C$100, MOD(ROUNDDOWN((ROW('Indices Data'!C13)-2)/(COUNTA('Indices Data'!$A$2:$A$100)),0),COUNTA('Indices Data'!$C$2:$C$100))+1)</f>
        <v>PPE 2</v>
      </c>
      <c r="B14">
        <f>INDEX('Indices Data'!$A$2:$A$100,MOD(ROUNDDOWN((ROW('Indices Data'!A13)-2)/1,0),COUNTA('Indices Data'!$A$2:$A$100))+1)</f>
        <v>2</v>
      </c>
      <c r="C14">
        <f>INDEX('PPE Data'!$C$2:$C$100, MATCH(A14,'PPE Data'!$A$2:$A$100,0))</f>
        <v>5</v>
      </c>
      <c r="D14" t="str">
        <f>INDEX('Indices Data'!$C$2:$C$100, MOD(ROUNDDOWN((ROW('Indices Data'!C13)-2)/(COUNTA('Indices Data'!$A$2:$A$100)),0),COUNTA('Indices Data'!$C$2:$C$100))+1)</f>
        <v>PPE 2</v>
      </c>
      <c r="E14" s="20">
        <f>INDEX('Indices Data'!$A$2:$A$100,MOD(ROUNDDOWN((ROW('Indices Data'!A13)-2)/1,0),COUNTA('Indices Data'!$A$2:$A$100))+1)</f>
        <v>2</v>
      </c>
      <c r="F14">
        <f t="shared" si="0"/>
        <v>7.5</v>
      </c>
      <c r="G14" t="str">
        <f>INDEX('Indices Data'!$C$2:$C$100, MOD(ROUNDDOWN((ROW('Indices Data'!F13)-2)/(COUNTA('Indices Data'!$A$2:$A$100)),0),COUNTA('Indices Data'!$C$2:$C$100))+1)</f>
        <v>PPE 2</v>
      </c>
      <c r="H14" s="20">
        <f>INDEX('Indices Data'!$A$2:$A$100,MOD(ROUNDDOWN((ROW('Indices Data'!D13)-2)/1,0),COUNTA('Indices Data'!$A$2:$A$100))+1)</f>
        <v>2</v>
      </c>
      <c r="I14">
        <f t="shared" si="1"/>
        <v>2.5</v>
      </c>
      <c r="K14" s="20"/>
      <c r="M14">
        <f>INDEX('Indices Data'!$B$2:$B$100, MOD(ROUNDDOWN((ROW('Indices Data'!B13)-2)/(COUNTA('Indices Data'!$E$2:$E$100)*COUNTA('Indices Data'!$D$2:$D$100)),0),COUNTA('Indices Data'!$B$2:$B$100))+1)</f>
        <v>4</v>
      </c>
      <c r="N14" t="str">
        <f>INDEX('Indices Data'!$D$2:$D$100, MOD(ROUNDDOWN((ROW('Indices Data'!D13)-2)/(COUNTA('Indices Data'!$E$2:$E$100)),0),COUNTA('Indices Data'!$D$2:$D$100))+1)</f>
        <v>Complexity 1</v>
      </c>
      <c r="O14" s="20" t="str">
        <f>INDEX('Indices Data'!$E$2:$E$100,MOD(ROUNDDOWN((ROW('Indices Data'!E13)-2)/1,0),COUNTA('Indices Data'!$E$2:$E$100))+1)</f>
        <v>CPU 3</v>
      </c>
      <c r="P14">
        <v>0.72900000000000009</v>
      </c>
      <c r="Q14">
        <f>INDEX('Indices Data'!$A$2:$A$100,MOD(ROUNDDOWN((ROW('Indices Data'!A13)-2)/(COUNTA('Indices Data'!$B$2:$B$100)*COUNTA('Indices Data'!$E$2:$E$100)*COUNTA('Indices Data'!$D$2:$D$100)),0),COUNTA('Indices Data'!$A$2:$A$100))+1)</f>
        <v>1</v>
      </c>
      <c r="R14">
        <f>INDEX('Indices Data'!$B$2:$B$100, MOD(ROUNDDOWN((ROW('Indices Data'!B13)-2)/(COUNTA('Indices Data'!$E$2:$E$100)*COUNTA('Indices Data'!$D$2:$D$100)),0),COUNTA('Indices Data'!$B$2:$B$100))+1)</f>
        <v>4</v>
      </c>
      <c r="S14" t="str">
        <f>INDEX('Indices Data'!$D$2:$D$100, MOD(ROUNDDOWN((ROW('Indices Data'!D13)-2)/(COUNTA('Indices Data'!$E$2:$E$100)),0),COUNTA('Indices Data'!$D$2:$D$100))+1)</f>
        <v>Complexity 1</v>
      </c>
      <c r="T14" t="str">
        <f>INDEX('Indices Data'!$E$2:$E$100,MOD(ROUNDDOWN((ROW('Indices Data'!E13)-2)/1,0),COUNTA('Indices Data'!$E$2:$E$100))+1)</f>
        <v>CPU 3</v>
      </c>
      <c r="U14">
        <v>7.2900000000000006E-2</v>
      </c>
    </row>
    <row r="15" spans="1:21" x14ac:dyDescent="0.25">
      <c r="A15" t="str">
        <f>INDEX('Indices Data'!$C$2:$C$100, MOD(ROUNDDOWN((ROW('Indices Data'!C14)-2)/(COUNTA('Indices Data'!$A$2:$A$100)),0),COUNTA('Indices Data'!$C$2:$C$100))+1)</f>
        <v>PPE 2</v>
      </c>
      <c r="B15">
        <f>INDEX('Indices Data'!$A$2:$A$100,MOD(ROUNDDOWN((ROW('Indices Data'!A14)-2)/1,0),COUNTA('Indices Data'!$A$2:$A$100))+1)</f>
        <v>3</v>
      </c>
      <c r="C15">
        <f>INDEX('PPE Data'!$C$2:$C$100, MATCH(A15,'PPE Data'!$A$2:$A$100,0))</f>
        <v>5</v>
      </c>
      <c r="D15" t="str">
        <f>INDEX('Indices Data'!$C$2:$C$100, MOD(ROUNDDOWN((ROW('Indices Data'!C14)-2)/(COUNTA('Indices Data'!$A$2:$A$100)),0),COUNTA('Indices Data'!$C$2:$C$100))+1)</f>
        <v>PPE 2</v>
      </c>
      <c r="E15" s="20">
        <f>INDEX('Indices Data'!$A$2:$A$100,MOD(ROUNDDOWN((ROW('Indices Data'!A14)-2)/1,0),COUNTA('Indices Data'!$A$2:$A$100))+1)</f>
        <v>3</v>
      </c>
      <c r="F15">
        <f t="shared" si="0"/>
        <v>7.5</v>
      </c>
      <c r="G15" t="str">
        <f>INDEX('Indices Data'!$C$2:$C$100, MOD(ROUNDDOWN((ROW('Indices Data'!F14)-2)/(COUNTA('Indices Data'!$A$2:$A$100)),0),COUNTA('Indices Data'!$C$2:$C$100))+1)</f>
        <v>PPE 2</v>
      </c>
      <c r="H15" s="20">
        <f>INDEX('Indices Data'!$A$2:$A$100,MOD(ROUNDDOWN((ROW('Indices Data'!D14)-2)/1,0),COUNTA('Indices Data'!$A$2:$A$100))+1)</f>
        <v>3</v>
      </c>
      <c r="I15">
        <f t="shared" si="1"/>
        <v>2.5</v>
      </c>
      <c r="K15" s="20"/>
      <c r="M15">
        <f>INDEX('Indices Data'!$B$2:$B$100, MOD(ROUNDDOWN((ROW('Indices Data'!B14)-2)/(COUNTA('Indices Data'!$E$2:$E$100)*COUNTA('Indices Data'!$D$2:$D$100)),0),COUNTA('Indices Data'!$B$2:$B$100))+1)</f>
        <v>5</v>
      </c>
      <c r="N15" t="str">
        <f>INDEX('Indices Data'!$D$2:$D$100, MOD(ROUNDDOWN((ROW('Indices Data'!D14)-2)/(COUNTA('Indices Data'!$E$2:$E$100)),0),COUNTA('Indices Data'!$D$2:$D$100))+1)</f>
        <v>Complexity 1</v>
      </c>
      <c r="O15" s="20" t="str">
        <f>INDEX('Indices Data'!$E$2:$E$100,MOD(ROUNDDOWN((ROW('Indices Data'!E14)-2)/1,0),COUNTA('Indices Data'!$E$2:$E$100))+1)</f>
        <v>CPU 1</v>
      </c>
      <c r="P15">
        <v>0.65610000000000013</v>
      </c>
      <c r="Q15">
        <f>INDEX('Indices Data'!$A$2:$A$100,MOD(ROUNDDOWN((ROW('Indices Data'!A14)-2)/(COUNTA('Indices Data'!$B$2:$B$100)*COUNTA('Indices Data'!$E$2:$E$100)*COUNTA('Indices Data'!$D$2:$D$100)),0),COUNTA('Indices Data'!$A$2:$A$100))+1)</f>
        <v>1</v>
      </c>
      <c r="R15">
        <f>INDEX('Indices Data'!$B$2:$B$100, MOD(ROUNDDOWN((ROW('Indices Data'!B14)-2)/(COUNTA('Indices Data'!$E$2:$E$100)*COUNTA('Indices Data'!$D$2:$D$100)),0),COUNTA('Indices Data'!$B$2:$B$100))+1)</f>
        <v>5</v>
      </c>
      <c r="S15" t="str">
        <f>INDEX('Indices Data'!$D$2:$D$100, MOD(ROUNDDOWN((ROW('Indices Data'!D14)-2)/(COUNTA('Indices Data'!$E$2:$E$100)),0),COUNTA('Indices Data'!$D$2:$D$100))+1)</f>
        <v>Complexity 1</v>
      </c>
      <c r="T15" t="str">
        <f>INDEX('Indices Data'!$E$2:$E$100,MOD(ROUNDDOWN((ROW('Indices Data'!E14)-2)/1,0),COUNTA('Indices Data'!$E$2:$E$100))+1)</f>
        <v>CPU 1</v>
      </c>
      <c r="U15">
        <v>6.5610000000000016E-2</v>
      </c>
    </row>
    <row r="16" spans="1:21" x14ac:dyDescent="0.25">
      <c r="A16" t="str">
        <f>INDEX('Indices Data'!$C$2:$C$100, MOD(ROUNDDOWN((ROW('Indices Data'!C15)-2)/(COUNTA('Indices Data'!$A$2:$A$100)),0),COUNTA('Indices Data'!$C$2:$C$100))+1)</f>
        <v>PPE 2</v>
      </c>
      <c r="B16">
        <f>INDEX('Indices Data'!$A$2:$A$100,MOD(ROUNDDOWN((ROW('Indices Data'!A15)-2)/1,0),COUNTA('Indices Data'!$A$2:$A$100))+1)</f>
        <v>4</v>
      </c>
      <c r="C16">
        <f>INDEX('PPE Data'!$C$2:$C$100, MATCH(A16,'PPE Data'!$A$2:$A$100,0))</f>
        <v>5</v>
      </c>
      <c r="D16" t="str">
        <f>INDEX('Indices Data'!$C$2:$C$100, MOD(ROUNDDOWN((ROW('Indices Data'!C15)-2)/(COUNTA('Indices Data'!$A$2:$A$100)),0),COUNTA('Indices Data'!$C$2:$C$100))+1)</f>
        <v>PPE 2</v>
      </c>
      <c r="E16" s="20">
        <f>INDEX('Indices Data'!$A$2:$A$100,MOD(ROUNDDOWN((ROW('Indices Data'!A15)-2)/1,0),COUNTA('Indices Data'!$A$2:$A$100))+1)</f>
        <v>4</v>
      </c>
      <c r="F16">
        <f t="shared" si="0"/>
        <v>7.5</v>
      </c>
      <c r="G16" t="str">
        <f>INDEX('Indices Data'!$C$2:$C$100, MOD(ROUNDDOWN((ROW('Indices Data'!F15)-2)/(COUNTA('Indices Data'!$A$2:$A$100)),0),COUNTA('Indices Data'!$C$2:$C$100))+1)</f>
        <v>PPE 2</v>
      </c>
      <c r="H16" s="20">
        <f>INDEX('Indices Data'!$A$2:$A$100,MOD(ROUNDDOWN((ROW('Indices Data'!D15)-2)/1,0),COUNTA('Indices Data'!$A$2:$A$100))+1)</f>
        <v>4</v>
      </c>
      <c r="I16">
        <f t="shared" si="1"/>
        <v>2.5</v>
      </c>
      <c r="K16" s="20"/>
      <c r="M16">
        <f>INDEX('Indices Data'!$B$2:$B$100, MOD(ROUNDDOWN((ROW('Indices Data'!B15)-2)/(COUNTA('Indices Data'!$E$2:$E$100)*COUNTA('Indices Data'!$D$2:$D$100)),0),COUNTA('Indices Data'!$B$2:$B$100))+1)</f>
        <v>5</v>
      </c>
      <c r="N16" t="str">
        <f>INDEX('Indices Data'!$D$2:$D$100, MOD(ROUNDDOWN((ROW('Indices Data'!D15)-2)/(COUNTA('Indices Data'!$E$2:$E$100)),0),COUNTA('Indices Data'!$D$2:$D$100))+1)</f>
        <v>Complexity 1</v>
      </c>
      <c r="O16" s="20" t="str">
        <f>INDEX('Indices Data'!$E$2:$E$100,MOD(ROUNDDOWN((ROW('Indices Data'!E15)-2)/1,0),COUNTA('Indices Data'!$E$2:$E$100))+1)</f>
        <v>CPU 2</v>
      </c>
      <c r="P16">
        <v>0.65610000000000013</v>
      </c>
      <c r="Q16">
        <f>INDEX('Indices Data'!$A$2:$A$100,MOD(ROUNDDOWN((ROW('Indices Data'!A15)-2)/(COUNTA('Indices Data'!$B$2:$B$100)*COUNTA('Indices Data'!$E$2:$E$100)*COUNTA('Indices Data'!$D$2:$D$100)),0),COUNTA('Indices Data'!$A$2:$A$100))+1)</f>
        <v>1</v>
      </c>
      <c r="R16">
        <f>INDEX('Indices Data'!$B$2:$B$100, MOD(ROUNDDOWN((ROW('Indices Data'!B15)-2)/(COUNTA('Indices Data'!$E$2:$E$100)*COUNTA('Indices Data'!$D$2:$D$100)),0),COUNTA('Indices Data'!$B$2:$B$100))+1)</f>
        <v>5</v>
      </c>
      <c r="S16" t="str">
        <f>INDEX('Indices Data'!$D$2:$D$100, MOD(ROUNDDOWN((ROW('Indices Data'!D15)-2)/(COUNTA('Indices Data'!$E$2:$E$100)),0),COUNTA('Indices Data'!$D$2:$D$100))+1)</f>
        <v>Complexity 1</v>
      </c>
      <c r="T16" t="str">
        <f>INDEX('Indices Data'!$E$2:$E$100,MOD(ROUNDDOWN((ROW('Indices Data'!E15)-2)/1,0),COUNTA('Indices Data'!$E$2:$E$100))+1)</f>
        <v>CPU 2</v>
      </c>
      <c r="U16">
        <v>6.5610000000000016E-2</v>
      </c>
    </row>
    <row r="17" spans="1:21" x14ac:dyDescent="0.25">
      <c r="A17" t="str">
        <f>INDEX('Indices Data'!$C$2:$C$100, MOD(ROUNDDOWN((ROW('Indices Data'!C16)-2)/(COUNTA('Indices Data'!$A$2:$A$100)),0),COUNTA('Indices Data'!$C$2:$C$100))+1)</f>
        <v>PPE 2</v>
      </c>
      <c r="B17">
        <f>INDEX('Indices Data'!$A$2:$A$100,MOD(ROUNDDOWN((ROW('Indices Data'!A16)-2)/1,0),COUNTA('Indices Data'!$A$2:$A$100))+1)</f>
        <v>5</v>
      </c>
      <c r="C17">
        <f>INDEX('PPE Data'!$C$2:$C$100, MATCH(A17,'PPE Data'!$A$2:$A$100,0))</f>
        <v>5</v>
      </c>
      <c r="D17" t="str">
        <f>INDEX('Indices Data'!$C$2:$C$100, MOD(ROUNDDOWN((ROW('Indices Data'!C16)-2)/(COUNTA('Indices Data'!$A$2:$A$100)),0),COUNTA('Indices Data'!$C$2:$C$100))+1)</f>
        <v>PPE 2</v>
      </c>
      <c r="E17" s="20">
        <f>INDEX('Indices Data'!$A$2:$A$100,MOD(ROUNDDOWN((ROW('Indices Data'!A16)-2)/1,0),COUNTA('Indices Data'!$A$2:$A$100))+1)</f>
        <v>5</v>
      </c>
      <c r="F17">
        <f t="shared" si="0"/>
        <v>7.5</v>
      </c>
      <c r="G17" t="str">
        <f>INDEX('Indices Data'!$C$2:$C$100, MOD(ROUNDDOWN((ROW('Indices Data'!F16)-2)/(COUNTA('Indices Data'!$A$2:$A$100)),0),COUNTA('Indices Data'!$C$2:$C$100))+1)</f>
        <v>PPE 2</v>
      </c>
      <c r="H17" s="20">
        <f>INDEX('Indices Data'!$A$2:$A$100,MOD(ROUNDDOWN((ROW('Indices Data'!D16)-2)/1,0),COUNTA('Indices Data'!$A$2:$A$100))+1)</f>
        <v>5</v>
      </c>
      <c r="I17">
        <f t="shared" si="1"/>
        <v>2.5</v>
      </c>
      <c r="K17" s="20"/>
      <c r="M17">
        <f>INDEX('Indices Data'!$B$2:$B$100, MOD(ROUNDDOWN((ROW('Indices Data'!B16)-2)/(COUNTA('Indices Data'!$E$2:$E$100)*COUNTA('Indices Data'!$D$2:$D$100)),0),COUNTA('Indices Data'!$B$2:$B$100))+1)</f>
        <v>5</v>
      </c>
      <c r="N17" t="str">
        <f>INDEX('Indices Data'!$D$2:$D$100, MOD(ROUNDDOWN((ROW('Indices Data'!D16)-2)/(COUNTA('Indices Data'!$E$2:$E$100)),0),COUNTA('Indices Data'!$D$2:$D$100))+1)</f>
        <v>Complexity 1</v>
      </c>
      <c r="O17" s="20" t="str">
        <f>INDEX('Indices Data'!$E$2:$E$100,MOD(ROUNDDOWN((ROW('Indices Data'!E16)-2)/1,0),COUNTA('Indices Data'!$E$2:$E$100))+1)</f>
        <v>CPU 3</v>
      </c>
      <c r="P17">
        <v>0.65610000000000013</v>
      </c>
      <c r="Q17">
        <f>INDEX('Indices Data'!$A$2:$A$100,MOD(ROUNDDOWN((ROW('Indices Data'!A16)-2)/(COUNTA('Indices Data'!$B$2:$B$100)*COUNTA('Indices Data'!$E$2:$E$100)*COUNTA('Indices Data'!$D$2:$D$100)),0),COUNTA('Indices Data'!$A$2:$A$100))+1)</f>
        <v>1</v>
      </c>
      <c r="R17">
        <f>INDEX('Indices Data'!$B$2:$B$100, MOD(ROUNDDOWN((ROW('Indices Data'!B16)-2)/(COUNTA('Indices Data'!$E$2:$E$100)*COUNTA('Indices Data'!$D$2:$D$100)),0),COUNTA('Indices Data'!$B$2:$B$100))+1)</f>
        <v>5</v>
      </c>
      <c r="S17" t="str">
        <f>INDEX('Indices Data'!$D$2:$D$100, MOD(ROUNDDOWN((ROW('Indices Data'!D16)-2)/(COUNTA('Indices Data'!$E$2:$E$100)),0),COUNTA('Indices Data'!$D$2:$D$100))+1)</f>
        <v>Complexity 1</v>
      </c>
      <c r="T17" t="str">
        <f>INDEX('Indices Data'!$E$2:$E$100,MOD(ROUNDDOWN((ROW('Indices Data'!E16)-2)/1,0),COUNTA('Indices Data'!$E$2:$E$100))+1)</f>
        <v>CPU 3</v>
      </c>
      <c r="U17">
        <v>6.5610000000000016E-2</v>
      </c>
    </row>
    <row r="18" spans="1:21" x14ac:dyDescent="0.25">
      <c r="A18" t="str">
        <f>INDEX('Indices Data'!$C$2:$C$100, MOD(ROUNDDOWN((ROW('Indices Data'!C17)-2)/(COUNTA('Indices Data'!$A$2:$A$100)),0),COUNTA('Indices Data'!$C$2:$C$100))+1)</f>
        <v>PPE 2</v>
      </c>
      <c r="B18">
        <f>INDEX('Indices Data'!$A$2:$A$100,MOD(ROUNDDOWN((ROW('Indices Data'!A17)-2)/1,0),COUNTA('Indices Data'!$A$2:$A$100))+1)</f>
        <v>6</v>
      </c>
      <c r="C18">
        <f>INDEX('PPE Data'!$C$2:$C$100, MATCH(A18,'PPE Data'!$A$2:$A$100,0))</f>
        <v>5</v>
      </c>
      <c r="D18" t="str">
        <f>INDEX('Indices Data'!$C$2:$C$100, MOD(ROUNDDOWN((ROW('Indices Data'!C17)-2)/(COUNTA('Indices Data'!$A$2:$A$100)),0),COUNTA('Indices Data'!$C$2:$C$100))+1)</f>
        <v>PPE 2</v>
      </c>
      <c r="E18" s="20">
        <f>INDEX('Indices Data'!$A$2:$A$100,MOD(ROUNDDOWN((ROW('Indices Data'!A17)-2)/1,0),COUNTA('Indices Data'!$A$2:$A$100))+1)</f>
        <v>6</v>
      </c>
      <c r="F18">
        <f t="shared" si="0"/>
        <v>7.5</v>
      </c>
      <c r="G18" t="str">
        <f>INDEX('Indices Data'!$C$2:$C$100, MOD(ROUNDDOWN((ROW('Indices Data'!F17)-2)/(COUNTA('Indices Data'!$A$2:$A$100)),0),COUNTA('Indices Data'!$C$2:$C$100))+1)</f>
        <v>PPE 2</v>
      </c>
      <c r="H18" s="20">
        <f>INDEX('Indices Data'!$A$2:$A$100,MOD(ROUNDDOWN((ROW('Indices Data'!D17)-2)/1,0),COUNTA('Indices Data'!$A$2:$A$100))+1)</f>
        <v>6</v>
      </c>
      <c r="I18">
        <f t="shared" si="1"/>
        <v>2.5</v>
      </c>
      <c r="K18" s="20"/>
      <c r="M18">
        <f>INDEX('Indices Data'!$B$2:$B$100, MOD(ROUNDDOWN((ROW('Indices Data'!B17)-2)/(COUNTA('Indices Data'!$E$2:$E$100)*COUNTA('Indices Data'!$D$2:$D$100)),0),COUNTA('Indices Data'!$B$2:$B$100))+1)</f>
        <v>6</v>
      </c>
      <c r="N18" t="str">
        <f>INDEX('Indices Data'!$D$2:$D$100, MOD(ROUNDDOWN((ROW('Indices Data'!D17)-2)/(COUNTA('Indices Data'!$E$2:$E$100)),0),COUNTA('Indices Data'!$D$2:$D$100))+1)</f>
        <v>Complexity 1</v>
      </c>
      <c r="O18" s="20" t="str">
        <f>INDEX('Indices Data'!$E$2:$E$100,MOD(ROUNDDOWN((ROW('Indices Data'!E17)-2)/1,0),COUNTA('Indices Data'!$E$2:$E$100))+1)</f>
        <v>CPU 1</v>
      </c>
      <c r="P18">
        <v>0.59049000000000018</v>
      </c>
      <c r="Q18">
        <f>INDEX('Indices Data'!$A$2:$A$100,MOD(ROUNDDOWN((ROW('Indices Data'!A17)-2)/(COUNTA('Indices Data'!$B$2:$B$100)*COUNTA('Indices Data'!$E$2:$E$100)*COUNTA('Indices Data'!$D$2:$D$100)),0),COUNTA('Indices Data'!$A$2:$A$100))+1)</f>
        <v>1</v>
      </c>
      <c r="R18">
        <f>INDEX('Indices Data'!$B$2:$B$100, MOD(ROUNDDOWN((ROW('Indices Data'!B17)-2)/(COUNTA('Indices Data'!$E$2:$E$100)*COUNTA('Indices Data'!$D$2:$D$100)),0),COUNTA('Indices Data'!$B$2:$B$100))+1)</f>
        <v>6</v>
      </c>
      <c r="S18" t="str">
        <f>INDEX('Indices Data'!$D$2:$D$100, MOD(ROUNDDOWN((ROW('Indices Data'!D17)-2)/(COUNTA('Indices Data'!$E$2:$E$100)),0),COUNTA('Indices Data'!$D$2:$D$100))+1)</f>
        <v>Complexity 1</v>
      </c>
      <c r="T18" t="str">
        <f>INDEX('Indices Data'!$E$2:$E$100,MOD(ROUNDDOWN((ROW('Indices Data'!E17)-2)/1,0),COUNTA('Indices Data'!$E$2:$E$100))+1)</f>
        <v>CPU 1</v>
      </c>
      <c r="U18">
        <v>5.9049000000000018E-2</v>
      </c>
    </row>
    <row r="19" spans="1:21" x14ac:dyDescent="0.25">
      <c r="A19" t="str">
        <f>INDEX('Indices Data'!$C$2:$C$100, MOD(ROUNDDOWN((ROW('Indices Data'!C18)-2)/(COUNTA('Indices Data'!$A$2:$A$100)),0),COUNTA('Indices Data'!$C$2:$C$100))+1)</f>
        <v>PPE 2</v>
      </c>
      <c r="B19">
        <f>INDEX('Indices Data'!$A$2:$A$100,MOD(ROUNDDOWN((ROW('Indices Data'!A18)-2)/1,0),COUNTA('Indices Data'!$A$2:$A$100))+1)</f>
        <v>7</v>
      </c>
      <c r="C19">
        <f>INDEX('PPE Data'!$C$2:$C$100, MATCH(A19,'PPE Data'!$A$2:$A$100,0))</f>
        <v>5</v>
      </c>
      <c r="D19" t="str">
        <f>INDEX('Indices Data'!$C$2:$C$100, MOD(ROUNDDOWN((ROW('Indices Data'!C18)-2)/(COUNTA('Indices Data'!$A$2:$A$100)),0),COUNTA('Indices Data'!$C$2:$C$100))+1)</f>
        <v>PPE 2</v>
      </c>
      <c r="E19" s="20">
        <f>INDEX('Indices Data'!$A$2:$A$100,MOD(ROUNDDOWN((ROW('Indices Data'!A18)-2)/1,0),COUNTA('Indices Data'!$A$2:$A$100))+1)</f>
        <v>7</v>
      </c>
      <c r="F19">
        <f t="shared" si="0"/>
        <v>7.5</v>
      </c>
      <c r="G19" t="str">
        <f>INDEX('Indices Data'!$C$2:$C$100, MOD(ROUNDDOWN((ROW('Indices Data'!F18)-2)/(COUNTA('Indices Data'!$A$2:$A$100)),0),COUNTA('Indices Data'!$C$2:$C$100))+1)</f>
        <v>PPE 2</v>
      </c>
      <c r="H19" s="20">
        <f>INDEX('Indices Data'!$A$2:$A$100,MOD(ROUNDDOWN((ROW('Indices Data'!D18)-2)/1,0),COUNTA('Indices Data'!$A$2:$A$100))+1)</f>
        <v>7</v>
      </c>
      <c r="I19">
        <f t="shared" si="1"/>
        <v>2.5</v>
      </c>
      <c r="K19" s="20"/>
      <c r="M19">
        <f>INDEX('Indices Data'!$B$2:$B$100, MOD(ROUNDDOWN((ROW('Indices Data'!B18)-2)/(COUNTA('Indices Data'!$E$2:$E$100)*COUNTA('Indices Data'!$D$2:$D$100)),0),COUNTA('Indices Data'!$B$2:$B$100))+1)</f>
        <v>6</v>
      </c>
      <c r="N19" t="str">
        <f>INDEX('Indices Data'!$D$2:$D$100, MOD(ROUNDDOWN((ROW('Indices Data'!D18)-2)/(COUNTA('Indices Data'!$E$2:$E$100)),0),COUNTA('Indices Data'!$D$2:$D$100))+1)</f>
        <v>Complexity 1</v>
      </c>
      <c r="O19" s="20" t="str">
        <f>INDEX('Indices Data'!$E$2:$E$100,MOD(ROUNDDOWN((ROW('Indices Data'!E18)-2)/1,0),COUNTA('Indices Data'!$E$2:$E$100))+1)</f>
        <v>CPU 2</v>
      </c>
      <c r="P19">
        <v>0.59049000000000018</v>
      </c>
      <c r="Q19">
        <f>INDEX('Indices Data'!$A$2:$A$100,MOD(ROUNDDOWN((ROW('Indices Data'!A18)-2)/(COUNTA('Indices Data'!$B$2:$B$100)*COUNTA('Indices Data'!$E$2:$E$100)*COUNTA('Indices Data'!$D$2:$D$100)),0),COUNTA('Indices Data'!$A$2:$A$100))+1)</f>
        <v>1</v>
      </c>
      <c r="R19">
        <f>INDEX('Indices Data'!$B$2:$B$100, MOD(ROUNDDOWN((ROW('Indices Data'!B18)-2)/(COUNTA('Indices Data'!$E$2:$E$100)*COUNTA('Indices Data'!$D$2:$D$100)),0),COUNTA('Indices Data'!$B$2:$B$100))+1)</f>
        <v>6</v>
      </c>
      <c r="S19" t="str">
        <f>INDEX('Indices Data'!$D$2:$D$100, MOD(ROUNDDOWN((ROW('Indices Data'!D18)-2)/(COUNTA('Indices Data'!$E$2:$E$100)),0),COUNTA('Indices Data'!$D$2:$D$100))+1)</f>
        <v>Complexity 1</v>
      </c>
      <c r="T19" t="str">
        <f>INDEX('Indices Data'!$E$2:$E$100,MOD(ROUNDDOWN((ROW('Indices Data'!E18)-2)/1,0),COUNTA('Indices Data'!$E$2:$E$100))+1)</f>
        <v>CPU 2</v>
      </c>
      <c r="U19">
        <v>5.9049000000000018E-2</v>
      </c>
    </row>
    <row r="20" spans="1:21" x14ac:dyDescent="0.25">
      <c r="A20" t="str">
        <f>INDEX('Indices Data'!$C$2:$C$100, MOD(ROUNDDOWN((ROW('Indices Data'!C19)-2)/(COUNTA('Indices Data'!$A$2:$A$100)),0),COUNTA('Indices Data'!$C$2:$C$100))+1)</f>
        <v>PPE 2</v>
      </c>
      <c r="B20">
        <f>INDEX('Indices Data'!$A$2:$A$100,MOD(ROUNDDOWN((ROW('Indices Data'!A19)-2)/1,0),COUNTA('Indices Data'!$A$2:$A$100))+1)</f>
        <v>8</v>
      </c>
      <c r="C20">
        <f>INDEX('PPE Data'!$C$2:$C$100, MATCH(A20,'PPE Data'!$A$2:$A$100,0))</f>
        <v>5</v>
      </c>
      <c r="D20" t="str">
        <f>INDEX('Indices Data'!$C$2:$C$100, MOD(ROUNDDOWN((ROW('Indices Data'!C19)-2)/(COUNTA('Indices Data'!$A$2:$A$100)),0),COUNTA('Indices Data'!$C$2:$C$100))+1)</f>
        <v>PPE 2</v>
      </c>
      <c r="E20" s="20">
        <f>INDEX('Indices Data'!$A$2:$A$100,MOD(ROUNDDOWN((ROW('Indices Data'!A19)-2)/1,0),COUNTA('Indices Data'!$A$2:$A$100))+1)</f>
        <v>8</v>
      </c>
      <c r="F20">
        <f t="shared" si="0"/>
        <v>7.5</v>
      </c>
      <c r="G20" t="str">
        <f>INDEX('Indices Data'!$C$2:$C$100, MOD(ROUNDDOWN((ROW('Indices Data'!F19)-2)/(COUNTA('Indices Data'!$A$2:$A$100)),0),COUNTA('Indices Data'!$C$2:$C$100))+1)</f>
        <v>PPE 2</v>
      </c>
      <c r="H20" s="20">
        <f>INDEX('Indices Data'!$A$2:$A$100,MOD(ROUNDDOWN((ROW('Indices Data'!D19)-2)/1,0),COUNTA('Indices Data'!$A$2:$A$100))+1)</f>
        <v>8</v>
      </c>
      <c r="I20">
        <f t="shared" si="1"/>
        <v>2.5</v>
      </c>
      <c r="K20" s="20"/>
      <c r="M20">
        <f>INDEX('Indices Data'!$B$2:$B$100, MOD(ROUNDDOWN((ROW('Indices Data'!B19)-2)/(COUNTA('Indices Data'!$E$2:$E$100)*COUNTA('Indices Data'!$D$2:$D$100)),0),COUNTA('Indices Data'!$B$2:$B$100))+1)</f>
        <v>6</v>
      </c>
      <c r="N20" t="str">
        <f>INDEX('Indices Data'!$D$2:$D$100, MOD(ROUNDDOWN((ROW('Indices Data'!D19)-2)/(COUNTA('Indices Data'!$E$2:$E$100)),0),COUNTA('Indices Data'!$D$2:$D$100))+1)</f>
        <v>Complexity 1</v>
      </c>
      <c r="O20" s="20" t="str">
        <f>INDEX('Indices Data'!$E$2:$E$100,MOD(ROUNDDOWN((ROW('Indices Data'!E19)-2)/1,0),COUNTA('Indices Data'!$E$2:$E$100))+1)</f>
        <v>CPU 3</v>
      </c>
      <c r="P20">
        <v>0.59049000000000018</v>
      </c>
      <c r="Q20">
        <f>INDEX('Indices Data'!$A$2:$A$100,MOD(ROUNDDOWN((ROW('Indices Data'!A19)-2)/(COUNTA('Indices Data'!$B$2:$B$100)*COUNTA('Indices Data'!$E$2:$E$100)*COUNTA('Indices Data'!$D$2:$D$100)),0),COUNTA('Indices Data'!$A$2:$A$100))+1)</f>
        <v>1</v>
      </c>
      <c r="R20">
        <f>INDEX('Indices Data'!$B$2:$B$100, MOD(ROUNDDOWN((ROW('Indices Data'!B19)-2)/(COUNTA('Indices Data'!$E$2:$E$100)*COUNTA('Indices Data'!$D$2:$D$100)),0),COUNTA('Indices Data'!$B$2:$B$100))+1)</f>
        <v>6</v>
      </c>
      <c r="S20" t="str">
        <f>INDEX('Indices Data'!$D$2:$D$100, MOD(ROUNDDOWN((ROW('Indices Data'!D19)-2)/(COUNTA('Indices Data'!$E$2:$E$100)),0),COUNTA('Indices Data'!$D$2:$D$100))+1)</f>
        <v>Complexity 1</v>
      </c>
      <c r="T20" t="str">
        <f>INDEX('Indices Data'!$E$2:$E$100,MOD(ROUNDDOWN((ROW('Indices Data'!E19)-2)/1,0),COUNTA('Indices Data'!$E$2:$E$100))+1)</f>
        <v>CPU 3</v>
      </c>
      <c r="U20">
        <v>5.9049000000000018E-2</v>
      </c>
    </row>
    <row r="21" spans="1:21" x14ac:dyDescent="0.25">
      <c r="A21" t="str">
        <f>INDEX('Indices Data'!$C$2:$C$100, MOD(ROUNDDOWN((ROW('Indices Data'!C20)-2)/(COUNTA('Indices Data'!$A$2:$A$100)),0),COUNTA('Indices Data'!$C$2:$C$100))+1)</f>
        <v>PPE 2</v>
      </c>
      <c r="B21">
        <f>INDEX('Indices Data'!$A$2:$A$100,MOD(ROUNDDOWN((ROW('Indices Data'!A20)-2)/1,0),COUNTA('Indices Data'!$A$2:$A$100))+1)</f>
        <v>9</v>
      </c>
      <c r="C21">
        <f>INDEX('PPE Data'!$C$2:$C$100, MATCH(A21,'PPE Data'!$A$2:$A$100,0))</f>
        <v>5</v>
      </c>
      <c r="D21" t="str">
        <f>INDEX('Indices Data'!$C$2:$C$100, MOD(ROUNDDOWN((ROW('Indices Data'!C20)-2)/(COUNTA('Indices Data'!$A$2:$A$100)),0),COUNTA('Indices Data'!$C$2:$C$100))+1)</f>
        <v>PPE 2</v>
      </c>
      <c r="E21" s="20">
        <f>INDEX('Indices Data'!$A$2:$A$100,MOD(ROUNDDOWN((ROW('Indices Data'!A20)-2)/1,0),COUNTA('Indices Data'!$A$2:$A$100))+1)</f>
        <v>9</v>
      </c>
      <c r="F21">
        <f t="shared" si="0"/>
        <v>7.5</v>
      </c>
      <c r="G21" t="str">
        <f>INDEX('Indices Data'!$C$2:$C$100, MOD(ROUNDDOWN((ROW('Indices Data'!F20)-2)/(COUNTA('Indices Data'!$A$2:$A$100)),0),COUNTA('Indices Data'!$C$2:$C$100))+1)</f>
        <v>PPE 2</v>
      </c>
      <c r="H21" s="20">
        <f>INDEX('Indices Data'!$A$2:$A$100,MOD(ROUNDDOWN((ROW('Indices Data'!D20)-2)/1,0),COUNTA('Indices Data'!$A$2:$A$100))+1)</f>
        <v>9</v>
      </c>
      <c r="I21">
        <f t="shared" si="1"/>
        <v>2.5</v>
      </c>
      <c r="K21" s="20"/>
      <c r="M21">
        <f>INDEX('Indices Data'!$B$2:$B$100, MOD(ROUNDDOWN((ROW('Indices Data'!B20)-2)/(COUNTA('Indices Data'!$E$2:$E$100)*COUNTA('Indices Data'!$D$2:$D$100)),0),COUNTA('Indices Data'!$B$2:$B$100))+1)</f>
        <v>7</v>
      </c>
      <c r="N21" t="str">
        <f>INDEX('Indices Data'!$D$2:$D$100, MOD(ROUNDDOWN((ROW('Indices Data'!D20)-2)/(COUNTA('Indices Data'!$E$2:$E$100)),0),COUNTA('Indices Data'!$D$2:$D$100))+1)</f>
        <v>Complexity 1</v>
      </c>
      <c r="O21" s="20" t="str">
        <f>INDEX('Indices Data'!$E$2:$E$100,MOD(ROUNDDOWN((ROW('Indices Data'!E20)-2)/1,0),COUNTA('Indices Data'!$E$2:$E$100))+1)</f>
        <v>CPU 1</v>
      </c>
      <c r="P21">
        <v>0.53144100000000016</v>
      </c>
      <c r="Q21">
        <f>INDEX('Indices Data'!$A$2:$A$100,MOD(ROUNDDOWN((ROW('Indices Data'!A20)-2)/(COUNTA('Indices Data'!$B$2:$B$100)*COUNTA('Indices Data'!$E$2:$E$100)*COUNTA('Indices Data'!$D$2:$D$100)),0),COUNTA('Indices Data'!$A$2:$A$100))+1)</f>
        <v>1</v>
      </c>
      <c r="R21">
        <f>INDEX('Indices Data'!$B$2:$B$100, MOD(ROUNDDOWN((ROW('Indices Data'!B20)-2)/(COUNTA('Indices Data'!$E$2:$E$100)*COUNTA('Indices Data'!$D$2:$D$100)),0),COUNTA('Indices Data'!$B$2:$B$100))+1)</f>
        <v>7</v>
      </c>
      <c r="S21" t="str">
        <f>INDEX('Indices Data'!$D$2:$D$100, MOD(ROUNDDOWN((ROW('Indices Data'!D20)-2)/(COUNTA('Indices Data'!$E$2:$E$100)),0),COUNTA('Indices Data'!$D$2:$D$100))+1)</f>
        <v>Complexity 1</v>
      </c>
      <c r="T21" t="str">
        <f>INDEX('Indices Data'!$E$2:$E$100,MOD(ROUNDDOWN((ROW('Indices Data'!E20)-2)/1,0),COUNTA('Indices Data'!$E$2:$E$100))+1)</f>
        <v>CPU 1</v>
      </c>
      <c r="U21">
        <v>5.314410000000002E-2</v>
      </c>
    </row>
    <row r="22" spans="1:21" x14ac:dyDescent="0.25">
      <c r="A22" t="str">
        <f>INDEX('Indices Data'!$C$2:$C$100, MOD(ROUNDDOWN((ROW('Indices Data'!C21)-2)/(COUNTA('Indices Data'!$A$2:$A$100)),0),COUNTA('Indices Data'!$C$2:$C$100))+1)</f>
        <v>PPE 2</v>
      </c>
      <c r="B22">
        <f>INDEX('Indices Data'!$A$2:$A$100,MOD(ROUNDDOWN((ROW('Indices Data'!A21)-2)/1,0),COUNTA('Indices Data'!$A$2:$A$100))+1)</f>
        <v>10</v>
      </c>
      <c r="C22">
        <f>INDEX('PPE Data'!$C$2:$C$100, MATCH(A22,'PPE Data'!$A$2:$A$100,0))</f>
        <v>5</v>
      </c>
      <c r="D22" t="str">
        <f>INDEX('Indices Data'!$C$2:$C$100, MOD(ROUNDDOWN((ROW('Indices Data'!C21)-2)/(COUNTA('Indices Data'!$A$2:$A$100)),0),COUNTA('Indices Data'!$C$2:$C$100))+1)</f>
        <v>PPE 2</v>
      </c>
      <c r="E22" s="20">
        <f>INDEX('Indices Data'!$A$2:$A$100,MOD(ROUNDDOWN((ROW('Indices Data'!A21)-2)/1,0),COUNTA('Indices Data'!$A$2:$A$100))+1)</f>
        <v>10</v>
      </c>
      <c r="F22">
        <f t="shared" si="0"/>
        <v>7.5</v>
      </c>
      <c r="G22" t="str">
        <f>INDEX('Indices Data'!$C$2:$C$100, MOD(ROUNDDOWN((ROW('Indices Data'!F21)-2)/(COUNTA('Indices Data'!$A$2:$A$100)),0),COUNTA('Indices Data'!$C$2:$C$100))+1)</f>
        <v>PPE 2</v>
      </c>
      <c r="H22" s="20">
        <f>INDEX('Indices Data'!$A$2:$A$100,MOD(ROUNDDOWN((ROW('Indices Data'!D21)-2)/1,0),COUNTA('Indices Data'!$A$2:$A$100))+1)</f>
        <v>10</v>
      </c>
      <c r="I22">
        <f t="shared" si="1"/>
        <v>2.5</v>
      </c>
      <c r="K22" s="20"/>
      <c r="M22">
        <f>INDEX('Indices Data'!$B$2:$B$100, MOD(ROUNDDOWN((ROW('Indices Data'!B21)-2)/(COUNTA('Indices Data'!$E$2:$E$100)*COUNTA('Indices Data'!$D$2:$D$100)),0),COUNTA('Indices Data'!$B$2:$B$100))+1)</f>
        <v>7</v>
      </c>
      <c r="N22" t="str">
        <f>INDEX('Indices Data'!$D$2:$D$100, MOD(ROUNDDOWN((ROW('Indices Data'!D21)-2)/(COUNTA('Indices Data'!$E$2:$E$100)),0),COUNTA('Indices Data'!$D$2:$D$100))+1)</f>
        <v>Complexity 1</v>
      </c>
      <c r="O22" s="20" t="str">
        <f>INDEX('Indices Data'!$E$2:$E$100,MOD(ROUNDDOWN((ROW('Indices Data'!E21)-2)/1,0),COUNTA('Indices Data'!$E$2:$E$100))+1)</f>
        <v>CPU 2</v>
      </c>
      <c r="P22">
        <v>0.53144100000000016</v>
      </c>
      <c r="Q22">
        <f>INDEX('Indices Data'!$A$2:$A$100,MOD(ROUNDDOWN((ROW('Indices Data'!A21)-2)/(COUNTA('Indices Data'!$B$2:$B$100)*COUNTA('Indices Data'!$E$2:$E$100)*COUNTA('Indices Data'!$D$2:$D$100)),0),COUNTA('Indices Data'!$A$2:$A$100))+1)</f>
        <v>1</v>
      </c>
      <c r="R22">
        <f>INDEX('Indices Data'!$B$2:$B$100, MOD(ROUNDDOWN((ROW('Indices Data'!B21)-2)/(COUNTA('Indices Data'!$E$2:$E$100)*COUNTA('Indices Data'!$D$2:$D$100)),0),COUNTA('Indices Data'!$B$2:$B$100))+1)</f>
        <v>7</v>
      </c>
      <c r="S22" t="str">
        <f>INDEX('Indices Data'!$D$2:$D$100, MOD(ROUNDDOWN((ROW('Indices Data'!D21)-2)/(COUNTA('Indices Data'!$E$2:$E$100)),0),COUNTA('Indices Data'!$D$2:$D$100))+1)</f>
        <v>Complexity 1</v>
      </c>
      <c r="T22" t="str">
        <f>INDEX('Indices Data'!$E$2:$E$100,MOD(ROUNDDOWN((ROW('Indices Data'!E21)-2)/1,0),COUNTA('Indices Data'!$E$2:$E$100))+1)</f>
        <v>CPU 2</v>
      </c>
      <c r="U22">
        <v>5.314410000000002E-2</v>
      </c>
    </row>
    <row r="23" spans="1:21" x14ac:dyDescent="0.25">
      <c r="A23" t="str">
        <f>INDEX('Indices Data'!$C$2:$C$100, MOD(ROUNDDOWN((ROW('Indices Data'!C22)-2)/(COUNTA('Indices Data'!$A$2:$A$100)),0),COUNTA('Indices Data'!$C$2:$C$100))+1)</f>
        <v>PPE 3</v>
      </c>
      <c r="B23">
        <f>INDEX('Indices Data'!$A$2:$A$100,MOD(ROUNDDOWN((ROW('Indices Data'!A22)-2)/1,0),COUNTA('Indices Data'!$A$2:$A$100))+1)</f>
        <v>1</v>
      </c>
      <c r="C23">
        <f>INDEX('PPE Data'!$C$2:$C$100, MATCH(A23,'PPE Data'!$A$2:$A$100,0))</f>
        <v>8</v>
      </c>
      <c r="D23" t="str">
        <f>INDEX('Indices Data'!$C$2:$C$100, MOD(ROUNDDOWN((ROW('Indices Data'!C22)-2)/(COUNTA('Indices Data'!$A$2:$A$100)),0),COUNTA('Indices Data'!$C$2:$C$100))+1)</f>
        <v>PPE 3</v>
      </c>
      <c r="E23" s="20">
        <f>INDEX('Indices Data'!$A$2:$A$100,MOD(ROUNDDOWN((ROW('Indices Data'!A22)-2)/1,0),COUNTA('Indices Data'!$A$2:$A$100))+1)</f>
        <v>1</v>
      </c>
      <c r="F23">
        <f t="shared" si="0"/>
        <v>12</v>
      </c>
      <c r="G23" t="str">
        <f>INDEX('Indices Data'!$C$2:$C$100, MOD(ROUNDDOWN((ROW('Indices Data'!F22)-2)/(COUNTA('Indices Data'!$A$2:$A$100)),0),COUNTA('Indices Data'!$C$2:$C$100))+1)</f>
        <v>PPE 3</v>
      </c>
      <c r="H23" s="20">
        <f>INDEX('Indices Data'!$A$2:$A$100,MOD(ROUNDDOWN((ROW('Indices Data'!D22)-2)/1,0),COUNTA('Indices Data'!$A$2:$A$100))+1)</f>
        <v>1</v>
      </c>
      <c r="I23">
        <f t="shared" si="1"/>
        <v>4</v>
      </c>
      <c r="K23" s="20"/>
      <c r="M23">
        <f>INDEX('Indices Data'!$B$2:$B$100, MOD(ROUNDDOWN((ROW('Indices Data'!B22)-2)/(COUNTA('Indices Data'!$E$2:$E$100)*COUNTA('Indices Data'!$D$2:$D$100)),0),COUNTA('Indices Data'!$B$2:$B$100))+1)</f>
        <v>7</v>
      </c>
      <c r="N23" t="str">
        <f>INDEX('Indices Data'!$D$2:$D$100, MOD(ROUNDDOWN((ROW('Indices Data'!D22)-2)/(COUNTA('Indices Data'!$E$2:$E$100)),0),COUNTA('Indices Data'!$D$2:$D$100))+1)</f>
        <v>Complexity 1</v>
      </c>
      <c r="O23" s="20" t="str">
        <f>INDEX('Indices Data'!$E$2:$E$100,MOD(ROUNDDOWN((ROW('Indices Data'!E22)-2)/1,0),COUNTA('Indices Data'!$E$2:$E$100))+1)</f>
        <v>CPU 3</v>
      </c>
      <c r="P23">
        <v>0.53144100000000016</v>
      </c>
      <c r="Q23">
        <f>INDEX('Indices Data'!$A$2:$A$100,MOD(ROUNDDOWN((ROW('Indices Data'!A22)-2)/(COUNTA('Indices Data'!$B$2:$B$100)*COUNTA('Indices Data'!$E$2:$E$100)*COUNTA('Indices Data'!$D$2:$D$100)),0),COUNTA('Indices Data'!$A$2:$A$100))+1)</f>
        <v>1</v>
      </c>
      <c r="R23">
        <f>INDEX('Indices Data'!$B$2:$B$100, MOD(ROUNDDOWN((ROW('Indices Data'!B22)-2)/(COUNTA('Indices Data'!$E$2:$E$100)*COUNTA('Indices Data'!$D$2:$D$100)),0),COUNTA('Indices Data'!$B$2:$B$100))+1)</f>
        <v>7</v>
      </c>
      <c r="S23" t="str">
        <f>INDEX('Indices Data'!$D$2:$D$100, MOD(ROUNDDOWN((ROW('Indices Data'!D22)-2)/(COUNTA('Indices Data'!$E$2:$E$100)),0),COUNTA('Indices Data'!$D$2:$D$100))+1)</f>
        <v>Complexity 1</v>
      </c>
      <c r="T23" t="str">
        <f>INDEX('Indices Data'!$E$2:$E$100,MOD(ROUNDDOWN((ROW('Indices Data'!E22)-2)/1,0),COUNTA('Indices Data'!$E$2:$E$100))+1)</f>
        <v>CPU 3</v>
      </c>
      <c r="U23">
        <v>5.314410000000002E-2</v>
      </c>
    </row>
    <row r="24" spans="1:21" x14ac:dyDescent="0.25">
      <c r="A24" t="str">
        <f>INDEX('Indices Data'!$C$2:$C$100, MOD(ROUNDDOWN((ROW('Indices Data'!C23)-2)/(COUNTA('Indices Data'!$A$2:$A$100)),0),COUNTA('Indices Data'!$C$2:$C$100))+1)</f>
        <v>PPE 3</v>
      </c>
      <c r="B24">
        <f>INDEX('Indices Data'!$A$2:$A$100,MOD(ROUNDDOWN((ROW('Indices Data'!A23)-2)/1,0),COUNTA('Indices Data'!$A$2:$A$100))+1)</f>
        <v>2</v>
      </c>
      <c r="C24">
        <f>INDEX('PPE Data'!$C$2:$C$100, MATCH(A24,'PPE Data'!$A$2:$A$100,0))</f>
        <v>8</v>
      </c>
      <c r="D24" t="str">
        <f>INDEX('Indices Data'!$C$2:$C$100, MOD(ROUNDDOWN((ROW('Indices Data'!C23)-2)/(COUNTA('Indices Data'!$A$2:$A$100)),0),COUNTA('Indices Data'!$C$2:$C$100))+1)</f>
        <v>PPE 3</v>
      </c>
      <c r="E24" s="20">
        <f>INDEX('Indices Data'!$A$2:$A$100,MOD(ROUNDDOWN((ROW('Indices Data'!A23)-2)/1,0),COUNTA('Indices Data'!$A$2:$A$100))+1)</f>
        <v>2</v>
      </c>
      <c r="F24">
        <f t="shared" si="0"/>
        <v>12</v>
      </c>
      <c r="G24" t="str">
        <f>INDEX('Indices Data'!$C$2:$C$100, MOD(ROUNDDOWN((ROW('Indices Data'!F23)-2)/(COUNTA('Indices Data'!$A$2:$A$100)),0),COUNTA('Indices Data'!$C$2:$C$100))+1)</f>
        <v>PPE 3</v>
      </c>
      <c r="H24" s="20">
        <f>INDEX('Indices Data'!$A$2:$A$100,MOD(ROUNDDOWN((ROW('Indices Data'!D23)-2)/1,0),COUNTA('Indices Data'!$A$2:$A$100))+1)</f>
        <v>2</v>
      </c>
      <c r="I24">
        <f t="shared" si="1"/>
        <v>4</v>
      </c>
      <c r="K24" s="20"/>
      <c r="M24">
        <f>INDEX('Indices Data'!$B$2:$B$100, MOD(ROUNDDOWN((ROW('Indices Data'!B23)-2)/(COUNTA('Indices Data'!$E$2:$E$100)*COUNTA('Indices Data'!$D$2:$D$100)),0),COUNTA('Indices Data'!$B$2:$B$100))+1)</f>
        <v>8</v>
      </c>
      <c r="N24" t="str">
        <f>INDEX('Indices Data'!$D$2:$D$100, MOD(ROUNDDOWN((ROW('Indices Data'!D23)-2)/(COUNTA('Indices Data'!$E$2:$E$100)),0),COUNTA('Indices Data'!$D$2:$D$100))+1)</f>
        <v>Complexity 1</v>
      </c>
      <c r="O24" s="20" t="str">
        <f>INDEX('Indices Data'!$E$2:$E$100,MOD(ROUNDDOWN((ROW('Indices Data'!E23)-2)/1,0),COUNTA('Indices Data'!$E$2:$E$100))+1)</f>
        <v>CPU 1</v>
      </c>
      <c r="P24">
        <v>0.47829690000000014</v>
      </c>
      <c r="Q24">
        <f>INDEX('Indices Data'!$A$2:$A$100,MOD(ROUNDDOWN((ROW('Indices Data'!A23)-2)/(COUNTA('Indices Data'!$B$2:$B$100)*COUNTA('Indices Data'!$E$2:$E$100)*COUNTA('Indices Data'!$D$2:$D$100)),0),COUNTA('Indices Data'!$A$2:$A$100))+1)</f>
        <v>1</v>
      </c>
      <c r="R24">
        <f>INDEX('Indices Data'!$B$2:$B$100, MOD(ROUNDDOWN((ROW('Indices Data'!B23)-2)/(COUNTA('Indices Data'!$E$2:$E$100)*COUNTA('Indices Data'!$D$2:$D$100)),0),COUNTA('Indices Data'!$B$2:$B$100))+1)</f>
        <v>8</v>
      </c>
      <c r="S24" t="str">
        <f>INDEX('Indices Data'!$D$2:$D$100, MOD(ROUNDDOWN((ROW('Indices Data'!D23)-2)/(COUNTA('Indices Data'!$E$2:$E$100)),0),COUNTA('Indices Data'!$D$2:$D$100))+1)</f>
        <v>Complexity 1</v>
      </c>
      <c r="T24" t="str">
        <f>INDEX('Indices Data'!$E$2:$E$100,MOD(ROUNDDOWN((ROW('Indices Data'!E23)-2)/1,0),COUNTA('Indices Data'!$E$2:$E$100))+1)</f>
        <v>CPU 1</v>
      </c>
      <c r="U24">
        <v>4.7829690000000022E-2</v>
      </c>
    </row>
    <row r="25" spans="1:21" x14ac:dyDescent="0.25">
      <c r="A25" t="str">
        <f>INDEX('Indices Data'!$C$2:$C$100, MOD(ROUNDDOWN((ROW('Indices Data'!C24)-2)/(COUNTA('Indices Data'!$A$2:$A$100)),0),COUNTA('Indices Data'!$C$2:$C$100))+1)</f>
        <v>PPE 3</v>
      </c>
      <c r="B25">
        <f>INDEX('Indices Data'!$A$2:$A$100,MOD(ROUNDDOWN((ROW('Indices Data'!A24)-2)/1,0),COUNTA('Indices Data'!$A$2:$A$100))+1)</f>
        <v>3</v>
      </c>
      <c r="C25">
        <f>INDEX('PPE Data'!$C$2:$C$100, MATCH(A25,'PPE Data'!$A$2:$A$100,0))</f>
        <v>8</v>
      </c>
      <c r="D25" t="str">
        <f>INDEX('Indices Data'!$C$2:$C$100, MOD(ROUNDDOWN((ROW('Indices Data'!C24)-2)/(COUNTA('Indices Data'!$A$2:$A$100)),0),COUNTA('Indices Data'!$C$2:$C$100))+1)</f>
        <v>PPE 3</v>
      </c>
      <c r="E25" s="20">
        <f>INDEX('Indices Data'!$A$2:$A$100,MOD(ROUNDDOWN((ROW('Indices Data'!A24)-2)/1,0),COUNTA('Indices Data'!$A$2:$A$100))+1)</f>
        <v>3</v>
      </c>
      <c r="F25">
        <f t="shared" si="0"/>
        <v>12</v>
      </c>
      <c r="G25" t="str">
        <f>INDEX('Indices Data'!$C$2:$C$100, MOD(ROUNDDOWN((ROW('Indices Data'!F24)-2)/(COUNTA('Indices Data'!$A$2:$A$100)),0),COUNTA('Indices Data'!$C$2:$C$100))+1)</f>
        <v>PPE 3</v>
      </c>
      <c r="H25" s="20">
        <f>INDEX('Indices Data'!$A$2:$A$100,MOD(ROUNDDOWN((ROW('Indices Data'!D24)-2)/1,0),COUNTA('Indices Data'!$A$2:$A$100))+1)</f>
        <v>3</v>
      </c>
      <c r="I25">
        <f t="shared" si="1"/>
        <v>4</v>
      </c>
      <c r="K25" s="20"/>
      <c r="M25">
        <f>INDEX('Indices Data'!$B$2:$B$100, MOD(ROUNDDOWN((ROW('Indices Data'!B24)-2)/(COUNTA('Indices Data'!$E$2:$E$100)*COUNTA('Indices Data'!$D$2:$D$100)),0),COUNTA('Indices Data'!$B$2:$B$100))+1)</f>
        <v>8</v>
      </c>
      <c r="N25" t="str">
        <f>INDEX('Indices Data'!$D$2:$D$100, MOD(ROUNDDOWN((ROW('Indices Data'!D24)-2)/(COUNTA('Indices Data'!$E$2:$E$100)),0),COUNTA('Indices Data'!$D$2:$D$100))+1)</f>
        <v>Complexity 1</v>
      </c>
      <c r="O25" s="20" t="str">
        <f>INDEX('Indices Data'!$E$2:$E$100,MOD(ROUNDDOWN((ROW('Indices Data'!E24)-2)/1,0),COUNTA('Indices Data'!$E$2:$E$100))+1)</f>
        <v>CPU 2</v>
      </c>
      <c r="P25">
        <v>0.47829690000000014</v>
      </c>
      <c r="Q25">
        <f>INDEX('Indices Data'!$A$2:$A$100,MOD(ROUNDDOWN((ROW('Indices Data'!A24)-2)/(COUNTA('Indices Data'!$B$2:$B$100)*COUNTA('Indices Data'!$E$2:$E$100)*COUNTA('Indices Data'!$D$2:$D$100)),0),COUNTA('Indices Data'!$A$2:$A$100))+1)</f>
        <v>1</v>
      </c>
      <c r="R25">
        <f>INDEX('Indices Data'!$B$2:$B$100, MOD(ROUNDDOWN((ROW('Indices Data'!B24)-2)/(COUNTA('Indices Data'!$E$2:$E$100)*COUNTA('Indices Data'!$D$2:$D$100)),0),COUNTA('Indices Data'!$B$2:$B$100))+1)</f>
        <v>8</v>
      </c>
      <c r="S25" t="str">
        <f>INDEX('Indices Data'!$D$2:$D$100, MOD(ROUNDDOWN((ROW('Indices Data'!D24)-2)/(COUNTA('Indices Data'!$E$2:$E$100)),0),COUNTA('Indices Data'!$D$2:$D$100))+1)</f>
        <v>Complexity 1</v>
      </c>
      <c r="T25" t="str">
        <f>INDEX('Indices Data'!$E$2:$E$100,MOD(ROUNDDOWN((ROW('Indices Data'!E24)-2)/1,0),COUNTA('Indices Data'!$E$2:$E$100))+1)</f>
        <v>CPU 2</v>
      </c>
      <c r="U25">
        <v>4.7829690000000022E-2</v>
      </c>
    </row>
    <row r="26" spans="1:21" x14ac:dyDescent="0.25">
      <c r="A26" t="str">
        <f>INDEX('Indices Data'!$C$2:$C$100, MOD(ROUNDDOWN((ROW('Indices Data'!C25)-2)/(COUNTA('Indices Data'!$A$2:$A$100)),0),COUNTA('Indices Data'!$C$2:$C$100))+1)</f>
        <v>PPE 3</v>
      </c>
      <c r="B26">
        <f>INDEX('Indices Data'!$A$2:$A$100,MOD(ROUNDDOWN((ROW('Indices Data'!A25)-2)/1,0),COUNTA('Indices Data'!$A$2:$A$100))+1)</f>
        <v>4</v>
      </c>
      <c r="C26">
        <f>INDEX('PPE Data'!$C$2:$C$100, MATCH(A26,'PPE Data'!$A$2:$A$100,0))</f>
        <v>8</v>
      </c>
      <c r="D26" t="str">
        <f>INDEX('Indices Data'!$C$2:$C$100, MOD(ROUNDDOWN((ROW('Indices Data'!C25)-2)/(COUNTA('Indices Data'!$A$2:$A$100)),0),COUNTA('Indices Data'!$C$2:$C$100))+1)</f>
        <v>PPE 3</v>
      </c>
      <c r="E26" s="20">
        <f>INDEX('Indices Data'!$A$2:$A$100,MOD(ROUNDDOWN((ROW('Indices Data'!A25)-2)/1,0),COUNTA('Indices Data'!$A$2:$A$100))+1)</f>
        <v>4</v>
      </c>
      <c r="F26">
        <f t="shared" si="0"/>
        <v>12</v>
      </c>
      <c r="G26" t="str">
        <f>INDEX('Indices Data'!$C$2:$C$100, MOD(ROUNDDOWN((ROW('Indices Data'!F25)-2)/(COUNTA('Indices Data'!$A$2:$A$100)),0),COUNTA('Indices Data'!$C$2:$C$100))+1)</f>
        <v>PPE 3</v>
      </c>
      <c r="H26" s="20">
        <f>INDEX('Indices Data'!$A$2:$A$100,MOD(ROUNDDOWN((ROW('Indices Data'!D25)-2)/1,0),COUNTA('Indices Data'!$A$2:$A$100))+1)</f>
        <v>4</v>
      </c>
      <c r="I26">
        <f t="shared" si="1"/>
        <v>4</v>
      </c>
      <c r="K26" s="20"/>
      <c r="M26">
        <f>INDEX('Indices Data'!$B$2:$B$100, MOD(ROUNDDOWN((ROW('Indices Data'!B25)-2)/(COUNTA('Indices Data'!$E$2:$E$100)*COUNTA('Indices Data'!$D$2:$D$100)),0),COUNTA('Indices Data'!$B$2:$B$100))+1)</f>
        <v>8</v>
      </c>
      <c r="N26" t="str">
        <f>INDEX('Indices Data'!$D$2:$D$100, MOD(ROUNDDOWN((ROW('Indices Data'!D25)-2)/(COUNTA('Indices Data'!$E$2:$E$100)),0),COUNTA('Indices Data'!$D$2:$D$100))+1)</f>
        <v>Complexity 1</v>
      </c>
      <c r="O26" s="20" t="str">
        <f>INDEX('Indices Data'!$E$2:$E$100,MOD(ROUNDDOWN((ROW('Indices Data'!E25)-2)/1,0),COUNTA('Indices Data'!$E$2:$E$100))+1)</f>
        <v>CPU 3</v>
      </c>
      <c r="P26">
        <v>0.47829690000000014</v>
      </c>
      <c r="Q26">
        <f>INDEX('Indices Data'!$A$2:$A$100,MOD(ROUNDDOWN((ROW('Indices Data'!A25)-2)/(COUNTA('Indices Data'!$B$2:$B$100)*COUNTA('Indices Data'!$E$2:$E$100)*COUNTA('Indices Data'!$D$2:$D$100)),0),COUNTA('Indices Data'!$A$2:$A$100))+1)</f>
        <v>1</v>
      </c>
      <c r="R26">
        <f>INDEX('Indices Data'!$B$2:$B$100, MOD(ROUNDDOWN((ROW('Indices Data'!B25)-2)/(COUNTA('Indices Data'!$E$2:$E$100)*COUNTA('Indices Data'!$D$2:$D$100)),0),COUNTA('Indices Data'!$B$2:$B$100))+1)</f>
        <v>8</v>
      </c>
      <c r="S26" t="str">
        <f>INDEX('Indices Data'!$D$2:$D$100, MOD(ROUNDDOWN((ROW('Indices Data'!D25)-2)/(COUNTA('Indices Data'!$E$2:$E$100)),0),COUNTA('Indices Data'!$D$2:$D$100))+1)</f>
        <v>Complexity 1</v>
      </c>
      <c r="T26" t="str">
        <f>INDEX('Indices Data'!$E$2:$E$100,MOD(ROUNDDOWN((ROW('Indices Data'!E25)-2)/1,0),COUNTA('Indices Data'!$E$2:$E$100))+1)</f>
        <v>CPU 3</v>
      </c>
      <c r="U26">
        <v>4.7829690000000022E-2</v>
      </c>
    </row>
    <row r="27" spans="1:21" x14ac:dyDescent="0.25">
      <c r="A27" t="str">
        <f>INDEX('Indices Data'!$C$2:$C$100, MOD(ROUNDDOWN((ROW('Indices Data'!C26)-2)/(COUNTA('Indices Data'!$A$2:$A$100)),0),COUNTA('Indices Data'!$C$2:$C$100))+1)</f>
        <v>PPE 3</v>
      </c>
      <c r="B27">
        <f>INDEX('Indices Data'!$A$2:$A$100,MOD(ROUNDDOWN((ROW('Indices Data'!A26)-2)/1,0),COUNTA('Indices Data'!$A$2:$A$100))+1)</f>
        <v>5</v>
      </c>
      <c r="C27">
        <f>INDEX('PPE Data'!$C$2:$C$100, MATCH(A27,'PPE Data'!$A$2:$A$100,0))</f>
        <v>8</v>
      </c>
      <c r="D27" t="str">
        <f>INDEX('Indices Data'!$C$2:$C$100, MOD(ROUNDDOWN((ROW('Indices Data'!C26)-2)/(COUNTA('Indices Data'!$A$2:$A$100)),0),COUNTA('Indices Data'!$C$2:$C$100))+1)</f>
        <v>PPE 3</v>
      </c>
      <c r="E27" s="20">
        <f>INDEX('Indices Data'!$A$2:$A$100,MOD(ROUNDDOWN((ROW('Indices Data'!A26)-2)/1,0),COUNTA('Indices Data'!$A$2:$A$100))+1)</f>
        <v>5</v>
      </c>
      <c r="F27">
        <f t="shared" si="0"/>
        <v>12</v>
      </c>
      <c r="G27" t="str">
        <f>INDEX('Indices Data'!$C$2:$C$100, MOD(ROUNDDOWN((ROW('Indices Data'!F26)-2)/(COUNTA('Indices Data'!$A$2:$A$100)),0),COUNTA('Indices Data'!$C$2:$C$100))+1)</f>
        <v>PPE 3</v>
      </c>
      <c r="H27" s="20">
        <f>INDEX('Indices Data'!$A$2:$A$100,MOD(ROUNDDOWN((ROW('Indices Data'!D26)-2)/1,0),COUNTA('Indices Data'!$A$2:$A$100))+1)</f>
        <v>5</v>
      </c>
      <c r="I27">
        <f t="shared" si="1"/>
        <v>4</v>
      </c>
      <c r="K27" s="20"/>
      <c r="M27">
        <f>INDEX('Indices Data'!$B$2:$B$100, MOD(ROUNDDOWN((ROW('Indices Data'!B26)-2)/(COUNTA('Indices Data'!$E$2:$E$100)*COUNTA('Indices Data'!$D$2:$D$100)),0),COUNTA('Indices Data'!$B$2:$B$100))+1)</f>
        <v>9</v>
      </c>
      <c r="N27" t="str">
        <f>INDEX('Indices Data'!$D$2:$D$100, MOD(ROUNDDOWN((ROW('Indices Data'!D26)-2)/(COUNTA('Indices Data'!$E$2:$E$100)),0),COUNTA('Indices Data'!$D$2:$D$100))+1)</f>
        <v>Complexity 1</v>
      </c>
      <c r="O27" s="20" t="str">
        <f>INDEX('Indices Data'!$E$2:$E$100,MOD(ROUNDDOWN((ROW('Indices Data'!E26)-2)/1,0),COUNTA('Indices Data'!$E$2:$E$100))+1)</f>
        <v>CPU 1</v>
      </c>
      <c r="P27">
        <v>0.43046721000000016</v>
      </c>
      <c r="Q27">
        <f>INDEX('Indices Data'!$A$2:$A$100,MOD(ROUNDDOWN((ROW('Indices Data'!A26)-2)/(COUNTA('Indices Data'!$B$2:$B$100)*COUNTA('Indices Data'!$E$2:$E$100)*COUNTA('Indices Data'!$D$2:$D$100)),0),COUNTA('Indices Data'!$A$2:$A$100))+1)</f>
        <v>1</v>
      </c>
      <c r="R27">
        <f>INDEX('Indices Data'!$B$2:$B$100, MOD(ROUNDDOWN((ROW('Indices Data'!B26)-2)/(COUNTA('Indices Data'!$E$2:$E$100)*COUNTA('Indices Data'!$D$2:$D$100)),0),COUNTA('Indices Data'!$B$2:$B$100))+1)</f>
        <v>9</v>
      </c>
      <c r="S27" t="str">
        <f>INDEX('Indices Data'!$D$2:$D$100, MOD(ROUNDDOWN((ROW('Indices Data'!D26)-2)/(COUNTA('Indices Data'!$E$2:$E$100)),0),COUNTA('Indices Data'!$D$2:$D$100))+1)</f>
        <v>Complexity 1</v>
      </c>
      <c r="T27" t="str">
        <f>INDEX('Indices Data'!$E$2:$E$100,MOD(ROUNDDOWN((ROW('Indices Data'!E26)-2)/1,0),COUNTA('Indices Data'!$E$2:$E$100))+1)</f>
        <v>CPU 1</v>
      </c>
      <c r="U27">
        <v>4.304672100000001E-2</v>
      </c>
    </row>
    <row r="28" spans="1:21" x14ac:dyDescent="0.25">
      <c r="A28" t="str">
        <f>INDEX('Indices Data'!$C$2:$C$100, MOD(ROUNDDOWN((ROW('Indices Data'!C27)-2)/(COUNTA('Indices Data'!$A$2:$A$100)),0),COUNTA('Indices Data'!$C$2:$C$100))+1)</f>
        <v>PPE 3</v>
      </c>
      <c r="B28">
        <f>INDEX('Indices Data'!$A$2:$A$100,MOD(ROUNDDOWN((ROW('Indices Data'!A27)-2)/1,0),COUNTA('Indices Data'!$A$2:$A$100))+1)</f>
        <v>6</v>
      </c>
      <c r="C28">
        <f>INDEX('PPE Data'!$C$2:$C$100, MATCH(A28,'PPE Data'!$A$2:$A$100,0))</f>
        <v>8</v>
      </c>
      <c r="D28" t="str">
        <f>INDEX('Indices Data'!$C$2:$C$100, MOD(ROUNDDOWN((ROW('Indices Data'!C27)-2)/(COUNTA('Indices Data'!$A$2:$A$100)),0),COUNTA('Indices Data'!$C$2:$C$100))+1)</f>
        <v>PPE 3</v>
      </c>
      <c r="E28" s="20">
        <f>INDEX('Indices Data'!$A$2:$A$100,MOD(ROUNDDOWN((ROW('Indices Data'!A27)-2)/1,0),COUNTA('Indices Data'!$A$2:$A$100))+1)</f>
        <v>6</v>
      </c>
      <c r="F28">
        <f t="shared" si="0"/>
        <v>12</v>
      </c>
      <c r="G28" t="str">
        <f>INDEX('Indices Data'!$C$2:$C$100, MOD(ROUNDDOWN((ROW('Indices Data'!F27)-2)/(COUNTA('Indices Data'!$A$2:$A$100)),0),COUNTA('Indices Data'!$C$2:$C$100))+1)</f>
        <v>PPE 3</v>
      </c>
      <c r="H28" s="20">
        <f>INDEX('Indices Data'!$A$2:$A$100,MOD(ROUNDDOWN((ROW('Indices Data'!D27)-2)/1,0),COUNTA('Indices Data'!$A$2:$A$100))+1)</f>
        <v>6</v>
      </c>
      <c r="I28">
        <f t="shared" si="1"/>
        <v>4</v>
      </c>
      <c r="K28" s="20"/>
      <c r="M28">
        <f>INDEX('Indices Data'!$B$2:$B$100, MOD(ROUNDDOWN((ROW('Indices Data'!B27)-2)/(COUNTA('Indices Data'!$E$2:$E$100)*COUNTA('Indices Data'!$D$2:$D$100)),0),COUNTA('Indices Data'!$B$2:$B$100))+1)</f>
        <v>9</v>
      </c>
      <c r="N28" t="str">
        <f>INDEX('Indices Data'!$D$2:$D$100, MOD(ROUNDDOWN((ROW('Indices Data'!D27)-2)/(COUNTA('Indices Data'!$E$2:$E$100)),0),COUNTA('Indices Data'!$D$2:$D$100))+1)</f>
        <v>Complexity 1</v>
      </c>
      <c r="O28" s="20" t="str">
        <f>INDEX('Indices Data'!$E$2:$E$100,MOD(ROUNDDOWN((ROW('Indices Data'!E27)-2)/1,0),COUNTA('Indices Data'!$E$2:$E$100))+1)</f>
        <v>CPU 2</v>
      </c>
      <c r="P28">
        <v>0.43046721000000016</v>
      </c>
      <c r="Q28">
        <f>INDEX('Indices Data'!$A$2:$A$100,MOD(ROUNDDOWN((ROW('Indices Data'!A27)-2)/(COUNTA('Indices Data'!$B$2:$B$100)*COUNTA('Indices Data'!$E$2:$E$100)*COUNTA('Indices Data'!$D$2:$D$100)),0),COUNTA('Indices Data'!$A$2:$A$100))+1)</f>
        <v>1</v>
      </c>
      <c r="R28">
        <f>INDEX('Indices Data'!$B$2:$B$100, MOD(ROUNDDOWN((ROW('Indices Data'!B27)-2)/(COUNTA('Indices Data'!$E$2:$E$100)*COUNTA('Indices Data'!$D$2:$D$100)),0),COUNTA('Indices Data'!$B$2:$B$100))+1)</f>
        <v>9</v>
      </c>
      <c r="S28" t="str">
        <f>INDEX('Indices Data'!$D$2:$D$100, MOD(ROUNDDOWN((ROW('Indices Data'!D27)-2)/(COUNTA('Indices Data'!$E$2:$E$100)),0),COUNTA('Indices Data'!$D$2:$D$100))+1)</f>
        <v>Complexity 1</v>
      </c>
      <c r="T28" t="str">
        <f>INDEX('Indices Data'!$E$2:$E$100,MOD(ROUNDDOWN((ROW('Indices Data'!E27)-2)/1,0),COUNTA('Indices Data'!$E$2:$E$100))+1)</f>
        <v>CPU 2</v>
      </c>
      <c r="U28">
        <v>4.304672100000001E-2</v>
      </c>
    </row>
    <row r="29" spans="1:21" x14ac:dyDescent="0.25">
      <c r="A29" t="str">
        <f>INDEX('Indices Data'!$C$2:$C$100, MOD(ROUNDDOWN((ROW('Indices Data'!C28)-2)/(COUNTA('Indices Data'!$A$2:$A$100)),0),COUNTA('Indices Data'!$C$2:$C$100))+1)</f>
        <v>PPE 3</v>
      </c>
      <c r="B29">
        <f>INDEX('Indices Data'!$A$2:$A$100,MOD(ROUNDDOWN((ROW('Indices Data'!A28)-2)/1,0),COUNTA('Indices Data'!$A$2:$A$100))+1)</f>
        <v>7</v>
      </c>
      <c r="C29">
        <f>INDEX('PPE Data'!$C$2:$C$100, MATCH(A29,'PPE Data'!$A$2:$A$100,0))</f>
        <v>8</v>
      </c>
      <c r="D29" t="str">
        <f>INDEX('Indices Data'!$C$2:$C$100, MOD(ROUNDDOWN((ROW('Indices Data'!C28)-2)/(COUNTA('Indices Data'!$A$2:$A$100)),0),COUNTA('Indices Data'!$C$2:$C$100))+1)</f>
        <v>PPE 3</v>
      </c>
      <c r="E29" s="20">
        <f>INDEX('Indices Data'!$A$2:$A$100,MOD(ROUNDDOWN((ROW('Indices Data'!A28)-2)/1,0),COUNTA('Indices Data'!$A$2:$A$100))+1)</f>
        <v>7</v>
      </c>
      <c r="F29">
        <f t="shared" si="0"/>
        <v>12</v>
      </c>
      <c r="G29" t="str">
        <f>INDEX('Indices Data'!$C$2:$C$100, MOD(ROUNDDOWN((ROW('Indices Data'!F28)-2)/(COUNTA('Indices Data'!$A$2:$A$100)),0),COUNTA('Indices Data'!$C$2:$C$100))+1)</f>
        <v>PPE 3</v>
      </c>
      <c r="H29" s="20">
        <f>INDEX('Indices Data'!$A$2:$A$100,MOD(ROUNDDOWN((ROW('Indices Data'!D28)-2)/1,0),COUNTA('Indices Data'!$A$2:$A$100))+1)</f>
        <v>7</v>
      </c>
      <c r="I29">
        <f t="shared" si="1"/>
        <v>4</v>
      </c>
      <c r="K29" s="20"/>
      <c r="M29">
        <f>INDEX('Indices Data'!$B$2:$B$100, MOD(ROUNDDOWN((ROW('Indices Data'!B28)-2)/(COUNTA('Indices Data'!$E$2:$E$100)*COUNTA('Indices Data'!$D$2:$D$100)),0),COUNTA('Indices Data'!$B$2:$B$100))+1)</f>
        <v>9</v>
      </c>
      <c r="N29" t="str">
        <f>INDEX('Indices Data'!$D$2:$D$100, MOD(ROUNDDOWN((ROW('Indices Data'!D28)-2)/(COUNTA('Indices Data'!$E$2:$E$100)),0),COUNTA('Indices Data'!$D$2:$D$100))+1)</f>
        <v>Complexity 1</v>
      </c>
      <c r="O29" s="20" t="str">
        <f>INDEX('Indices Data'!$E$2:$E$100,MOD(ROUNDDOWN((ROW('Indices Data'!E28)-2)/1,0),COUNTA('Indices Data'!$E$2:$E$100))+1)</f>
        <v>CPU 3</v>
      </c>
      <c r="P29">
        <v>0.43046721000000016</v>
      </c>
      <c r="Q29">
        <f>INDEX('Indices Data'!$A$2:$A$100,MOD(ROUNDDOWN((ROW('Indices Data'!A28)-2)/(COUNTA('Indices Data'!$B$2:$B$100)*COUNTA('Indices Data'!$E$2:$E$100)*COUNTA('Indices Data'!$D$2:$D$100)),0),COUNTA('Indices Data'!$A$2:$A$100))+1)</f>
        <v>1</v>
      </c>
      <c r="R29">
        <f>INDEX('Indices Data'!$B$2:$B$100, MOD(ROUNDDOWN((ROW('Indices Data'!B28)-2)/(COUNTA('Indices Data'!$E$2:$E$100)*COUNTA('Indices Data'!$D$2:$D$100)),0),COUNTA('Indices Data'!$B$2:$B$100))+1)</f>
        <v>9</v>
      </c>
      <c r="S29" t="str">
        <f>INDEX('Indices Data'!$D$2:$D$100, MOD(ROUNDDOWN((ROW('Indices Data'!D28)-2)/(COUNTA('Indices Data'!$E$2:$E$100)),0),COUNTA('Indices Data'!$D$2:$D$100))+1)</f>
        <v>Complexity 1</v>
      </c>
      <c r="T29" t="str">
        <f>INDEX('Indices Data'!$E$2:$E$100,MOD(ROUNDDOWN((ROW('Indices Data'!E28)-2)/1,0),COUNTA('Indices Data'!$E$2:$E$100))+1)</f>
        <v>CPU 3</v>
      </c>
      <c r="U29">
        <v>4.304672100000001E-2</v>
      </c>
    </row>
    <row r="30" spans="1:21" x14ac:dyDescent="0.25">
      <c r="A30" t="str">
        <f>INDEX('Indices Data'!$C$2:$C$100, MOD(ROUNDDOWN((ROW('Indices Data'!C29)-2)/(COUNTA('Indices Data'!$A$2:$A$100)),0),COUNTA('Indices Data'!$C$2:$C$100))+1)</f>
        <v>PPE 3</v>
      </c>
      <c r="B30">
        <f>INDEX('Indices Data'!$A$2:$A$100,MOD(ROUNDDOWN((ROW('Indices Data'!A29)-2)/1,0),COUNTA('Indices Data'!$A$2:$A$100))+1)</f>
        <v>8</v>
      </c>
      <c r="C30">
        <f>INDEX('PPE Data'!$C$2:$C$100, MATCH(A30,'PPE Data'!$A$2:$A$100,0))</f>
        <v>8</v>
      </c>
      <c r="D30" t="str">
        <f>INDEX('Indices Data'!$C$2:$C$100, MOD(ROUNDDOWN((ROW('Indices Data'!C29)-2)/(COUNTA('Indices Data'!$A$2:$A$100)),0),COUNTA('Indices Data'!$C$2:$C$100))+1)</f>
        <v>PPE 3</v>
      </c>
      <c r="E30" s="20">
        <f>INDEX('Indices Data'!$A$2:$A$100,MOD(ROUNDDOWN((ROW('Indices Data'!A29)-2)/1,0),COUNTA('Indices Data'!$A$2:$A$100))+1)</f>
        <v>8</v>
      </c>
      <c r="F30">
        <f t="shared" si="0"/>
        <v>12</v>
      </c>
      <c r="G30" t="str">
        <f>INDEX('Indices Data'!$C$2:$C$100, MOD(ROUNDDOWN((ROW('Indices Data'!F29)-2)/(COUNTA('Indices Data'!$A$2:$A$100)),0),COUNTA('Indices Data'!$C$2:$C$100))+1)</f>
        <v>PPE 3</v>
      </c>
      <c r="H30" s="20">
        <f>INDEX('Indices Data'!$A$2:$A$100,MOD(ROUNDDOWN((ROW('Indices Data'!D29)-2)/1,0),COUNTA('Indices Data'!$A$2:$A$100))+1)</f>
        <v>8</v>
      </c>
      <c r="I30">
        <f t="shared" si="1"/>
        <v>4</v>
      </c>
      <c r="K30" s="20"/>
      <c r="M30">
        <f>INDEX('Indices Data'!$B$2:$B$100, MOD(ROUNDDOWN((ROW('Indices Data'!B29)-2)/(COUNTA('Indices Data'!$E$2:$E$100)*COUNTA('Indices Data'!$D$2:$D$100)),0),COUNTA('Indices Data'!$B$2:$B$100))+1)</f>
        <v>10</v>
      </c>
      <c r="N30" t="str">
        <f>INDEX('Indices Data'!$D$2:$D$100, MOD(ROUNDDOWN((ROW('Indices Data'!D29)-2)/(COUNTA('Indices Data'!$E$2:$E$100)),0),COUNTA('Indices Data'!$D$2:$D$100))+1)</f>
        <v>Complexity 1</v>
      </c>
      <c r="O30" s="20" t="str">
        <f>INDEX('Indices Data'!$E$2:$E$100,MOD(ROUNDDOWN((ROW('Indices Data'!E29)-2)/1,0),COUNTA('Indices Data'!$E$2:$E$100))+1)</f>
        <v>CPU 1</v>
      </c>
      <c r="P30">
        <v>0.38742048900000015</v>
      </c>
      <c r="Q30">
        <f>INDEX('Indices Data'!$A$2:$A$100,MOD(ROUNDDOWN((ROW('Indices Data'!A29)-2)/(COUNTA('Indices Data'!$B$2:$B$100)*COUNTA('Indices Data'!$E$2:$E$100)*COUNTA('Indices Data'!$D$2:$D$100)),0),COUNTA('Indices Data'!$A$2:$A$100))+1)</f>
        <v>1</v>
      </c>
      <c r="R30">
        <f>INDEX('Indices Data'!$B$2:$B$100, MOD(ROUNDDOWN((ROW('Indices Data'!B29)-2)/(COUNTA('Indices Data'!$E$2:$E$100)*COUNTA('Indices Data'!$D$2:$D$100)),0),COUNTA('Indices Data'!$B$2:$B$100))+1)</f>
        <v>10</v>
      </c>
      <c r="S30" t="str">
        <f>INDEX('Indices Data'!$D$2:$D$100, MOD(ROUNDDOWN((ROW('Indices Data'!D29)-2)/(COUNTA('Indices Data'!$E$2:$E$100)),0),COUNTA('Indices Data'!$D$2:$D$100))+1)</f>
        <v>Complexity 1</v>
      </c>
      <c r="T30" t="str">
        <f>INDEX('Indices Data'!$E$2:$E$100,MOD(ROUNDDOWN((ROW('Indices Data'!E29)-2)/1,0),COUNTA('Indices Data'!$E$2:$E$100))+1)</f>
        <v>CPU 1</v>
      </c>
      <c r="U30">
        <v>3.8742048900000013E-2</v>
      </c>
    </row>
    <row r="31" spans="1:21" x14ac:dyDescent="0.25">
      <c r="A31" t="str">
        <f>INDEX('Indices Data'!$C$2:$C$100, MOD(ROUNDDOWN((ROW('Indices Data'!C30)-2)/(COUNTA('Indices Data'!$A$2:$A$100)),0),COUNTA('Indices Data'!$C$2:$C$100))+1)</f>
        <v>PPE 3</v>
      </c>
      <c r="B31">
        <f>INDEX('Indices Data'!$A$2:$A$100,MOD(ROUNDDOWN((ROW('Indices Data'!A30)-2)/1,0),COUNTA('Indices Data'!$A$2:$A$100))+1)</f>
        <v>9</v>
      </c>
      <c r="C31">
        <f>INDEX('PPE Data'!$C$2:$C$100, MATCH(A31,'PPE Data'!$A$2:$A$100,0))</f>
        <v>8</v>
      </c>
      <c r="D31" t="str">
        <f>INDEX('Indices Data'!$C$2:$C$100, MOD(ROUNDDOWN((ROW('Indices Data'!C30)-2)/(COUNTA('Indices Data'!$A$2:$A$100)),0),COUNTA('Indices Data'!$C$2:$C$100))+1)</f>
        <v>PPE 3</v>
      </c>
      <c r="E31" s="20">
        <f>INDEX('Indices Data'!$A$2:$A$100,MOD(ROUNDDOWN((ROW('Indices Data'!A30)-2)/1,0),COUNTA('Indices Data'!$A$2:$A$100))+1)</f>
        <v>9</v>
      </c>
      <c r="F31">
        <f t="shared" si="0"/>
        <v>12</v>
      </c>
      <c r="G31" t="str">
        <f>INDEX('Indices Data'!$C$2:$C$100, MOD(ROUNDDOWN((ROW('Indices Data'!F30)-2)/(COUNTA('Indices Data'!$A$2:$A$100)),0),COUNTA('Indices Data'!$C$2:$C$100))+1)</f>
        <v>PPE 3</v>
      </c>
      <c r="H31" s="20">
        <f>INDEX('Indices Data'!$A$2:$A$100,MOD(ROUNDDOWN((ROW('Indices Data'!D30)-2)/1,0),COUNTA('Indices Data'!$A$2:$A$100))+1)</f>
        <v>9</v>
      </c>
      <c r="I31">
        <f t="shared" si="1"/>
        <v>4</v>
      </c>
      <c r="K31" s="20"/>
      <c r="M31">
        <f>INDEX('Indices Data'!$B$2:$B$100, MOD(ROUNDDOWN((ROW('Indices Data'!B30)-2)/(COUNTA('Indices Data'!$E$2:$E$100)*COUNTA('Indices Data'!$D$2:$D$100)),0),COUNTA('Indices Data'!$B$2:$B$100))+1)</f>
        <v>10</v>
      </c>
      <c r="N31" t="str">
        <f>INDEX('Indices Data'!$D$2:$D$100, MOD(ROUNDDOWN((ROW('Indices Data'!D30)-2)/(COUNTA('Indices Data'!$E$2:$E$100)),0),COUNTA('Indices Data'!$D$2:$D$100))+1)</f>
        <v>Complexity 1</v>
      </c>
      <c r="O31" s="20" t="str">
        <f>INDEX('Indices Data'!$E$2:$E$100,MOD(ROUNDDOWN((ROW('Indices Data'!E30)-2)/1,0),COUNTA('Indices Data'!$E$2:$E$100))+1)</f>
        <v>CPU 2</v>
      </c>
      <c r="P31">
        <v>0.38742048900000015</v>
      </c>
      <c r="Q31">
        <f>INDEX('Indices Data'!$A$2:$A$100,MOD(ROUNDDOWN((ROW('Indices Data'!A30)-2)/(COUNTA('Indices Data'!$B$2:$B$100)*COUNTA('Indices Data'!$E$2:$E$100)*COUNTA('Indices Data'!$D$2:$D$100)),0),COUNTA('Indices Data'!$A$2:$A$100))+1)</f>
        <v>1</v>
      </c>
      <c r="R31">
        <f>INDEX('Indices Data'!$B$2:$B$100, MOD(ROUNDDOWN((ROW('Indices Data'!B30)-2)/(COUNTA('Indices Data'!$E$2:$E$100)*COUNTA('Indices Data'!$D$2:$D$100)),0),COUNTA('Indices Data'!$B$2:$B$100))+1)</f>
        <v>10</v>
      </c>
      <c r="S31" t="str">
        <f>INDEX('Indices Data'!$D$2:$D$100, MOD(ROUNDDOWN((ROW('Indices Data'!D30)-2)/(COUNTA('Indices Data'!$E$2:$E$100)),0),COUNTA('Indices Data'!$D$2:$D$100))+1)</f>
        <v>Complexity 1</v>
      </c>
      <c r="T31" t="str">
        <f>INDEX('Indices Data'!$E$2:$E$100,MOD(ROUNDDOWN((ROW('Indices Data'!E30)-2)/1,0),COUNTA('Indices Data'!$E$2:$E$100))+1)</f>
        <v>CPU 2</v>
      </c>
      <c r="U31">
        <v>3.8742048900000013E-2</v>
      </c>
    </row>
    <row r="32" spans="1:21" x14ac:dyDescent="0.25">
      <c r="A32" t="str">
        <f>INDEX('Indices Data'!$C$2:$C$100, MOD(ROUNDDOWN((ROW('Indices Data'!C31)-2)/(COUNTA('Indices Data'!$A$2:$A$100)),0),COUNTA('Indices Data'!$C$2:$C$100))+1)</f>
        <v>PPE 3</v>
      </c>
      <c r="B32">
        <f>INDEX('Indices Data'!$A$2:$A$100,MOD(ROUNDDOWN((ROW('Indices Data'!A31)-2)/1,0),COUNTA('Indices Data'!$A$2:$A$100))+1)</f>
        <v>10</v>
      </c>
      <c r="C32">
        <f>INDEX('PPE Data'!$C$2:$C$100, MATCH(A32,'PPE Data'!$A$2:$A$100,0))</f>
        <v>8</v>
      </c>
      <c r="D32" t="str">
        <f>INDEX('Indices Data'!$C$2:$C$100, MOD(ROUNDDOWN((ROW('Indices Data'!C31)-2)/(COUNTA('Indices Data'!$A$2:$A$100)),0),COUNTA('Indices Data'!$C$2:$C$100))+1)</f>
        <v>PPE 3</v>
      </c>
      <c r="E32" s="20">
        <f>INDEX('Indices Data'!$A$2:$A$100,MOD(ROUNDDOWN((ROW('Indices Data'!A31)-2)/1,0),COUNTA('Indices Data'!$A$2:$A$100))+1)</f>
        <v>10</v>
      </c>
      <c r="F32">
        <f t="shared" si="0"/>
        <v>12</v>
      </c>
      <c r="G32" t="str">
        <f>INDEX('Indices Data'!$C$2:$C$100, MOD(ROUNDDOWN((ROW('Indices Data'!F31)-2)/(COUNTA('Indices Data'!$A$2:$A$100)),0),COUNTA('Indices Data'!$C$2:$C$100))+1)</f>
        <v>PPE 3</v>
      </c>
      <c r="H32" s="20">
        <f>INDEX('Indices Data'!$A$2:$A$100,MOD(ROUNDDOWN((ROW('Indices Data'!D31)-2)/1,0),COUNTA('Indices Data'!$A$2:$A$100))+1)</f>
        <v>10</v>
      </c>
      <c r="I32">
        <f t="shared" si="1"/>
        <v>4</v>
      </c>
      <c r="K32" s="20"/>
      <c r="M32">
        <f>INDEX('Indices Data'!$B$2:$B$100, MOD(ROUNDDOWN((ROW('Indices Data'!B31)-2)/(COUNTA('Indices Data'!$E$2:$E$100)*COUNTA('Indices Data'!$D$2:$D$100)),0),COUNTA('Indices Data'!$B$2:$B$100))+1)</f>
        <v>10</v>
      </c>
      <c r="N32" t="str">
        <f>INDEX('Indices Data'!$D$2:$D$100, MOD(ROUNDDOWN((ROW('Indices Data'!D31)-2)/(COUNTA('Indices Data'!$E$2:$E$100)),0),COUNTA('Indices Data'!$D$2:$D$100))+1)</f>
        <v>Complexity 1</v>
      </c>
      <c r="O32" s="20" t="str">
        <f>INDEX('Indices Data'!$E$2:$E$100,MOD(ROUNDDOWN((ROW('Indices Data'!E31)-2)/1,0),COUNTA('Indices Data'!$E$2:$E$100))+1)</f>
        <v>CPU 3</v>
      </c>
      <c r="P32">
        <v>0.38742048900000015</v>
      </c>
      <c r="Q32">
        <f>INDEX('Indices Data'!$A$2:$A$100,MOD(ROUNDDOWN((ROW('Indices Data'!A31)-2)/(COUNTA('Indices Data'!$B$2:$B$100)*COUNTA('Indices Data'!$E$2:$E$100)*COUNTA('Indices Data'!$D$2:$D$100)),0),COUNTA('Indices Data'!$A$2:$A$100))+1)</f>
        <v>1</v>
      </c>
      <c r="R32">
        <f>INDEX('Indices Data'!$B$2:$B$100, MOD(ROUNDDOWN((ROW('Indices Data'!B31)-2)/(COUNTA('Indices Data'!$E$2:$E$100)*COUNTA('Indices Data'!$D$2:$D$100)),0),COUNTA('Indices Data'!$B$2:$B$100))+1)</f>
        <v>10</v>
      </c>
      <c r="S32" t="str">
        <f>INDEX('Indices Data'!$D$2:$D$100, MOD(ROUNDDOWN((ROW('Indices Data'!D31)-2)/(COUNTA('Indices Data'!$E$2:$E$100)),0),COUNTA('Indices Data'!$D$2:$D$100))+1)</f>
        <v>Complexity 1</v>
      </c>
      <c r="T32" t="str">
        <f>INDEX('Indices Data'!$E$2:$E$100,MOD(ROUNDDOWN((ROW('Indices Data'!E31)-2)/1,0),COUNTA('Indices Data'!$E$2:$E$100))+1)</f>
        <v>CPU 3</v>
      </c>
      <c r="U32">
        <v>3.8742048900000013E-2</v>
      </c>
    </row>
    <row r="33" spans="1:21" x14ac:dyDescent="0.25">
      <c r="A33" t="str">
        <f>INDEX('Indices Data'!$C$2:$C$100, MOD(ROUNDDOWN((ROW('Indices Data'!C32)-2)/(COUNTA('Indices Data'!$A$2:$A$100)),0),COUNTA('Indices Data'!$C$2:$C$100))+1)</f>
        <v>PPE 4</v>
      </c>
      <c r="B33">
        <f>INDEX('Indices Data'!$A$2:$A$100,MOD(ROUNDDOWN((ROW('Indices Data'!A32)-2)/1,0),COUNTA('Indices Data'!$A$2:$A$100))+1)</f>
        <v>1</v>
      </c>
      <c r="C33">
        <f>INDEX('PPE Data'!$C$2:$C$100, MATCH(A33,'PPE Data'!$A$2:$A$100,0))</f>
        <v>9</v>
      </c>
      <c r="D33" t="str">
        <f>INDEX('Indices Data'!$C$2:$C$100, MOD(ROUNDDOWN((ROW('Indices Data'!C32)-2)/(COUNTA('Indices Data'!$A$2:$A$100)),0),COUNTA('Indices Data'!$C$2:$C$100))+1)</f>
        <v>PPE 4</v>
      </c>
      <c r="E33" s="20">
        <f>INDEX('Indices Data'!$A$2:$A$100,MOD(ROUNDDOWN((ROW('Indices Data'!A32)-2)/1,0),COUNTA('Indices Data'!$A$2:$A$100))+1)</f>
        <v>1</v>
      </c>
      <c r="F33">
        <f t="shared" si="0"/>
        <v>13.5</v>
      </c>
      <c r="G33" t="str">
        <f>INDEX('Indices Data'!$C$2:$C$100, MOD(ROUNDDOWN((ROW('Indices Data'!F32)-2)/(COUNTA('Indices Data'!$A$2:$A$100)),0),COUNTA('Indices Data'!$C$2:$C$100))+1)</f>
        <v>PPE 4</v>
      </c>
      <c r="H33" s="20">
        <f>INDEX('Indices Data'!$A$2:$A$100,MOD(ROUNDDOWN((ROW('Indices Data'!D32)-2)/1,0),COUNTA('Indices Data'!$A$2:$A$100))+1)</f>
        <v>1</v>
      </c>
      <c r="I33">
        <f t="shared" si="1"/>
        <v>4.5</v>
      </c>
      <c r="K33" s="20"/>
      <c r="O33" s="20"/>
      <c r="Q33">
        <f>INDEX('Indices Data'!$A$2:$A$100,MOD(ROUNDDOWN((ROW('Indices Data'!A32)-2)/(COUNTA('Indices Data'!$B$2:$B$100)*COUNTA('Indices Data'!$E$2:$E$100)*COUNTA('Indices Data'!$D$2:$D$100)),0),COUNTA('Indices Data'!$A$2:$A$100))+1)</f>
        <v>2</v>
      </c>
      <c r="R33">
        <f>INDEX('Indices Data'!$B$2:$B$100, MOD(ROUNDDOWN((ROW('Indices Data'!B32)-2)/(COUNTA('Indices Data'!$E$2:$E$100)*COUNTA('Indices Data'!$D$2:$D$100)),0),COUNTA('Indices Data'!$B$2:$B$100))+1)</f>
        <v>1</v>
      </c>
      <c r="S33" t="str">
        <f>INDEX('Indices Data'!$D$2:$D$100, MOD(ROUNDDOWN((ROW('Indices Data'!D32)-2)/(COUNTA('Indices Data'!$E$2:$E$100)),0),COUNTA('Indices Data'!$D$2:$D$100))+1)</f>
        <v>Complexity 1</v>
      </c>
      <c r="T33" t="str">
        <f>INDEX('Indices Data'!$E$2:$E$100,MOD(ROUNDDOWN((ROW('Indices Data'!E32)-2)/1,0),COUNTA('Indices Data'!$E$2:$E$100))+1)</f>
        <v>CPU 1</v>
      </c>
      <c r="U33">
        <v>0.1</v>
      </c>
    </row>
    <row r="34" spans="1:21" x14ac:dyDescent="0.25">
      <c r="A34" t="str">
        <f>INDEX('Indices Data'!$C$2:$C$100, MOD(ROUNDDOWN((ROW('Indices Data'!C33)-2)/(COUNTA('Indices Data'!$A$2:$A$100)),0),COUNTA('Indices Data'!$C$2:$C$100))+1)</f>
        <v>PPE 4</v>
      </c>
      <c r="B34">
        <f>INDEX('Indices Data'!$A$2:$A$100,MOD(ROUNDDOWN((ROW('Indices Data'!A33)-2)/1,0),COUNTA('Indices Data'!$A$2:$A$100))+1)</f>
        <v>2</v>
      </c>
      <c r="C34">
        <f>INDEX('PPE Data'!$C$2:$C$100, MATCH(A34,'PPE Data'!$A$2:$A$100,0))</f>
        <v>9</v>
      </c>
      <c r="D34" t="str">
        <f>INDEX('Indices Data'!$C$2:$C$100, MOD(ROUNDDOWN((ROW('Indices Data'!C33)-2)/(COUNTA('Indices Data'!$A$2:$A$100)),0),COUNTA('Indices Data'!$C$2:$C$100))+1)</f>
        <v>PPE 4</v>
      </c>
      <c r="E34" s="20">
        <f>INDEX('Indices Data'!$A$2:$A$100,MOD(ROUNDDOWN((ROW('Indices Data'!A33)-2)/1,0),COUNTA('Indices Data'!$A$2:$A$100))+1)</f>
        <v>2</v>
      </c>
      <c r="F34">
        <f t="shared" si="0"/>
        <v>13.5</v>
      </c>
      <c r="G34" t="str">
        <f>INDEX('Indices Data'!$C$2:$C$100, MOD(ROUNDDOWN((ROW('Indices Data'!F33)-2)/(COUNTA('Indices Data'!$A$2:$A$100)),0),COUNTA('Indices Data'!$C$2:$C$100))+1)</f>
        <v>PPE 4</v>
      </c>
      <c r="H34" s="20">
        <f>INDEX('Indices Data'!$A$2:$A$100,MOD(ROUNDDOWN((ROW('Indices Data'!D33)-2)/1,0),COUNTA('Indices Data'!$A$2:$A$100))+1)</f>
        <v>2</v>
      </c>
      <c r="I34">
        <f t="shared" si="1"/>
        <v>4.5</v>
      </c>
      <c r="K34" s="20"/>
      <c r="O34" s="20"/>
      <c r="Q34">
        <f>INDEX('Indices Data'!$A$2:$A$100,MOD(ROUNDDOWN((ROW('Indices Data'!A33)-2)/(COUNTA('Indices Data'!$B$2:$B$100)*COUNTA('Indices Data'!$E$2:$E$100)*COUNTA('Indices Data'!$D$2:$D$100)),0),COUNTA('Indices Data'!$A$2:$A$100))+1)</f>
        <v>2</v>
      </c>
      <c r="R34">
        <f>INDEX('Indices Data'!$B$2:$B$100, MOD(ROUNDDOWN((ROW('Indices Data'!B33)-2)/(COUNTA('Indices Data'!$E$2:$E$100)*COUNTA('Indices Data'!$D$2:$D$100)),0),COUNTA('Indices Data'!$B$2:$B$100))+1)</f>
        <v>1</v>
      </c>
      <c r="S34" t="str">
        <f>INDEX('Indices Data'!$D$2:$D$100, MOD(ROUNDDOWN((ROW('Indices Data'!D33)-2)/(COUNTA('Indices Data'!$E$2:$E$100)),0),COUNTA('Indices Data'!$D$2:$D$100))+1)</f>
        <v>Complexity 1</v>
      </c>
      <c r="T34" t="str">
        <f>INDEX('Indices Data'!$E$2:$E$100,MOD(ROUNDDOWN((ROW('Indices Data'!E33)-2)/1,0),COUNTA('Indices Data'!$E$2:$E$100))+1)</f>
        <v>CPU 2</v>
      </c>
      <c r="U34">
        <v>0.1</v>
      </c>
    </row>
    <row r="35" spans="1:21" x14ac:dyDescent="0.25">
      <c r="A35" t="str">
        <f>INDEX('Indices Data'!$C$2:$C$100, MOD(ROUNDDOWN((ROW('Indices Data'!C34)-2)/(COUNTA('Indices Data'!$A$2:$A$100)),0),COUNTA('Indices Data'!$C$2:$C$100))+1)</f>
        <v>PPE 4</v>
      </c>
      <c r="B35">
        <f>INDEX('Indices Data'!$A$2:$A$100,MOD(ROUNDDOWN((ROW('Indices Data'!A34)-2)/1,0),COUNTA('Indices Data'!$A$2:$A$100))+1)</f>
        <v>3</v>
      </c>
      <c r="C35">
        <f>INDEX('PPE Data'!$C$2:$C$100, MATCH(A35,'PPE Data'!$A$2:$A$100,0))</f>
        <v>9</v>
      </c>
      <c r="D35" t="str">
        <f>INDEX('Indices Data'!$C$2:$C$100, MOD(ROUNDDOWN((ROW('Indices Data'!C34)-2)/(COUNTA('Indices Data'!$A$2:$A$100)),0),COUNTA('Indices Data'!$C$2:$C$100))+1)</f>
        <v>PPE 4</v>
      </c>
      <c r="E35" s="20">
        <f>INDEX('Indices Data'!$A$2:$A$100,MOD(ROUNDDOWN((ROW('Indices Data'!A34)-2)/1,0),COUNTA('Indices Data'!$A$2:$A$100))+1)</f>
        <v>3</v>
      </c>
      <c r="F35">
        <f t="shared" ref="F35:F52" si="2">C35*1.5</f>
        <v>13.5</v>
      </c>
      <c r="G35" t="str">
        <f>INDEX('Indices Data'!$C$2:$C$100, MOD(ROUNDDOWN((ROW('Indices Data'!F34)-2)/(COUNTA('Indices Data'!$A$2:$A$100)),0),COUNTA('Indices Data'!$C$2:$C$100))+1)</f>
        <v>PPE 4</v>
      </c>
      <c r="H35" s="20">
        <f>INDEX('Indices Data'!$A$2:$A$100,MOD(ROUNDDOWN((ROW('Indices Data'!D34)-2)/1,0),COUNTA('Indices Data'!$A$2:$A$100))+1)</f>
        <v>3</v>
      </c>
      <c r="I35">
        <f t="shared" ref="I35:I52" si="3">MAX(F35-C35,0)</f>
        <v>4.5</v>
      </c>
      <c r="K35" s="20"/>
      <c r="O35" s="20"/>
      <c r="Q35">
        <f>INDEX('Indices Data'!$A$2:$A$100,MOD(ROUNDDOWN((ROW('Indices Data'!A34)-2)/(COUNTA('Indices Data'!$B$2:$B$100)*COUNTA('Indices Data'!$E$2:$E$100)*COUNTA('Indices Data'!$D$2:$D$100)),0),COUNTA('Indices Data'!$A$2:$A$100))+1)</f>
        <v>2</v>
      </c>
      <c r="R35">
        <f>INDEX('Indices Data'!$B$2:$B$100, MOD(ROUNDDOWN((ROW('Indices Data'!B34)-2)/(COUNTA('Indices Data'!$E$2:$E$100)*COUNTA('Indices Data'!$D$2:$D$100)),0),COUNTA('Indices Data'!$B$2:$B$100))+1)</f>
        <v>1</v>
      </c>
      <c r="S35" t="str">
        <f>INDEX('Indices Data'!$D$2:$D$100, MOD(ROUNDDOWN((ROW('Indices Data'!D34)-2)/(COUNTA('Indices Data'!$E$2:$E$100)),0),COUNTA('Indices Data'!$D$2:$D$100))+1)</f>
        <v>Complexity 1</v>
      </c>
      <c r="T35" t="str">
        <f>INDEX('Indices Data'!$E$2:$E$100,MOD(ROUNDDOWN((ROW('Indices Data'!E34)-2)/1,0),COUNTA('Indices Data'!$E$2:$E$100))+1)</f>
        <v>CPU 3</v>
      </c>
      <c r="U35">
        <v>0.1</v>
      </c>
    </row>
    <row r="36" spans="1:21" x14ac:dyDescent="0.25">
      <c r="A36" t="str">
        <f>INDEX('Indices Data'!$C$2:$C$100, MOD(ROUNDDOWN((ROW('Indices Data'!C35)-2)/(COUNTA('Indices Data'!$A$2:$A$100)),0),COUNTA('Indices Data'!$C$2:$C$100))+1)</f>
        <v>PPE 4</v>
      </c>
      <c r="B36">
        <f>INDEX('Indices Data'!$A$2:$A$100,MOD(ROUNDDOWN((ROW('Indices Data'!A35)-2)/1,0),COUNTA('Indices Data'!$A$2:$A$100))+1)</f>
        <v>4</v>
      </c>
      <c r="C36">
        <f>INDEX('PPE Data'!$C$2:$C$100, MATCH(A36,'PPE Data'!$A$2:$A$100,0))</f>
        <v>9</v>
      </c>
      <c r="D36" t="str">
        <f>INDEX('Indices Data'!$C$2:$C$100, MOD(ROUNDDOWN((ROW('Indices Data'!C35)-2)/(COUNTA('Indices Data'!$A$2:$A$100)),0),COUNTA('Indices Data'!$C$2:$C$100))+1)</f>
        <v>PPE 4</v>
      </c>
      <c r="E36" s="20">
        <f>INDEX('Indices Data'!$A$2:$A$100,MOD(ROUNDDOWN((ROW('Indices Data'!A35)-2)/1,0),COUNTA('Indices Data'!$A$2:$A$100))+1)</f>
        <v>4</v>
      </c>
      <c r="F36">
        <f t="shared" si="2"/>
        <v>13.5</v>
      </c>
      <c r="G36" t="str">
        <f>INDEX('Indices Data'!$C$2:$C$100, MOD(ROUNDDOWN((ROW('Indices Data'!F35)-2)/(COUNTA('Indices Data'!$A$2:$A$100)),0),COUNTA('Indices Data'!$C$2:$C$100))+1)</f>
        <v>PPE 4</v>
      </c>
      <c r="H36" s="20">
        <f>INDEX('Indices Data'!$A$2:$A$100,MOD(ROUNDDOWN((ROW('Indices Data'!D35)-2)/1,0),COUNTA('Indices Data'!$A$2:$A$100))+1)</f>
        <v>4</v>
      </c>
      <c r="I36">
        <f t="shared" si="3"/>
        <v>4.5</v>
      </c>
      <c r="K36" s="20"/>
      <c r="O36" s="20"/>
      <c r="Q36">
        <f>INDEX('Indices Data'!$A$2:$A$100,MOD(ROUNDDOWN((ROW('Indices Data'!A35)-2)/(COUNTA('Indices Data'!$B$2:$B$100)*COUNTA('Indices Data'!$E$2:$E$100)*COUNTA('Indices Data'!$D$2:$D$100)),0),COUNTA('Indices Data'!$A$2:$A$100))+1)</f>
        <v>2</v>
      </c>
      <c r="R36">
        <f>INDEX('Indices Data'!$B$2:$B$100, MOD(ROUNDDOWN((ROW('Indices Data'!B35)-2)/(COUNTA('Indices Data'!$E$2:$E$100)*COUNTA('Indices Data'!$D$2:$D$100)),0),COUNTA('Indices Data'!$B$2:$B$100))+1)</f>
        <v>2</v>
      </c>
      <c r="S36" t="str">
        <f>INDEX('Indices Data'!$D$2:$D$100, MOD(ROUNDDOWN((ROW('Indices Data'!D35)-2)/(COUNTA('Indices Data'!$E$2:$E$100)),0),COUNTA('Indices Data'!$D$2:$D$100))+1)</f>
        <v>Complexity 1</v>
      </c>
      <c r="T36" t="str">
        <f>INDEX('Indices Data'!$E$2:$E$100,MOD(ROUNDDOWN((ROW('Indices Data'!E35)-2)/1,0),COUNTA('Indices Data'!$E$2:$E$100))+1)</f>
        <v>CPU 1</v>
      </c>
      <c r="U36">
        <v>9.0000000000000011E-2</v>
      </c>
    </row>
    <row r="37" spans="1:21" x14ac:dyDescent="0.25">
      <c r="A37" t="str">
        <f>INDEX('Indices Data'!$C$2:$C$100, MOD(ROUNDDOWN((ROW('Indices Data'!C36)-2)/(COUNTA('Indices Data'!$A$2:$A$100)),0),COUNTA('Indices Data'!$C$2:$C$100))+1)</f>
        <v>PPE 4</v>
      </c>
      <c r="B37">
        <f>INDEX('Indices Data'!$A$2:$A$100,MOD(ROUNDDOWN((ROW('Indices Data'!A36)-2)/1,0),COUNTA('Indices Data'!$A$2:$A$100))+1)</f>
        <v>5</v>
      </c>
      <c r="C37">
        <f>INDEX('PPE Data'!$C$2:$C$100, MATCH(A37,'PPE Data'!$A$2:$A$100,0))</f>
        <v>9</v>
      </c>
      <c r="D37" t="str">
        <f>INDEX('Indices Data'!$C$2:$C$100, MOD(ROUNDDOWN((ROW('Indices Data'!C36)-2)/(COUNTA('Indices Data'!$A$2:$A$100)),0),COUNTA('Indices Data'!$C$2:$C$100))+1)</f>
        <v>PPE 4</v>
      </c>
      <c r="E37" s="20">
        <f>INDEX('Indices Data'!$A$2:$A$100,MOD(ROUNDDOWN((ROW('Indices Data'!A36)-2)/1,0),COUNTA('Indices Data'!$A$2:$A$100))+1)</f>
        <v>5</v>
      </c>
      <c r="F37">
        <f t="shared" si="2"/>
        <v>13.5</v>
      </c>
      <c r="G37" t="str">
        <f>INDEX('Indices Data'!$C$2:$C$100, MOD(ROUNDDOWN((ROW('Indices Data'!F36)-2)/(COUNTA('Indices Data'!$A$2:$A$100)),0),COUNTA('Indices Data'!$C$2:$C$100))+1)</f>
        <v>PPE 4</v>
      </c>
      <c r="H37" s="20">
        <f>INDEX('Indices Data'!$A$2:$A$100,MOD(ROUNDDOWN((ROW('Indices Data'!D36)-2)/1,0),COUNTA('Indices Data'!$A$2:$A$100))+1)</f>
        <v>5</v>
      </c>
      <c r="I37">
        <f t="shared" si="3"/>
        <v>4.5</v>
      </c>
      <c r="K37" s="20"/>
      <c r="O37" s="20"/>
      <c r="Q37">
        <f>INDEX('Indices Data'!$A$2:$A$100,MOD(ROUNDDOWN((ROW('Indices Data'!A36)-2)/(COUNTA('Indices Data'!$B$2:$B$100)*COUNTA('Indices Data'!$E$2:$E$100)*COUNTA('Indices Data'!$D$2:$D$100)),0),COUNTA('Indices Data'!$A$2:$A$100))+1)</f>
        <v>2</v>
      </c>
      <c r="R37">
        <f>INDEX('Indices Data'!$B$2:$B$100, MOD(ROUNDDOWN((ROW('Indices Data'!B36)-2)/(COUNTA('Indices Data'!$E$2:$E$100)*COUNTA('Indices Data'!$D$2:$D$100)),0),COUNTA('Indices Data'!$B$2:$B$100))+1)</f>
        <v>2</v>
      </c>
      <c r="S37" t="str">
        <f>INDEX('Indices Data'!$D$2:$D$100, MOD(ROUNDDOWN((ROW('Indices Data'!D36)-2)/(COUNTA('Indices Data'!$E$2:$E$100)),0),COUNTA('Indices Data'!$D$2:$D$100))+1)</f>
        <v>Complexity 1</v>
      </c>
      <c r="T37" t="str">
        <f>INDEX('Indices Data'!$E$2:$E$100,MOD(ROUNDDOWN((ROW('Indices Data'!E36)-2)/1,0),COUNTA('Indices Data'!$E$2:$E$100))+1)</f>
        <v>CPU 2</v>
      </c>
      <c r="U37">
        <v>9.0000000000000011E-2</v>
      </c>
    </row>
    <row r="38" spans="1:21" x14ac:dyDescent="0.25">
      <c r="A38" t="str">
        <f>INDEX('Indices Data'!$C$2:$C$100, MOD(ROUNDDOWN((ROW('Indices Data'!C37)-2)/(COUNTA('Indices Data'!$A$2:$A$100)),0),COUNTA('Indices Data'!$C$2:$C$100))+1)</f>
        <v>PPE 4</v>
      </c>
      <c r="B38">
        <f>INDEX('Indices Data'!$A$2:$A$100,MOD(ROUNDDOWN((ROW('Indices Data'!A37)-2)/1,0),COUNTA('Indices Data'!$A$2:$A$100))+1)</f>
        <v>6</v>
      </c>
      <c r="C38">
        <f>INDEX('PPE Data'!$C$2:$C$100, MATCH(A38,'PPE Data'!$A$2:$A$100,0))</f>
        <v>9</v>
      </c>
      <c r="D38" t="str">
        <f>INDEX('Indices Data'!$C$2:$C$100, MOD(ROUNDDOWN((ROW('Indices Data'!C37)-2)/(COUNTA('Indices Data'!$A$2:$A$100)),0),COUNTA('Indices Data'!$C$2:$C$100))+1)</f>
        <v>PPE 4</v>
      </c>
      <c r="E38" s="20">
        <f>INDEX('Indices Data'!$A$2:$A$100,MOD(ROUNDDOWN((ROW('Indices Data'!A37)-2)/1,0),COUNTA('Indices Data'!$A$2:$A$100))+1)</f>
        <v>6</v>
      </c>
      <c r="F38">
        <f t="shared" si="2"/>
        <v>13.5</v>
      </c>
      <c r="G38" t="str">
        <f>INDEX('Indices Data'!$C$2:$C$100, MOD(ROUNDDOWN((ROW('Indices Data'!F37)-2)/(COUNTA('Indices Data'!$A$2:$A$100)),0),COUNTA('Indices Data'!$C$2:$C$100))+1)</f>
        <v>PPE 4</v>
      </c>
      <c r="H38" s="20">
        <f>INDEX('Indices Data'!$A$2:$A$100,MOD(ROUNDDOWN((ROW('Indices Data'!D37)-2)/1,0),COUNTA('Indices Data'!$A$2:$A$100))+1)</f>
        <v>6</v>
      </c>
      <c r="I38">
        <f t="shared" si="3"/>
        <v>4.5</v>
      </c>
      <c r="K38" s="20"/>
      <c r="O38" s="20"/>
      <c r="Q38">
        <f>INDEX('Indices Data'!$A$2:$A$100,MOD(ROUNDDOWN((ROW('Indices Data'!A37)-2)/(COUNTA('Indices Data'!$B$2:$B$100)*COUNTA('Indices Data'!$E$2:$E$100)*COUNTA('Indices Data'!$D$2:$D$100)),0),COUNTA('Indices Data'!$A$2:$A$100))+1)</f>
        <v>2</v>
      </c>
      <c r="R38">
        <f>INDEX('Indices Data'!$B$2:$B$100, MOD(ROUNDDOWN((ROW('Indices Data'!B37)-2)/(COUNTA('Indices Data'!$E$2:$E$100)*COUNTA('Indices Data'!$D$2:$D$100)),0),COUNTA('Indices Data'!$B$2:$B$100))+1)</f>
        <v>2</v>
      </c>
      <c r="S38" t="str">
        <f>INDEX('Indices Data'!$D$2:$D$100, MOD(ROUNDDOWN((ROW('Indices Data'!D37)-2)/(COUNTA('Indices Data'!$E$2:$E$100)),0),COUNTA('Indices Data'!$D$2:$D$100))+1)</f>
        <v>Complexity 1</v>
      </c>
      <c r="T38" t="str">
        <f>INDEX('Indices Data'!$E$2:$E$100,MOD(ROUNDDOWN((ROW('Indices Data'!E37)-2)/1,0),COUNTA('Indices Data'!$E$2:$E$100))+1)</f>
        <v>CPU 3</v>
      </c>
      <c r="U38">
        <v>9.0000000000000011E-2</v>
      </c>
    </row>
    <row r="39" spans="1:21" x14ac:dyDescent="0.25">
      <c r="A39" t="str">
        <f>INDEX('Indices Data'!$C$2:$C$100, MOD(ROUNDDOWN((ROW('Indices Data'!C38)-2)/(COUNTA('Indices Data'!$A$2:$A$100)),0),COUNTA('Indices Data'!$C$2:$C$100))+1)</f>
        <v>PPE 4</v>
      </c>
      <c r="B39">
        <f>INDEX('Indices Data'!$A$2:$A$100,MOD(ROUNDDOWN((ROW('Indices Data'!A38)-2)/1,0),COUNTA('Indices Data'!$A$2:$A$100))+1)</f>
        <v>7</v>
      </c>
      <c r="C39">
        <f>INDEX('PPE Data'!$C$2:$C$100, MATCH(A39,'PPE Data'!$A$2:$A$100,0))</f>
        <v>9</v>
      </c>
      <c r="D39" t="str">
        <f>INDEX('Indices Data'!$C$2:$C$100, MOD(ROUNDDOWN((ROW('Indices Data'!C38)-2)/(COUNTA('Indices Data'!$A$2:$A$100)),0),COUNTA('Indices Data'!$C$2:$C$100))+1)</f>
        <v>PPE 4</v>
      </c>
      <c r="E39" s="20">
        <f>INDEX('Indices Data'!$A$2:$A$100,MOD(ROUNDDOWN((ROW('Indices Data'!A38)-2)/1,0),COUNTA('Indices Data'!$A$2:$A$100))+1)</f>
        <v>7</v>
      </c>
      <c r="F39">
        <f t="shared" si="2"/>
        <v>13.5</v>
      </c>
      <c r="G39" t="str">
        <f>INDEX('Indices Data'!$C$2:$C$100, MOD(ROUNDDOWN((ROW('Indices Data'!F38)-2)/(COUNTA('Indices Data'!$A$2:$A$100)),0),COUNTA('Indices Data'!$C$2:$C$100))+1)</f>
        <v>PPE 4</v>
      </c>
      <c r="H39" s="20">
        <f>INDEX('Indices Data'!$A$2:$A$100,MOD(ROUNDDOWN((ROW('Indices Data'!D38)-2)/1,0),COUNTA('Indices Data'!$A$2:$A$100))+1)</f>
        <v>7</v>
      </c>
      <c r="I39">
        <f t="shared" si="3"/>
        <v>4.5</v>
      </c>
      <c r="K39" s="20"/>
      <c r="O39" s="20"/>
      <c r="Q39">
        <f>INDEX('Indices Data'!$A$2:$A$100,MOD(ROUNDDOWN((ROW('Indices Data'!A38)-2)/(COUNTA('Indices Data'!$B$2:$B$100)*COUNTA('Indices Data'!$E$2:$E$100)*COUNTA('Indices Data'!$D$2:$D$100)),0),COUNTA('Indices Data'!$A$2:$A$100))+1)</f>
        <v>2</v>
      </c>
      <c r="R39">
        <f>INDEX('Indices Data'!$B$2:$B$100, MOD(ROUNDDOWN((ROW('Indices Data'!B38)-2)/(COUNTA('Indices Data'!$E$2:$E$100)*COUNTA('Indices Data'!$D$2:$D$100)),0),COUNTA('Indices Data'!$B$2:$B$100))+1)</f>
        <v>3</v>
      </c>
      <c r="S39" t="str">
        <f>INDEX('Indices Data'!$D$2:$D$100, MOD(ROUNDDOWN((ROW('Indices Data'!D38)-2)/(COUNTA('Indices Data'!$E$2:$E$100)),0),COUNTA('Indices Data'!$D$2:$D$100))+1)</f>
        <v>Complexity 1</v>
      </c>
      <c r="T39" t="str">
        <f>INDEX('Indices Data'!$E$2:$E$100,MOD(ROUNDDOWN((ROW('Indices Data'!E38)-2)/1,0),COUNTA('Indices Data'!$E$2:$E$100))+1)</f>
        <v>CPU 1</v>
      </c>
      <c r="U39">
        <v>8.1000000000000016E-2</v>
      </c>
    </row>
    <row r="40" spans="1:21" x14ac:dyDescent="0.25">
      <c r="A40" t="str">
        <f>INDEX('Indices Data'!$C$2:$C$100, MOD(ROUNDDOWN((ROW('Indices Data'!C39)-2)/(COUNTA('Indices Data'!$A$2:$A$100)),0),COUNTA('Indices Data'!$C$2:$C$100))+1)</f>
        <v>PPE 4</v>
      </c>
      <c r="B40">
        <f>INDEX('Indices Data'!$A$2:$A$100,MOD(ROUNDDOWN((ROW('Indices Data'!A39)-2)/1,0),COUNTA('Indices Data'!$A$2:$A$100))+1)</f>
        <v>8</v>
      </c>
      <c r="C40">
        <f>INDEX('PPE Data'!$C$2:$C$100, MATCH(A40,'PPE Data'!$A$2:$A$100,0))</f>
        <v>9</v>
      </c>
      <c r="D40" t="str">
        <f>INDEX('Indices Data'!$C$2:$C$100, MOD(ROUNDDOWN((ROW('Indices Data'!C39)-2)/(COUNTA('Indices Data'!$A$2:$A$100)),0),COUNTA('Indices Data'!$C$2:$C$100))+1)</f>
        <v>PPE 4</v>
      </c>
      <c r="E40" s="20">
        <f>INDEX('Indices Data'!$A$2:$A$100,MOD(ROUNDDOWN((ROW('Indices Data'!A39)-2)/1,0),COUNTA('Indices Data'!$A$2:$A$100))+1)</f>
        <v>8</v>
      </c>
      <c r="F40">
        <f t="shared" si="2"/>
        <v>13.5</v>
      </c>
      <c r="G40" t="str">
        <f>INDEX('Indices Data'!$C$2:$C$100, MOD(ROUNDDOWN((ROW('Indices Data'!F39)-2)/(COUNTA('Indices Data'!$A$2:$A$100)),0),COUNTA('Indices Data'!$C$2:$C$100))+1)</f>
        <v>PPE 4</v>
      </c>
      <c r="H40" s="20">
        <f>INDEX('Indices Data'!$A$2:$A$100,MOD(ROUNDDOWN((ROW('Indices Data'!D39)-2)/1,0),COUNTA('Indices Data'!$A$2:$A$100))+1)</f>
        <v>8</v>
      </c>
      <c r="I40">
        <f t="shared" si="3"/>
        <v>4.5</v>
      </c>
      <c r="K40" s="20"/>
      <c r="O40" s="20"/>
      <c r="Q40">
        <f>INDEX('Indices Data'!$A$2:$A$100,MOD(ROUNDDOWN((ROW('Indices Data'!A39)-2)/(COUNTA('Indices Data'!$B$2:$B$100)*COUNTA('Indices Data'!$E$2:$E$100)*COUNTA('Indices Data'!$D$2:$D$100)),0),COUNTA('Indices Data'!$A$2:$A$100))+1)</f>
        <v>2</v>
      </c>
      <c r="R40">
        <f>INDEX('Indices Data'!$B$2:$B$100, MOD(ROUNDDOWN((ROW('Indices Data'!B39)-2)/(COUNTA('Indices Data'!$E$2:$E$100)*COUNTA('Indices Data'!$D$2:$D$100)),0),COUNTA('Indices Data'!$B$2:$B$100))+1)</f>
        <v>3</v>
      </c>
      <c r="S40" t="str">
        <f>INDEX('Indices Data'!$D$2:$D$100, MOD(ROUNDDOWN((ROW('Indices Data'!D39)-2)/(COUNTA('Indices Data'!$E$2:$E$100)),0),COUNTA('Indices Data'!$D$2:$D$100))+1)</f>
        <v>Complexity 1</v>
      </c>
      <c r="T40" t="str">
        <f>INDEX('Indices Data'!$E$2:$E$100,MOD(ROUNDDOWN((ROW('Indices Data'!E39)-2)/1,0),COUNTA('Indices Data'!$E$2:$E$100))+1)</f>
        <v>CPU 2</v>
      </c>
      <c r="U40">
        <v>8.1000000000000016E-2</v>
      </c>
    </row>
    <row r="41" spans="1:21" x14ac:dyDescent="0.25">
      <c r="A41" t="str">
        <f>INDEX('Indices Data'!$C$2:$C$100, MOD(ROUNDDOWN((ROW('Indices Data'!C40)-2)/(COUNTA('Indices Data'!$A$2:$A$100)),0),COUNTA('Indices Data'!$C$2:$C$100))+1)</f>
        <v>PPE 4</v>
      </c>
      <c r="B41">
        <f>INDEX('Indices Data'!$A$2:$A$100,MOD(ROUNDDOWN((ROW('Indices Data'!A40)-2)/1,0),COUNTA('Indices Data'!$A$2:$A$100))+1)</f>
        <v>9</v>
      </c>
      <c r="C41">
        <f>INDEX('PPE Data'!$C$2:$C$100, MATCH(A41,'PPE Data'!$A$2:$A$100,0))</f>
        <v>9</v>
      </c>
      <c r="D41" t="str">
        <f>INDEX('Indices Data'!$C$2:$C$100, MOD(ROUNDDOWN((ROW('Indices Data'!C40)-2)/(COUNTA('Indices Data'!$A$2:$A$100)),0),COUNTA('Indices Data'!$C$2:$C$100))+1)</f>
        <v>PPE 4</v>
      </c>
      <c r="E41" s="20">
        <f>INDEX('Indices Data'!$A$2:$A$100,MOD(ROUNDDOWN((ROW('Indices Data'!A40)-2)/1,0),COUNTA('Indices Data'!$A$2:$A$100))+1)</f>
        <v>9</v>
      </c>
      <c r="F41">
        <f t="shared" si="2"/>
        <v>13.5</v>
      </c>
      <c r="G41" t="str">
        <f>INDEX('Indices Data'!$C$2:$C$100, MOD(ROUNDDOWN((ROW('Indices Data'!F40)-2)/(COUNTA('Indices Data'!$A$2:$A$100)),0),COUNTA('Indices Data'!$C$2:$C$100))+1)</f>
        <v>PPE 4</v>
      </c>
      <c r="H41" s="20">
        <f>INDEX('Indices Data'!$A$2:$A$100,MOD(ROUNDDOWN((ROW('Indices Data'!D40)-2)/1,0),COUNTA('Indices Data'!$A$2:$A$100))+1)</f>
        <v>9</v>
      </c>
      <c r="I41">
        <f t="shared" si="3"/>
        <v>4.5</v>
      </c>
      <c r="K41" s="20"/>
      <c r="O41" s="20"/>
      <c r="Q41">
        <f>INDEX('Indices Data'!$A$2:$A$100,MOD(ROUNDDOWN((ROW('Indices Data'!A40)-2)/(COUNTA('Indices Data'!$B$2:$B$100)*COUNTA('Indices Data'!$E$2:$E$100)*COUNTA('Indices Data'!$D$2:$D$100)),0),COUNTA('Indices Data'!$A$2:$A$100))+1)</f>
        <v>2</v>
      </c>
      <c r="R41">
        <f>INDEX('Indices Data'!$B$2:$B$100, MOD(ROUNDDOWN((ROW('Indices Data'!B40)-2)/(COUNTA('Indices Data'!$E$2:$E$100)*COUNTA('Indices Data'!$D$2:$D$100)),0),COUNTA('Indices Data'!$B$2:$B$100))+1)</f>
        <v>3</v>
      </c>
      <c r="S41" t="str">
        <f>INDEX('Indices Data'!$D$2:$D$100, MOD(ROUNDDOWN((ROW('Indices Data'!D40)-2)/(COUNTA('Indices Data'!$E$2:$E$100)),0),COUNTA('Indices Data'!$D$2:$D$100))+1)</f>
        <v>Complexity 1</v>
      </c>
      <c r="T41" t="str">
        <f>INDEX('Indices Data'!$E$2:$E$100,MOD(ROUNDDOWN((ROW('Indices Data'!E40)-2)/1,0),COUNTA('Indices Data'!$E$2:$E$100))+1)</f>
        <v>CPU 3</v>
      </c>
      <c r="U41">
        <v>8.1000000000000016E-2</v>
      </c>
    </row>
    <row r="42" spans="1:21" x14ac:dyDescent="0.25">
      <c r="A42" t="str">
        <f>INDEX('Indices Data'!$C$2:$C$100, MOD(ROUNDDOWN((ROW('Indices Data'!C41)-2)/(COUNTA('Indices Data'!$A$2:$A$100)),0),COUNTA('Indices Data'!$C$2:$C$100))+1)</f>
        <v>PPE 4</v>
      </c>
      <c r="B42">
        <f>INDEX('Indices Data'!$A$2:$A$100,MOD(ROUNDDOWN((ROW('Indices Data'!A41)-2)/1,0),COUNTA('Indices Data'!$A$2:$A$100))+1)</f>
        <v>10</v>
      </c>
      <c r="C42">
        <f>INDEX('PPE Data'!$C$2:$C$100, MATCH(A42,'PPE Data'!$A$2:$A$100,0))</f>
        <v>9</v>
      </c>
      <c r="D42" t="str">
        <f>INDEX('Indices Data'!$C$2:$C$100, MOD(ROUNDDOWN((ROW('Indices Data'!C41)-2)/(COUNTA('Indices Data'!$A$2:$A$100)),0),COUNTA('Indices Data'!$C$2:$C$100))+1)</f>
        <v>PPE 4</v>
      </c>
      <c r="E42" s="20">
        <f>INDEX('Indices Data'!$A$2:$A$100,MOD(ROUNDDOWN((ROW('Indices Data'!A41)-2)/1,0),COUNTA('Indices Data'!$A$2:$A$100))+1)</f>
        <v>10</v>
      </c>
      <c r="F42">
        <f t="shared" si="2"/>
        <v>13.5</v>
      </c>
      <c r="G42" t="str">
        <f>INDEX('Indices Data'!$C$2:$C$100, MOD(ROUNDDOWN((ROW('Indices Data'!F41)-2)/(COUNTA('Indices Data'!$A$2:$A$100)),0),COUNTA('Indices Data'!$C$2:$C$100))+1)</f>
        <v>PPE 4</v>
      </c>
      <c r="H42" s="20">
        <f>INDEX('Indices Data'!$A$2:$A$100,MOD(ROUNDDOWN((ROW('Indices Data'!D41)-2)/1,0),COUNTA('Indices Data'!$A$2:$A$100))+1)</f>
        <v>10</v>
      </c>
      <c r="I42">
        <f t="shared" si="3"/>
        <v>4.5</v>
      </c>
      <c r="K42" s="20"/>
      <c r="O42" s="20"/>
      <c r="Q42">
        <f>INDEX('Indices Data'!$A$2:$A$100,MOD(ROUNDDOWN((ROW('Indices Data'!A41)-2)/(COUNTA('Indices Data'!$B$2:$B$100)*COUNTA('Indices Data'!$E$2:$E$100)*COUNTA('Indices Data'!$D$2:$D$100)),0),COUNTA('Indices Data'!$A$2:$A$100))+1)</f>
        <v>2</v>
      </c>
      <c r="R42">
        <f>INDEX('Indices Data'!$B$2:$B$100, MOD(ROUNDDOWN((ROW('Indices Data'!B41)-2)/(COUNTA('Indices Data'!$E$2:$E$100)*COUNTA('Indices Data'!$D$2:$D$100)),0),COUNTA('Indices Data'!$B$2:$B$100))+1)</f>
        <v>4</v>
      </c>
      <c r="S42" t="str">
        <f>INDEX('Indices Data'!$D$2:$D$100, MOD(ROUNDDOWN((ROW('Indices Data'!D41)-2)/(COUNTA('Indices Data'!$E$2:$E$100)),0),COUNTA('Indices Data'!$D$2:$D$100))+1)</f>
        <v>Complexity 1</v>
      </c>
      <c r="T42" t="str">
        <f>INDEX('Indices Data'!$E$2:$E$100,MOD(ROUNDDOWN((ROW('Indices Data'!E41)-2)/1,0),COUNTA('Indices Data'!$E$2:$E$100))+1)</f>
        <v>CPU 1</v>
      </c>
      <c r="U42">
        <v>7.2900000000000006E-2</v>
      </c>
    </row>
    <row r="43" spans="1:21" x14ac:dyDescent="0.25">
      <c r="A43" t="str">
        <f>INDEX('Indices Data'!$C$2:$C$100, MOD(ROUNDDOWN((ROW('Indices Data'!C42)-2)/(COUNTA('Indices Data'!$A$2:$A$100)),0),COUNTA('Indices Data'!$C$2:$C$100))+1)</f>
        <v>PPE 5</v>
      </c>
      <c r="B43">
        <f>INDEX('Indices Data'!$A$2:$A$100,MOD(ROUNDDOWN((ROW('Indices Data'!A42)-2)/1,0),COUNTA('Indices Data'!$A$2:$A$100))+1)</f>
        <v>1</v>
      </c>
      <c r="C43">
        <f>INDEX('PPE Data'!$C$2:$C$100, MATCH(A43,'PPE Data'!$A$2:$A$100,0))</f>
        <v>4</v>
      </c>
      <c r="D43" t="str">
        <f>INDEX('Indices Data'!$C$2:$C$100, MOD(ROUNDDOWN((ROW('Indices Data'!C42)-2)/(COUNTA('Indices Data'!$A$2:$A$100)),0),COUNTA('Indices Data'!$C$2:$C$100))+1)</f>
        <v>PPE 5</v>
      </c>
      <c r="E43" s="20">
        <f>INDEX('Indices Data'!$A$2:$A$100,MOD(ROUNDDOWN((ROW('Indices Data'!A42)-2)/1,0),COUNTA('Indices Data'!$A$2:$A$100))+1)</f>
        <v>1</v>
      </c>
      <c r="F43">
        <f t="shared" si="2"/>
        <v>6</v>
      </c>
      <c r="G43" t="str">
        <f>INDEX('Indices Data'!$C$2:$C$100, MOD(ROUNDDOWN((ROW('Indices Data'!F42)-2)/(COUNTA('Indices Data'!$A$2:$A$100)),0),COUNTA('Indices Data'!$C$2:$C$100))+1)</f>
        <v>PPE 5</v>
      </c>
      <c r="H43" s="20">
        <f>INDEX('Indices Data'!$A$2:$A$100,MOD(ROUNDDOWN((ROW('Indices Data'!D42)-2)/1,0),COUNTA('Indices Data'!$A$2:$A$100))+1)</f>
        <v>1</v>
      </c>
      <c r="I43">
        <f t="shared" si="3"/>
        <v>2</v>
      </c>
      <c r="K43" s="20"/>
      <c r="O43" s="20"/>
      <c r="Q43">
        <f>INDEX('Indices Data'!$A$2:$A$100,MOD(ROUNDDOWN((ROW('Indices Data'!A42)-2)/(COUNTA('Indices Data'!$B$2:$B$100)*COUNTA('Indices Data'!$E$2:$E$100)*COUNTA('Indices Data'!$D$2:$D$100)),0),COUNTA('Indices Data'!$A$2:$A$100))+1)</f>
        <v>2</v>
      </c>
      <c r="R43">
        <f>INDEX('Indices Data'!$B$2:$B$100, MOD(ROUNDDOWN((ROW('Indices Data'!B42)-2)/(COUNTA('Indices Data'!$E$2:$E$100)*COUNTA('Indices Data'!$D$2:$D$100)),0),COUNTA('Indices Data'!$B$2:$B$100))+1)</f>
        <v>4</v>
      </c>
      <c r="S43" t="str">
        <f>INDEX('Indices Data'!$D$2:$D$100, MOD(ROUNDDOWN((ROW('Indices Data'!D42)-2)/(COUNTA('Indices Data'!$E$2:$E$100)),0),COUNTA('Indices Data'!$D$2:$D$100))+1)</f>
        <v>Complexity 1</v>
      </c>
      <c r="T43" t="str">
        <f>INDEX('Indices Data'!$E$2:$E$100,MOD(ROUNDDOWN((ROW('Indices Data'!E42)-2)/1,0),COUNTA('Indices Data'!$E$2:$E$100))+1)</f>
        <v>CPU 2</v>
      </c>
      <c r="U43">
        <v>7.2900000000000006E-2</v>
      </c>
    </row>
    <row r="44" spans="1:21" x14ac:dyDescent="0.25">
      <c r="A44" t="str">
        <f>INDEX('Indices Data'!$C$2:$C$100, MOD(ROUNDDOWN((ROW('Indices Data'!C43)-2)/(COUNTA('Indices Data'!$A$2:$A$100)),0),COUNTA('Indices Data'!$C$2:$C$100))+1)</f>
        <v>PPE 5</v>
      </c>
      <c r="B44">
        <f>INDEX('Indices Data'!$A$2:$A$100,MOD(ROUNDDOWN((ROW('Indices Data'!A43)-2)/1,0),COUNTA('Indices Data'!$A$2:$A$100))+1)</f>
        <v>2</v>
      </c>
      <c r="C44">
        <f>INDEX('PPE Data'!$C$2:$C$100, MATCH(A44,'PPE Data'!$A$2:$A$100,0))</f>
        <v>4</v>
      </c>
      <c r="D44" t="str">
        <f>INDEX('Indices Data'!$C$2:$C$100, MOD(ROUNDDOWN((ROW('Indices Data'!C43)-2)/(COUNTA('Indices Data'!$A$2:$A$100)),0),COUNTA('Indices Data'!$C$2:$C$100))+1)</f>
        <v>PPE 5</v>
      </c>
      <c r="E44" s="20">
        <f>INDEX('Indices Data'!$A$2:$A$100,MOD(ROUNDDOWN((ROW('Indices Data'!A43)-2)/1,0),COUNTA('Indices Data'!$A$2:$A$100))+1)</f>
        <v>2</v>
      </c>
      <c r="F44">
        <f t="shared" si="2"/>
        <v>6</v>
      </c>
      <c r="G44" t="str">
        <f>INDEX('Indices Data'!$C$2:$C$100, MOD(ROUNDDOWN((ROW('Indices Data'!F43)-2)/(COUNTA('Indices Data'!$A$2:$A$100)),0),COUNTA('Indices Data'!$C$2:$C$100))+1)</f>
        <v>PPE 5</v>
      </c>
      <c r="H44" s="20">
        <f>INDEX('Indices Data'!$A$2:$A$100,MOD(ROUNDDOWN((ROW('Indices Data'!D43)-2)/1,0),COUNTA('Indices Data'!$A$2:$A$100))+1)</f>
        <v>2</v>
      </c>
      <c r="I44">
        <f t="shared" si="3"/>
        <v>2</v>
      </c>
      <c r="K44" s="20"/>
      <c r="O44" s="20"/>
      <c r="Q44">
        <f>INDEX('Indices Data'!$A$2:$A$100,MOD(ROUNDDOWN((ROW('Indices Data'!A43)-2)/(COUNTA('Indices Data'!$B$2:$B$100)*COUNTA('Indices Data'!$E$2:$E$100)*COUNTA('Indices Data'!$D$2:$D$100)),0),COUNTA('Indices Data'!$A$2:$A$100))+1)</f>
        <v>2</v>
      </c>
      <c r="R44">
        <f>INDEX('Indices Data'!$B$2:$B$100, MOD(ROUNDDOWN((ROW('Indices Data'!B43)-2)/(COUNTA('Indices Data'!$E$2:$E$100)*COUNTA('Indices Data'!$D$2:$D$100)),0),COUNTA('Indices Data'!$B$2:$B$100))+1)</f>
        <v>4</v>
      </c>
      <c r="S44" t="str">
        <f>INDEX('Indices Data'!$D$2:$D$100, MOD(ROUNDDOWN((ROW('Indices Data'!D43)-2)/(COUNTA('Indices Data'!$E$2:$E$100)),0),COUNTA('Indices Data'!$D$2:$D$100))+1)</f>
        <v>Complexity 1</v>
      </c>
      <c r="T44" t="str">
        <f>INDEX('Indices Data'!$E$2:$E$100,MOD(ROUNDDOWN((ROW('Indices Data'!E43)-2)/1,0),COUNTA('Indices Data'!$E$2:$E$100))+1)</f>
        <v>CPU 3</v>
      </c>
      <c r="U44">
        <v>7.2900000000000006E-2</v>
      </c>
    </row>
    <row r="45" spans="1:21" x14ac:dyDescent="0.25">
      <c r="A45" t="str">
        <f>INDEX('Indices Data'!$C$2:$C$100, MOD(ROUNDDOWN((ROW('Indices Data'!C44)-2)/(COUNTA('Indices Data'!$A$2:$A$100)),0),COUNTA('Indices Data'!$C$2:$C$100))+1)</f>
        <v>PPE 5</v>
      </c>
      <c r="B45">
        <f>INDEX('Indices Data'!$A$2:$A$100,MOD(ROUNDDOWN((ROW('Indices Data'!A44)-2)/1,0),COUNTA('Indices Data'!$A$2:$A$100))+1)</f>
        <v>3</v>
      </c>
      <c r="C45">
        <f>INDEX('PPE Data'!$C$2:$C$100, MATCH(A45,'PPE Data'!$A$2:$A$100,0))</f>
        <v>4</v>
      </c>
      <c r="D45" t="str">
        <f>INDEX('Indices Data'!$C$2:$C$100, MOD(ROUNDDOWN((ROW('Indices Data'!C44)-2)/(COUNTA('Indices Data'!$A$2:$A$100)),0),COUNTA('Indices Data'!$C$2:$C$100))+1)</f>
        <v>PPE 5</v>
      </c>
      <c r="E45" s="20">
        <f>INDEX('Indices Data'!$A$2:$A$100,MOD(ROUNDDOWN((ROW('Indices Data'!A44)-2)/1,0),COUNTA('Indices Data'!$A$2:$A$100))+1)</f>
        <v>3</v>
      </c>
      <c r="F45">
        <f t="shared" si="2"/>
        <v>6</v>
      </c>
      <c r="G45" t="str">
        <f>INDEX('Indices Data'!$C$2:$C$100, MOD(ROUNDDOWN((ROW('Indices Data'!F44)-2)/(COUNTA('Indices Data'!$A$2:$A$100)),0),COUNTA('Indices Data'!$C$2:$C$100))+1)</f>
        <v>PPE 5</v>
      </c>
      <c r="H45" s="20">
        <f>INDEX('Indices Data'!$A$2:$A$100,MOD(ROUNDDOWN((ROW('Indices Data'!D44)-2)/1,0),COUNTA('Indices Data'!$A$2:$A$100))+1)</f>
        <v>3</v>
      </c>
      <c r="I45">
        <f t="shared" si="3"/>
        <v>2</v>
      </c>
      <c r="K45" s="20"/>
      <c r="O45" s="20"/>
      <c r="Q45">
        <f>INDEX('Indices Data'!$A$2:$A$100,MOD(ROUNDDOWN((ROW('Indices Data'!A44)-2)/(COUNTA('Indices Data'!$B$2:$B$100)*COUNTA('Indices Data'!$E$2:$E$100)*COUNTA('Indices Data'!$D$2:$D$100)),0),COUNTA('Indices Data'!$A$2:$A$100))+1)</f>
        <v>2</v>
      </c>
      <c r="R45">
        <f>INDEX('Indices Data'!$B$2:$B$100, MOD(ROUNDDOWN((ROW('Indices Data'!B44)-2)/(COUNTA('Indices Data'!$E$2:$E$100)*COUNTA('Indices Data'!$D$2:$D$100)),0),COUNTA('Indices Data'!$B$2:$B$100))+1)</f>
        <v>5</v>
      </c>
      <c r="S45" t="str">
        <f>INDEX('Indices Data'!$D$2:$D$100, MOD(ROUNDDOWN((ROW('Indices Data'!D44)-2)/(COUNTA('Indices Data'!$E$2:$E$100)),0),COUNTA('Indices Data'!$D$2:$D$100))+1)</f>
        <v>Complexity 1</v>
      </c>
      <c r="T45" t="str">
        <f>INDEX('Indices Data'!$E$2:$E$100,MOD(ROUNDDOWN((ROW('Indices Data'!E44)-2)/1,0),COUNTA('Indices Data'!$E$2:$E$100))+1)</f>
        <v>CPU 1</v>
      </c>
      <c r="U45">
        <v>6.5610000000000016E-2</v>
      </c>
    </row>
    <row r="46" spans="1:21" x14ac:dyDescent="0.25">
      <c r="A46" t="str">
        <f>INDEX('Indices Data'!$C$2:$C$100, MOD(ROUNDDOWN((ROW('Indices Data'!C45)-2)/(COUNTA('Indices Data'!$A$2:$A$100)),0),COUNTA('Indices Data'!$C$2:$C$100))+1)</f>
        <v>PPE 5</v>
      </c>
      <c r="B46">
        <f>INDEX('Indices Data'!$A$2:$A$100,MOD(ROUNDDOWN((ROW('Indices Data'!A45)-2)/1,0),COUNTA('Indices Data'!$A$2:$A$100))+1)</f>
        <v>4</v>
      </c>
      <c r="C46">
        <f>INDEX('PPE Data'!$C$2:$C$100, MATCH(A46,'PPE Data'!$A$2:$A$100,0))</f>
        <v>4</v>
      </c>
      <c r="D46" t="str">
        <f>INDEX('Indices Data'!$C$2:$C$100, MOD(ROUNDDOWN((ROW('Indices Data'!C45)-2)/(COUNTA('Indices Data'!$A$2:$A$100)),0),COUNTA('Indices Data'!$C$2:$C$100))+1)</f>
        <v>PPE 5</v>
      </c>
      <c r="E46" s="20">
        <f>INDEX('Indices Data'!$A$2:$A$100,MOD(ROUNDDOWN((ROW('Indices Data'!A45)-2)/1,0),COUNTA('Indices Data'!$A$2:$A$100))+1)</f>
        <v>4</v>
      </c>
      <c r="F46">
        <f t="shared" si="2"/>
        <v>6</v>
      </c>
      <c r="G46" t="str">
        <f>INDEX('Indices Data'!$C$2:$C$100, MOD(ROUNDDOWN((ROW('Indices Data'!F45)-2)/(COUNTA('Indices Data'!$A$2:$A$100)),0),COUNTA('Indices Data'!$C$2:$C$100))+1)</f>
        <v>PPE 5</v>
      </c>
      <c r="H46" s="20">
        <f>INDEX('Indices Data'!$A$2:$A$100,MOD(ROUNDDOWN((ROW('Indices Data'!D45)-2)/1,0),COUNTA('Indices Data'!$A$2:$A$100))+1)</f>
        <v>4</v>
      </c>
      <c r="I46">
        <f t="shared" si="3"/>
        <v>2</v>
      </c>
      <c r="K46" s="20"/>
      <c r="O46" s="20"/>
      <c r="Q46">
        <f>INDEX('Indices Data'!$A$2:$A$100,MOD(ROUNDDOWN((ROW('Indices Data'!A45)-2)/(COUNTA('Indices Data'!$B$2:$B$100)*COUNTA('Indices Data'!$E$2:$E$100)*COUNTA('Indices Data'!$D$2:$D$100)),0),COUNTA('Indices Data'!$A$2:$A$100))+1)</f>
        <v>2</v>
      </c>
      <c r="R46">
        <f>INDEX('Indices Data'!$B$2:$B$100, MOD(ROUNDDOWN((ROW('Indices Data'!B45)-2)/(COUNTA('Indices Data'!$E$2:$E$100)*COUNTA('Indices Data'!$D$2:$D$100)),0),COUNTA('Indices Data'!$B$2:$B$100))+1)</f>
        <v>5</v>
      </c>
      <c r="S46" t="str">
        <f>INDEX('Indices Data'!$D$2:$D$100, MOD(ROUNDDOWN((ROW('Indices Data'!D45)-2)/(COUNTA('Indices Data'!$E$2:$E$100)),0),COUNTA('Indices Data'!$D$2:$D$100))+1)</f>
        <v>Complexity 1</v>
      </c>
      <c r="T46" t="str">
        <f>INDEX('Indices Data'!$E$2:$E$100,MOD(ROUNDDOWN((ROW('Indices Data'!E45)-2)/1,0),COUNTA('Indices Data'!$E$2:$E$100))+1)</f>
        <v>CPU 2</v>
      </c>
      <c r="U46">
        <v>6.5610000000000016E-2</v>
      </c>
    </row>
    <row r="47" spans="1:21" x14ac:dyDescent="0.25">
      <c r="A47" t="str">
        <f>INDEX('Indices Data'!$C$2:$C$100, MOD(ROUNDDOWN((ROW('Indices Data'!C46)-2)/(COUNTA('Indices Data'!$A$2:$A$100)),0),COUNTA('Indices Data'!$C$2:$C$100))+1)</f>
        <v>PPE 5</v>
      </c>
      <c r="B47">
        <f>INDEX('Indices Data'!$A$2:$A$100,MOD(ROUNDDOWN((ROW('Indices Data'!A46)-2)/1,0),COUNTA('Indices Data'!$A$2:$A$100))+1)</f>
        <v>5</v>
      </c>
      <c r="C47">
        <f>INDEX('PPE Data'!$C$2:$C$100, MATCH(A47,'PPE Data'!$A$2:$A$100,0))</f>
        <v>4</v>
      </c>
      <c r="D47" t="str">
        <f>INDEX('Indices Data'!$C$2:$C$100, MOD(ROUNDDOWN((ROW('Indices Data'!C46)-2)/(COUNTA('Indices Data'!$A$2:$A$100)),0),COUNTA('Indices Data'!$C$2:$C$100))+1)</f>
        <v>PPE 5</v>
      </c>
      <c r="E47" s="20">
        <f>INDEX('Indices Data'!$A$2:$A$100,MOD(ROUNDDOWN((ROW('Indices Data'!A46)-2)/1,0),COUNTA('Indices Data'!$A$2:$A$100))+1)</f>
        <v>5</v>
      </c>
      <c r="F47">
        <f t="shared" si="2"/>
        <v>6</v>
      </c>
      <c r="G47" t="str">
        <f>INDEX('Indices Data'!$C$2:$C$100, MOD(ROUNDDOWN((ROW('Indices Data'!F46)-2)/(COUNTA('Indices Data'!$A$2:$A$100)),0),COUNTA('Indices Data'!$C$2:$C$100))+1)</f>
        <v>PPE 5</v>
      </c>
      <c r="H47" s="20">
        <f>INDEX('Indices Data'!$A$2:$A$100,MOD(ROUNDDOWN((ROW('Indices Data'!D46)-2)/1,0),COUNTA('Indices Data'!$A$2:$A$100))+1)</f>
        <v>5</v>
      </c>
      <c r="I47">
        <f t="shared" si="3"/>
        <v>2</v>
      </c>
      <c r="K47" s="20"/>
      <c r="O47" s="20"/>
      <c r="Q47">
        <f>INDEX('Indices Data'!$A$2:$A$100,MOD(ROUNDDOWN((ROW('Indices Data'!A46)-2)/(COUNTA('Indices Data'!$B$2:$B$100)*COUNTA('Indices Data'!$E$2:$E$100)*COUNTA('Indices Data'!$D$2:$D$100)),0),COUNTA('Indices Data'!$A$2:$A$100))+1)</f>
        <v>2</v>
      </c>
      <c r="R47">
        <f>INDEX('Indices Data'!$B$2:$B$100, MOD(ROUNDDOWN((ROW('Indices Data'!B46)-2)/(COUNTA('Indices Data'!$E$2:$E$100)*COUNTA('Indices Data'!$D$2:$D$100)),0),COUNTA('Indices Data'!$B$2:$B$100))+1)</f>
        <v>5</v>
      </c>
      <c r="S47" t="str">
        <f>INDEX('Indices Data'!$D$2:$D$100, MOD(ROUNDDOWN((ROW('Indices Data'!D46)-2)/(COUNTA('Indices Data'!$E$2:$E$100)),0),COUNTA('Indices Data'!$D$2:$D$100))+1)</f>
        <v>Complexity 1</v>
      </c>
      <c r="T47" t="str">
        <f>INDEX('Indices Data'!$E$2:$E$100,MOD(ROUNDDOWN((ROW('Indices Data'!E46)-2)/1,0),COUNTA('Indices Data'!$E$2:$E$100))+1)</f>
        <v>CPU 3</v>
      </c>
      <c r="U47">
        <v>6.5610000000000016E-2</v>
      </c>
    </row>
    <row r="48" spans="1:21" x14ac:dyDescent="0.25">
      <c r="A48" t="str">
        <f>INDEX('Indices Data'!$C$2:$C$100, MOD(ROUNDDOWN((ROW('Indices Data'!C47)-2)/(COUNTA('Indices Data'!$A$2:$A$100)),0),COUNTA('Indices Data'!$C$2:$C$100))+1)</f>
        <v>PPE 5</v>
      </c>
      <c r="B48">
        <f>INDEX('Indices Data'!$A$2:$A$100,MOD(ROUNDDOWN((ROW('Indices Data'!A47)-2)/1,0),COUNTA('Indices Data'!$A$2:$A$100))+1)</f>
        <v>6</v>
      </c>
      <c r="C48">
        <f>INDEX('PPE Data'!$C$2:$C$100, MATCH(A48,'PPE Data'!$A$2:$A$100,0))</f>
        <v>4</v>
      </c>
      <c r="D48" t="str">
        <f>INDEX('Indices Data'!$C$2:$C$100, MOD(ROUNDDOWN((ROW('Indices Data'!C47)-2)/(COUNTA('Indices Data'!$A$2:$A$100)),0),COUNTA('Indices Data'!$C$2:$C$100))+1)</f>
        <v>PPE 5</v>
      </c>
      <c r="E48" s="20">
        <f>INDEX('Indices Data'!$A$2:$A$100,MOD(ROUNDDOWN((ROW('Indices Data'!A47)-2)/1,0),COUNTA('Indices Data'!$A$2:$A$100))+1)</f>
        <v>6</v>
      </c>
      <c r="F48">
        <f t="shared" si="2"/>
        <v>6</v>
      </c>
      <c r="G48" t="str">
        <f>INDEX('Indices Data'!$C$2:$C$100, MOD(ROUNDDOWN((ROW('Indices Data'!F47)-2)/(COUNTA('Indices Data'!$A$2:$A$100)),0),COUNTA('Indices Data'!$C$2:$C$100))+1)</f>
        <v>PPE 5</v>
      </c>
      <c r="H48" s="20">
        <f>INDEX('Indices Data'!$A$2:$A$100,MOD(ROUNDDOWN((ROW('Indices Data'!D47)-2)/1,0),COUNTA('Indices Data'!$A$2:$A$100))+1)</f>
        <v>6</v>
      </c>
      <c r="I48">
        <f t="shared" si="3"/>
        <v>2</v>
      </c>
      <c r="K48" s="20"/>
      <c r="O48" s="20"/>
      <c r="Q48">
        <f>INDEX('Indices Data'!$A$2:$A$100,MOD(ROUNDDOWN((ROW('Indices Data'!A47)-2)/(COUNTA('Indices Data'!$B$2:$B$100)*COUNTA('Indices Data'!$E$2:$E$100)*COUNTA('Indices Data'!$D$2:$D$100)),0),COUNTA('Indices Data'!$A$2:$A$100))+1)</f>
        <v>2</v>
      </c>
      <c r="R48">
        <f>INDEX('Indices Data'!$B$2:$B$100, MOD(ROUNDDOWN((ROW('Indices Data'!B47)-2)/(COUNTA('Indices Data'!$E$2:$E$100)*COUNTA('Indices Data'!$D$2:$D$100)),0),COUNTA('Indices Data'!$B$2:$B$100))+1)</f>
        <v>6</v>
      </c>
      <c r="S48" t="str">
        <f>INDEX('Indices Data'!$D$2:$D$100, MOD(ROUNDDOWN((ROW('Indices Data'!D47)-2)/(COUNTA('Indices Data'!$E$2:$E$100)),0),COUNTA('Indices Data'!$D$2:$D$100))+1)</f>
        <v>Complexity 1</v>
      </c>
      <c r="T48" t="str">
        <f>INDEX('Indices Data'!$E$2:$E$100,MOD(ROUNDDOWN((ROW('Indices Data'!E47)-2)/1,0),COUNTA('Indices Data'!$E$2:$E$100))+1)</f>
        <v>CPU 1</v>
      </c>
      <c r="U48">
        <v>5.9049000000000018E-2</v>
      </c>
    </row>
    <row r="49" spans="1:21" x14ac:dyDescent="0.25">
      <c r="A49" t="str">
        <f>INDEX('Indices Data'!$C$2:$C$100, MOD(ROUNDDOWN((ROW('Indices Data'!C48)-2)/(COUNTA('Indices Data'!$A$2:$A$100)),0),COUNTA('Indices Data'!$C$2:$C$100))+1)</f>
        <v>PPE 5</v>
      </c>
      <c r="B49">
        <f>INDEX('Indices Data'!$A$2:$A$100,MOD(ROUNDDOWN((ROW('Indices Data'!A48)-2)/1,0),COUNTA('Indices Data'!$A$2:$A$100))+1)</f>
        <v>7</v>
      </c>
      <c r="C49">
        <f>INDEX('PPE Data'!$C$2:$C$100, MATCH(A49,'PPE Data'!$A$2:$A$100,0))</f>
        <v>4</v>
      </c>
      <c r="D49" t="str">
        <f>INDEX('Indices Data'!$C$2:$C$100, MOD(ROUNDDOWN((ROW('Indices Data'!C48)-2)/(COUNTA('Indices Data'!$A$2:$A$100)),0),COUNTA('Indices Data'!$C$2:$C$100))+1)</f>
        <v>PPE 5</v>
      </c>
      <c r="E49" s="20">
        <f>INDEX('Indices Data'!$A$2:$A$100,MOD(ROUNDDOWN((ROW('Indices Data'!A48)-2)/1,0),COUNTA('Indices Data'!$A$2:$A$100))+1)</f>
        <v>7</v>
      </c>
      <c r="F49">
        <f t="shared" si="2"/>
        <v>6</v>
      </c>
      <c r="G49" t="str">
        <f>INDEX('Indices Data'!$C$2:$C$100, MOD(ROUNDDOWN((ROW('Indices Data'!F48)-2)/(COUNTA('Indices Data'!$A$2:$A$100)),0),COUNTA('Indices Data'!$C$2:$C$100))+1)</f>
        <v>PPE 5</v>
      </c>
      <c r="H49" s="20">
        <f>INDEX('Indices Data'!$A$2:$A$100,MOD(ROUNDDOWN((ROW('Indices Data'!D48)-2)/1,0),COUNTA('Indices Data'!$A$2:$A$100))+1)</f>
        <v>7</v>
      </c>
      <c r="I49">
        <f t="shared" si="3"/>
        <v>2</v>
      </c>
      <c r="K49" s="20"/>
      <c r="O49" s="20"/>
      <c r="Q49">
        <f>INDEX('Indices Data'!$A$2:$A$100,MOD(ROUNDDOWN((ROW('Indices Data'!A48)-2)/(COUNTA('Indices Data'!$B$2:$B$100)*COUNTA('Indices Data'!$E$2:$E$100)*COUNTA('Indices Data'!$D$2:$D$100)),0),COUNTA('Indices Data'!$A$2:$A$100))+1)</f>
        <v>2</v>
      </c>
      <c r="R49">
        <f>INDEX('Indices Data'!$B$2:$B$100, MOD(ROUNDDOWN((ROW('Indices Data'!B48)-2)/(COUNTA('Indices Data'!$E$2:$E$100)*COUNTA('Indices Data'!$D$2:$D$100)),0),COUNTA('Indices Data'!$B$2:$B$100))+1)</f>
        <v>6</v>
      </c>
      <c r="S49" t="str">
        <f>INDEX('Indices Data'!$D$2:$D$100, MOD(ROUNDDOWN((ROW('Indices Data'!D48)-2)/(COUNTA('Indices Data'!$E$2:$E$100)),0),COUNTA('Indices Data'!$D$2:$D$100))+1)</f>
        <v>Complexity 1</v>
      </c>
      <c r="T49" t="str">
        <f>INDEX('Indices Data'!$E$2:$E$100,MOD(ROUNDDOWN((ROW('Indices Data'!E48)-2)/1,0),COUNTA('Indices Data'!$E$2:$E$100))+1)</f>
        <v>CPU 2</v>
      </c>
      <c r="U49">
        <v>5.9049000000000018E-2</v>
      </c>
    </row>
    <row r="50" spans="1:21" x14ac:dyDescent="0.25">
      <c r="A50" t="str">
        <f>INDEX('Indices Data'!$C$2:$C$100, MOD(ROUNDDOWN((ROW('Indices Data'!C49)-2)/(COUNTA('Indices Data'!$A$2:$A$100)),0),COUNTA('Indices Data'!$C$2:$C$100))+1)</f>
        <v>PPE 5</v>
      </c>
      <c r="B50">
        <f>INDEX('Indices Data'!$A$2:$A$100,MOD(ROUNDDOWN((ROW('Indices Data'!A49)-2)/1,0),COUNTA('Indices Data'!$A$2:$A$100))+1)</f>
        <v>8</v>
      </c>
      <c r="C50">
        <f>INDEX('PPE Data'!$C$2:$C$100, MATCH(A50,'PPE Data'!$A$2:$A$100,0))</f>
        <v>4</v>
      </c>
      <c r="D50" t="str">
        <f>INDEX('Indices Data'!$C$2:$C$100, MOD(ROUNDDOWN((ROW('Indices Data'!C49)-2)/(COUNTA('Indices Data'!$A$2:$A$100)),0),COUNTA('Indices Data'!$C$2:$C$100))+1)</f>
        <v>PPE 5</v>
      </c>
      <c r="E50" s="20">
        <f>INDEX('Indices Data'!$A$2:$A$100,MOD(ROUNDDOWN((ROW('Indices Data'!A49)-2)/1,0),COUNTA('Indices Data'!$A$2:$A$100))+1)</f>
        <v>8</v>
      </c>
      <c r="F50">
        <f t="shared" si="2"/>
        <v>6</v>
      </c>
      <c r="G50" t="str">
        <f>INDEX('Indices Data'!$C$2:$C$100, MOD(ROUNDDOWN((ROW('Indices Data'!F49)-2)/(COUNTA('Indices Data'!$A$2:$A$100)),0),COUNTA('Indices Data'!$C$2:$C$100))+1)</f>
        <v>PPE 5</v>
      </c>
      <c r="H50" s="20">
        <f>INDEX('Indices Data'!$A$2:$A$100,MOD(ROUNDDOWN((ROW('Indices Data'!D49)-2)/1,0),COUNTA('Indices Data'!$A$2:$A$100))+1)</f>
        <v>8</v>
      </c>
      <c r="I50">
        <f t="shared" si="3"/>
        <v>2</v>
      </c>
      <c r="K50" s="20"/>
      <c r="O50" s="20"/>
      <c r="Q50">
        <f>INDEX('Indices Data'!$A$2:$A$100,MOD(ROUNDDOWN((ROW('Indices Data'!A49)-2)/(COUNTA('Indices Data'!$B$2:$B$100)*COUNTA('Indices Data'!$E$2:$E$100)*COUNTA('Indices Data'!$D$2:$D$100)),0),COUNTA('Indices Data'!$A$2:$A$100))+1)</f>
        <v>2</v>
      </c>
      <c r="R50">
        <f>INDEX('Indices Data'!$B$2:$B$100, MOD(ROUNDDOWN((ROW('Indices Data'!B49)-2)/(COUNTA('Indices Data'!$E$2:$E$100)*COUNTA('Indices Data'!$D$2:$D$100)),0),COUNTA('Indices Data'!$B$2:$B$100))+1)</f>
        <v>6</v>
      </c>
      <c r="S50" t="str">
        <f>INDEX('Indices Data'!$D$2:$D$100, MOD(ROUNDDOWN((ROW('Indices Data'!D49)-2)/(COUNTA('Indices Data'!$E$2:$E$100)),0),COUNTA('Indices Data'!$D$2:$D$100))+1)</f>
        <v>Complexity 1</v>
      </c>
      <c r="T50" t="str">
        <f>INDEX('Indices Data'!$E$2:$E$100,MOD(ROUNDDOWN((ROW('Indices Data'!E49)-2)/1,0),COUNTA('Indices Data'!$E$2:$E$100))+1)</f>
        <v>CPU 3</v>
      </c>
      <c r="U50">
        <v>5.9049000000000018E-2</v>
      </c>
    </row>
    <row r="51" spans="1:21" x14ac:dyDescent="0.25">
      <c r="A51" t="str">
        <f>INDEX('Indices Data'!$C$2:$C$100, MOD(ROUNDDOWN((ROW('Indices Data'!C50)-2)/(COUNTA('Indices Data'!$A$2:$A$100)),0),COUNTA('Indices Data'!$C$2:$C$100))+1)</f>
        <v>PPE 5</v>
      </c>
      <c r="B51">
        <f>INDEX('Indices Data'!$A$2:$A$100,MOD(ROUNDDOWN((ROW('Indices Data'!A50)-2)/1,0),COUNTA('Indices Data'!$A$2:$A$100))+1)</f>
        <v>9</v>
      </c>
      <c r="C51">
        <f>INDEX('PPE Data'!$C$2:$C$100, MATCH(A51,'PPE Data'!$A$2:$A$100,0))</f>
        <v>4</v>
      </c>
      <c r="D51" t="str">
        <f>INDEX('Indices Data'!$C$2:$C$100, MOD(ROUNDDOWN((ROW('Indices Data'!C50)-2)/(COUNTA('Indices Data'!$A$2:$A$100)),0),COUNTA('Indices Data'!$C$2:$C$100))+1)</f>
        <v>PPE 5</v>
      </c>
      <c r="E51" s="20">
        <f>INDEX('Indices Data'!$A$2:$A$100,MOD(ROUNDDOWN((ROW('Indices Data'!A50)-2)/1,0),COUNTA('Indices Data'!$A$2:$A$100))+1)</f>
        <v>9</v>
      </c>
      <c r="F51">
        <f t="shared" si="2"/>
        <v>6</v>
      </c>
      <c r="G51" t="str">
        <f>INDEX('Indices Data'!$C$2:$C$100, MOD(ROUNDDOWN((ROW('Indices Data'!F50)-2)/(COUNTA('Indices Data'!$A$2:$A$100)),0),COUNTA('Indices Data'!$C$2:$C$100))+1)</f>
        <v>PPE 5</v>
      </c>
      <c r="H51" s="20">
        <f>INDEX('Indices Data'!$A$2:$A$100,MOD(ROUNDDOWN((ROW('Indices Data'!D50)-2)/1,0),COUNTA('Indices Data'!$A$2:$A$100))+1)</f>
        <v>9</v>
      </c>
      <c r="I51">
        <f t="shared" si="3"/>
        <v>2</v>
      </c>
      <c r="K51" s="20"/>
      <c r="O51" s="20"/>
      <c r="Q51">
        <f>INDEX('Indices Data'!$A$2:$A$100,MOD(ROUNDDOWN((ROW('Indices Data'!A50)-2)/(COUNTA('Indices Data'!$B$2:$B$100)*COUNTA('Indices Data'!$E$2:$E$100)*COUNTA('Indices Data'!$D$2:$D$100)),0),COUNTA('Indices Data'!$A$2:$A$100))+1)</f>
        <v>2</v>
      </c>
      <c r="R51">
        <f>INDEX('Indices Data'!$B$2:$B$100, MOD(ROUNDDOWN((ROW('Indices Data'!B50)-2)/(COUNTA('Indices Data'!$E$2:$E$100)*COUNTA('Indices Data'!$D$2:$D$100)),0),COUNTA('Indices Data'!$B$2:$B$100))+1)</f>
        <v>7</v>
      </c>
      <c r="S51" t="str">
        <f>INDEX('Indices Data'!$D$2:$D$100, MOD(ROUNDDOWN((ROW('Indices Data'!D50)-2)/(COUNTA('Indices Data'!$E$2:$E$100)),0),COUNTA('Indices Data'!$D$2:$D$100))+1)</f>
        <v>Complexity 1</v>
      </c>
      <c r="T51" t="str">
        <f>INDEX('Indices Data'!$E$2:$E$100,MOD(ROUNDDOWN((ROW('Indices Data'!E50)-2)/1,0),COUNTA('Indices Data'!$E$2:$E$100))+1)</f>
        <v>CPU 1</v>
      </c>
      <c r="U51">
        <v>5.314410000000002E-2</v>
      </c>
    </row>
    <row r="52" spans="1:21" x14ac:dyDescent="0.25">
      <c r="A52" t="str">
        <f>INDEX('Indices Data'!$C$2:$C$100, MOD(ROUNDDOWN((ROW('Indices Data'!C51)-2)/(COUNTA('Indices Data'!$A$2:$A$100)),0),COUNTA('Indices Data'!$C$2:$C$100))+1)</f>
        <v>PPE 5</v>
      </c>
      <c r="B52">
        <f>INDEX('Indices Data'!$A$2:$A$100,MOD(ROUNDDOWN((ROW('Indices Data'!A51)-2)/1,0),COUNTA('Indices Data'!$A$2:$A$100))+1)</f>
        <v>10</v>
      </c>
      <c r="C52">
        <f>INDEX('PPE Data'!$C$2:$C$100, MATCH(A52,'PPE Data'!$A$2:$A$100,0))</f>
        <v>4</v>
      </c>
      <c r="D52" t="str">
        <f>INDEX('Indices Data'!$C$2:$C$100, MOD(ROUNDDOWN((ROW('Indices Data'!C51)-2)/(COUNTA('Indices Data'!$A$2:$A$100)),0),COUNTA('Indices Data'!$C$2:$C$100))+1)</f>
        <v>PPE 5</v>
      </c>
      <c r="E52" s="20">
        <f>INDEX('Indices Data'!$A$2:$A$100,MOD(ROUNDDOWN((ROW('Indices Data'!A51)-2)/1,0),COUNTA('Indices Data'!$A$2:$A$100))+1)</f>
        <v>10</v>
      </c>
      <c r="F52">
        <f t="shared" si="2"/>
        <v>6</v>
      </c>
      <c r="G52" t="str">
        <f>INDEX('Indices Data'!$C$2:$C$100, MOD(ROUNDDOWN((ROW('Indices Data'!F51)-2)/(COUNTA('Indices Data'!$A$2:$A$100)),0),COUNTA('Indices Data'!$C$2:$C$100))+1)</f>
        <v>PPE 5</v>
      </c>
      <c r="H52" s="20">
        <f>INDEX('Indices Data'!$A$2:$A$100,MOD(ROUNDDOWN((ROW('Indices Data'!D51)-2)/1,0),COUNTA('Indices Data'!$A$2:$A$100))+1)</f>
        <v>10</v>
      </c>
      <c r="I52">
        <f t="shared" si="3"/>
        <v>2</v>
      </c>
      <c r="K52" s="20"/>
      <c r="O52" s="20"/>
      <c r="Q52">
        <f>INDEX('Indices Data'!$A$2:$A$100,MOD(ROUNDDOWN((ROW('Indices Data'!A51)-2)/(COUNTA('Indices Data'!$B$2:$B$100)*COUNTA('Indices Data'!$E$2:$E$100)*COUNTA('Indices Data'!$D$2:$D$100)),0),COUNTA('Indices Data'!$A$2:$A$100))+1)</f>
        <v>2</v>
      </c>
      <c r="R52">
        <f>INDEX('Indices Data'!$B$2:$B$100, MOD(ROUNDDOWN((ROW('Indices Data'!B51)-2)/(COUNTA('Indices Data'!$E$2:$E$100)*COUNTA('Indices Data'!$D$2:$D$100)),0),COUNTA('Indices Data'!$B$2:$B$100))+1)</f>
        <v>7</v>
      </c>
      <c r="S52" t="str">
        <f>INDEX('Indices Data'!$D$2:$D$100, MOD(ROUNDDOWN((ROW('Indices Data'!D51)-2)/(COUNTA('Indices Data'!$E$2:$E$100)),0),COUNTA('Indices Data'!$D$2:$D$100))+1)</f>
        <v>Complexity 1</v>
      </c>
      <c r="T52" t="str">
        <f>INDEX('Indices Data'!$E$2:$E$100,MOD(ROUNDDOWN((ROW('Indices Data'!E51)-2)/1,0),COUNTA('Indices Data'!$E$2:$E$100))+1)</f>
        <v>CPU 2</v>
      </c>
      <c r="U52">
        <v>5.314410000000002E-2</v>
      </c>
    </row>
    <row r="53" spans="1:21" x14ac:dyDescent="0.25">
      <c r="Q53">
        <f>INDEX('Indices Data'!$A$2:$A$100,MOD(ROUNDDOWN((ROW('Indices Data'!A52)-2)/(COUNTA('Indices Data'!$B$2:$B$100)*COUNTA('Indices Data'!$E$2:$E$100)*COUNTA('Indices Data'!$D$2:$D$100)),0),COUNTA('Indices Data'!$A$2:$A$100))+1)</f>
        <v>2</v>
      </c>
      <c r="R53">
        <f>INDEX('Indices Data'!$B$2:$B$100, MOD(ROUNDDOWN((ROW('Indices Data'!B52)-2)/(COUNTA('Indices Data'!$E$2:$E$100)*COUNTA('Indices Data'!$D$2:$D$100)),0),COUNTA('Indices Data'!$B$2:$B$100))+1)</f>
        <v>7</v>
      </c>
      <c r="S53" t="str">
        <f>INDEX('Indices Data'!$D$2:$D$100, MOD(ROUNDDOWN((ROW('Indices Data'!D52)-2)/(COUNTA('Indices Data'!$E$2:$E$100)),0),COUNTA('Indices Data'!$D$2:$D$100))+1)</f>
        <v>Complexity 1</v>
      </c>
      <c r="T53" t="str">
        <f>INDEX('Indices Data'!$E$2:$E$100,MOD(ROUNDDOWN((ROW('Indices Data'!E52)-2)/1,0),COUNTA('Indices Data'!$E$2:$E$100))+1)</f>
        <v>CPU 3</v>
      </c>
      <c r="U53">
        <v>5.314410000000002E-2</v>
      </c>
    </row>
    <row r="54" spans="1:21" x14ac:dyDescent="0.25">
      <c r="Q54">
        <f>INDEX('Indices Data'!$A$2:$A$100,MOD(ROUNDDOWN((ROW('Indices Data'!A53)-2)/(COUNTA('Indices Data'!$B$2:$B$100)*COUNTA('Indices Data'!$E$2:$E$100)*COUNTA('Indices Data'!$D$2:$D$100)),0),COUNTA('Indices Data'!$A$2:$A$100))+1)</f>
        <v>2</v>
      </c>
      <c r="R54">
        <f>INDEX('Indices Data'!$B$2:$B$100, MOD(ROUNDDOWN((ROW('Indices Data'!B53)-2)/(COUNTA('Indices Data'!$E$2:$E$100)*COUNTA('Indices Data'!$D$2:$D$100)),0),COUNTA('Indices Data'!$B$2:$B$100))+1)</f>
        <v>8</v>
      </c>
      <c r="S54" t="str">
        <f>INDEX('Indices Data'!$D$2:$D$100, MOD(ROUNDDOWN((ROW('Indices Data'!D53)-2)/(COUNTA('Indices Data'!$E$2:$E$100)),0),COUNTA('Indices Data'!$D$2:$D$100))+1)</f>
        <v>Complexity 1</v>
      </c>
      <c r="T54" t="str">
        <f>INDEX('Indices Data'!$E$2:$E$100,MOD(ROUNDDOWN((ROW('Indices Data'!E53)-2)/1,0),COUNTA('Indices Data'!$E$2:$E$100))+1)</f>
        <v>CPU 1</v>
      </c>
      <c r="U54">
        <v>4.7829690000000022E-2</v>
      </c>
    </row>
    <row r="55" spans="1:21" x14ac:dyDescent="0.25">
      <c r="Q55">
        <f>INDEX('Indices Data'!$A$2:$A$100,MOD(ROUNDDOWN((ROW('Indices Data'!A54)-2)/(COUNTA('Indices Data'!$B$2:$B$100)*COUNTA('Indices Data'!$E$2:$E$100)*COUNTA('Indices Data'!$D$2:$D$100)),0),COUNTA('Indices Data'!$A$2:$A$100))+1)</f>
        <v>2</v>
      </c>
      <c r="R55">
        <f>INDEX('Indices Data'!$B$2:$B$100, MOD(ROUNDDOWN((ROW('Indices Data'!B54)-2)/(COUNTA('Indices Data'!$E$2:$E$100)*COUNTA('Indices Data'!$D$2:$D$100)),0),COUNTA('Indices Data'!$B$2:$B$100))+1)</f>
        <v>8</v>
      </c>
      <c r="S55" t="str">
        <f>INDEX('Indices Data'!$D$2:$D$100, MOD(ROUNDDOWN((ROW('Indices Data'!D54)-2)/(COUNTA('Indices Data'!$E$2:$E$100)),0),COUNTA('Indices Data'!$D$2:$D$100))+1)</f>
        <v>Complexity 1</v>
      </c>
      <c r="T55" t="str">
        <f>INDEX('Indices Data'!$E$2:$E$100,MOD(ROUNDDOWN((ROW('Indices Data'!E54)-2)/1,0),COUNTA('Indices Data'!$E$2:$E$100))+1)</f>
        <v>CPU 2</v>
      </c>
      <c r="U55">
        <v>4.7829690000000022E-2</v>
      </c>
    </row>
    <row r="56" spans="1:21" x14ac:dyDescent="0.25">
      <c r="Q56">
        <f>INDEX('Indices Data'!$A$2:$A$100,MOD(ROUNDDOWN((ROW('Indices Data'!A55)-2)/(COUNTA('Indices Data'!$B$2:$B$100)*COUNTA('Indices Data'!$E$2:$E$100)*COUNTA('Indices Data'!$D$2:$D$100)),0),COUNTA('Indices Data'!$A$2:$A$100))+1)</f>
        <v>2</v>
      </c>
      <c r="R56">
        <f>INDEX('Indices Data'!$B$2:$B$100, MOD(ROUNDDOWN((ROW('Indices Data'!B55)-2)/(COUNTA('Indices Data'!$E$2:$E$100)*COUNTA('Indices Data'!$D$2:$D$100)),0),COUNTA('Indices Data'!$B$2:$B$100))+1)</f>
        <v>8</v>
      </c>
      <c r="S56" t="str">
        <f>INDEX('Indices Data'!$D$2:$D$100, MOD(ROUNDDOWN((ROW('Indices Data'!D55)-2)/(COUNTA('Indices Data'!$E$2:$E$100)),0),COUNTA('Indices Data'!$D$2:$D$100))+1)</f>
        <v>Complexity 1</v>
      </c>
      <c r="T56" t="str">
        <f>INDEX('Indices Data'!$E$2:$E$100,MOD(ROUNDDOWN((ROW('Indices Data'!E55)-2)/1,0),COUNTA('Indices Data'!$E$2:$E$100))+1)</f>
        <v>CPU 3</v>
      </c>
      <c r="U56">
        <v>4.7829690000000022E-2</v>
      </c>
    </row>
    <row r="57" spans="1:21" x14ac:dyDescent="0.25">
      <c r="Q57">
        <f>INDEX('Indices Data'!$A$2:$A$100,MOD(ROUNDDOWN((ROW('Indices Data'!A56)-2)/(COUNTA('Indices Data'!$B$2:$B$100)*COUNTA('Indices Data'!$E$2:$E$100)*COUNTA('Indices Data'!$D$2:$D$100)),0),COUNTA('Indices Data'!$A$2:$A$100))+1)</f>
        <v>2</v>
      </c>
      <c r="R57">
        <f>INDEX('Indices Data'!$B$2:$B$100, MOD(ROUNDDOWN((ROW('Indices Data'!B56)-2)/(COUNTA('Indices Data'!$E$2:$E$100)*COUNTA('Indices Data'!$D$2:$D$100)),0),COUNTA('Indices Data'!$B$2:$B$100))+1)</f>
        <v>9</v>
      </c>
      <c r="S57" t="str">
        <f>INDEX('Indices Data'!$D$2:$D$100, MOD(ROUNDDOWN((ROW('Indices Data'!D56)-2)/(COUNTA('Indices Data'!$E$2:$E$100)),0),COUNTA('Indices Data'!$D$2:$D$100))+1)</f>
        <v>Complexity 1</v>
      </c>
      <c r="T57" t="str">
        <f>INDEX('Indices Data'!$E$2:$E$100,MOD(ROUNDDOWN((ROW('Indices Data'!E56)-2)/1,0),COUNTA('Indices Data'!$E$2:$E$100))+1)</f>
        <v>CPU 1</v>
      </c>
      <c r="U57">
        <v>4.304672100000001E-2</v>
      </c>
    </row>
    <row r="58" spans="1:21" x14ac:dyDescent="0.25">
      <c r="Q58">
        <f>INDEX('Indices Data'!$A$2:$A$100,MOD(ROUNDDOWN((ROW('Indices Data'!A57)-2)/(COUNTA('Indices Data'!$B$2:$B$100)*COUNTA('Indices Data'!$E$2:$E$100)*COUNTA('Indices Data'!$D$2:$D$100)),0),COUNTA('Indices Data'!$A$2:$A$100))+1)</f>
        <v>2</v>
      </c>
      <c r="R58">
        <f>INDEX('Indices Data'!$B$2:$B$100, MOD(ROUNDDOWN((ROW('Indices Data'!B57)-2)/(COUNTA('Indices Data'!$E$2:$E$100)*COUNTA('Indices Data'!$D$2:$D$100)),0),COUNTA('Indices Data'!$B$2:$B$100))+1)</f>
        <v>9</v>
      </c>
      <c r="S58" t="str">
        <f>INDEX('Indices Data'!$D$2:$D$100, MOD(ROUNDDOWN((ROW('Indices Data'!D57)-2)/(COUNTA('Indices Data'!$E$2:$E$100)),0),COUNTA('Indices Data'!$D$2:$D$100))+1)</f>
        <v>Complexity 1</v>
      </c>
      <c r="T58" t="str">
        <f>INDEX('Indices Data'!$E$2:$E$100,MOD(ROUNDDOWN((ROW('Indices Data'!E57)-2)/1,0),COUNTA('Indices Data'!$E$2:$E$100))+1)</f>
        <v>CPU 2</v>
      </c>
      <c r="U58">
        <v>4.304672100000001E-2</v>
      </c>
    </row>
    <row r="59" spans="1:21" x14ac:dyDescent="0.25">
      <c r="Q59">
        <f>INDEX('Indices Data'!$A$2:$A$100,MOD(ROUNDDOWN((ROW('Indices Data'!A58)-2)/(COUNTA('Indices Data'!$B$2:$B$100)*COUNTA('Indices Data'!$E$2:$E$100)*COUNTA('Indices Data'!$D$2:$D$100)),0),COUNTA('Indices Data'!$A$2:$A$100))+1)</f>
        <v>2</v>
      </c>
      <c r="R59">
        <f>INDEX('Indices Data'!$B$2:$B$100, MOD(ROUNDDOWN((ROW('Indices Data'!B58)-2)/(COUNTA('Indices Data'!$E$2:$E$100)*COUNTA('Indices Data'!$D$2:$D$100)),0),COUNTA('Indices Data'!$B$2:$B$100))+1)</f>
        <v>9</v>
      </c>
      <c r="S59" t="str">
        <f>INDEX('Indices Data'!$D$2:$D$100, MOD(ROUNDDOWN((ROW('Indices Data'!D58)-2)/(COUNTA('Indices Data'!$E$2:$E$100)),0),COUNTA('Indices Data'!$D$2:$D$100))+1)</f>
        <v>Complexity 1</v>
      </c>
      <c r="T59" t="str">
        <f>INDEX('Indices Data'!$E$2:$E$100,MOD(ROUNDDOWN((ROW('Indices Data'!E58)-2)/1,0),COUNTA('Indices Data'!$E$2:$E$100))+1)</f>
        <v>CPU 3</v>
      </c>
      <c r="U59">
        <v>4.304672100000001E-2</v>
      </c>
    </row>
    <row r="60" spans="1:21" x14ac:dyDescent="0.25">
      <c r="Q60">
        <f>INDEX('Indices Data'!$A$2:$A$100,MOD(ROUNDDOWN((ROW('Indices Data'!A59)-2)/(COUNTA('Indices Data'!$B$2:$B$100)*COUNTA('Indices Data'!$E$2:$E$100)*COUNTA('Indices Data'!$D$2:$D$100)),0),COUNTA('Indices Data'!$A$2:$A$100))+1)</f>
        <v>2</v>
      </c>
      <c r="R60">
        <f>INDEX('Indices Data'!$B$2:$B$100, MOD(ROUNDDOWN((ROW('Indices Data'!B59)-2)/(COUNTA('Indices Data'!$E$2:$E$100)*COUNTA('Indices Data'!$D$2:$D$100)),0),COUNTA('Indices Data'!$B$2:$B$100))+1)</f>
        <v>10</v>
      </c>
      <c r="S60" t="str">
        <f>INDEX('Indices Data'!$D$2:$D$100, MOD(ROUNDDOWN((ROW('Indices Data'!D59)-2)/(COUNTA('Indices Data'!$E$2:$E$100)),0),COUNTA('Indices Data'!$D$2:$D$100))+1)</f>
        <v>Complexity 1</v>
      </c>
      <c r="T60" t="str">
        <f>INDEX('Indices Data'!$E$2:$E$100,MOD(ROUNDDOWN((ROW('Indices Data'!E59)-2)/1,0),COUNTA('Indices Data'!$E$2:$E$100))+1)</f>
        <v>CPU 1</v>
      </c>
      <c r="U60">
        <v>3.8742048900000013E-2</v>
      </c>
    </row>
    <row r="61" spans="1:21" x14ac:dyDescent="0.25">
      <c r="Q61">
        <f>INDEX('Indices Data'!$A$2:$A$100,MOD(ROUNDDOWN((ROW('Indices Data'!A60)-2)/(COUNTA('Indices Data'!$B$2:$B$100)*COUNTA('Indices Data'!$E$2:$E$100)*COUNTA('Indices Data'!$D$2:$D$100)),0),COUNTA('Indices Data'!$A$2:$A$100))+1)</f>
        <v>2</v>
      </c>
      <c r="R61">
        <f>INDEX('Indices Data'!$B$2:$B$100, MOD(ROUNDDOWN((ROW('Indices Data'!B60)-2)/(COUNTA('Indices Data'!$E$2:$E$100)*COUNTA('Indices Data'!$D$2:$D$100)),0),COUNTA('Indices Data'!$B$2:$B$100))+1)</f>
        <v>10</v>
      </c>
      <c r="S61" t="str">
        <f>INDEX('Indices Data'!$D$2:$D$100, MOD(ROUNDDOWN((ROW('Indices Data'!D60)-2)/(COUNTA('Indices Data'!$E$2:$E$100)),0),COUNTA('Indices Data'!$D$2:$D$100))+1)</f>
        <v>Complexity 1</v>
      </c>
      <c r="T61" t="str">
        <f>INDEX('Indices Data'!$E$2:$E$100,MOD(ROUNDDOWN((ROW('Indices Data'!E60)-2)/1,0),COUNTA('Indices Data'!$E$2:$E$100))+1)</f>
        <v>CPU 2</v>
      </c>
      <c r="U61">
        <v>3.8742048900000013E-2</v>
      </c>
    </row>
    <row r="62" spans="1:21" x14ac:dyDescent="0.25">
      <c r="Q62">
        <f>INDEX('Indices Data'!$A$2:$A$100,MOD(ROUNDDOWN((ROW('Indices Data'!A61)-2)/(COUNTA('Indices Data'!$B$2:$B$100)*COUNTA('Indices Data'!$E$2:$E$100)*COUNTA('Indices Data'!$D$2:$D$100)),0),COUNTA('Indices Data'!$A$2:$A$100))+1)</f>
        <v>2</v>
      </c>
      <c r="R62">
        <f>INDEX('Indices Data'!$B$2:$B$100, MOD(ROUNDDOWN((ROW('Indices Data'!B61)-2)/(COUNTA('Indices Data'!$E$2:$E$100)*COUNTA('Indices Data'!$D$2:$D$100)),0),COUNTA('Indices Data'!$B$2:$B$100))+1)</f>
        <v>10</v>
      </c>
      <c r="S62" t="str">
        <f>INDEX('Indices Data'!$D$2:$D$100, MOD(ROUNDDOWN((ROW('Indices Data'!D61)-2)/(COUNTA('Indices Data'!$E$2:$E$100)),0),COUNTA('Indices Data'!$D$2:$D$100))+1)</f>
        <v>Complexity 1</v>
      </c>
      <c r="T62" t="str">
        <f>INDEX('Indices Data'!$E$2:$E$100,MOD(ROUNDDOWN((ROW('Indices Data'!E61)-2)/1,0),COUNTA('Indices Data'!$E$2:$E$100))+1)</f>
        <v>CPU 3</v>
      </c>
      <c r="U62">
        <v>3.8742048900000013E-2</v>
      </c>
    </row>
    <row r="63" spans="1:21" x14ac:dyDescent="0.25">
      <c r="Q63">
        <f>INDEX('Indices Data'!$A$2:$A$100,MOD(ROUNDDOWN((ROW('Indices Data'!A62)-2)/(COUNTA('Indices Data'!$B$2:$B$100)*COUNTA('Indices Data'!$E$2:$E$100)*COUNTA('Indices Data'!$D$2:$D$100)),0),COUNTA('Indices Data'!$A$2:$A$100))+1)</f>
        <v>3</v>
      </c>
      <c r="R63">
        <f>INDEX('Indices Data'!$B$2:$B$100, MOD(ROUNDDOWN((ROW('Indices Data'!B62)-2)/(COUNTA('Indices Data'!$E$2:$E$100)*COUNTA('Indices Data'!$D$2:$D$100)),0),COUNTA('Indices Data'!$B$2:$B$100))+1)</f>
        <v>1</v>
      </c>
      <c r="S63" t="str">
        <f>INDEX('Indices Data'!$D$2:$D$100, MOD(ROUNDDOWN((ROW('Indices Data'!D62)-2)/(COUNTA('Indices Data'!$E$2:$E$100)),0),COUNTA('Indices Data'!$D$2:$D$100))+1)</f>
        <v>Complexity 1</v>
      </c>
      <c r="T63" t="str">
        <f>INDEX('Indices Data'!$E$2:$E$100,MOD(ROUNDDOWN((ROW('Indices Data'!E62)-2)/1,0),COUNTA('Indices Data'!$E$2:$E$100))+1)</f>
        <v>CPU 1</v>
      </c>
      <c r="U63">
        <v>0.1</v>
      </c>
    </row>
    <row r="64" spans="1:21" x14ac:dyDescent="0.25">
      <c r="Q64">
        <f>INDEX('Indices Data'!$A$2:$A$100,MOD(ROUNDDOWN((ROW('Indices Data'!A63)-2)/(COUNTA('Indices Data'!$B$2:$B$100)*COUNTA('Indices Data'!$E$2:$E$100)*COUNTA('Indices Data'!$D$2:$D$100)),0),COUNTA('Indices Data'!$A$2:$A$100))+1)</f>
        <v>3</v>
      </c>
      <c r="R64">
        <f>INDEX('Indices Data'!$B$2:$B$100, MOD(ROUNDDOWN((ROW('Indices Data'!B63)-2)/(COUNTA('Indices Data'!$E$2:$E$100)*COUNTA('Indices Data'!$D$2:$D$100)),0),COUNTA('Indices Data'!$B$2:$B$100))+1)</f>
        <v>1</v>
      </c>
      <c r="S64" t="str">
        <f>INDEX('Indices Data'!$D$2:$D$100, MOD(ROUNDDOWN((ROW('Indices Data'!D63)-2)/(COUNTA('Indices Data'!$E$2:$E$100)),0),COUNTA('Indices Data'!$D$2:$D$100))+1)</f>
        <v>Complexity 1</v>
      </c>
      <c r="T64" t="str">
        <f>INDEX('Indices Data'!$E$2:$E$100,MOD(ROUNDDOWN((ROW('Indices Data'!E63)-2)/1,0),COUNTA('Indices Data'!$E$2:$E$100))+1)</f>
        <v>CPU 2</v>
      </c>
      <c r="U64">
        <v>0.1</v>
      </c>
    </row>
    <row r="65" spans="17:21" x14ac:dyDescent="0.25">
      <c r="Q65">
        <f>INDEX('Indices Data'!$A$2:$A$100,MOD(ROUNDDOWN((ROW('Indices Data'!A64)-2)/(COUNTA('Indices Data'!$B$2:$B$100)*COUNTA('Indices Data'!$E$2:$E$100)*COUNTA('Indices Data'!$D$2:$D$100)),0),COUNTA('Indices Data'!$A$2:$A$100))+1)</f>
        <v>3</v>
      </c>
      <c r="R65">
        <f>INDEX('Indices Data'!$B$2:$B$100, MOD(ROUNDDOWN((ROW('Indices Data'!B64)-2)/(COUNTA('Indices Data'!$E$2:$E$100)*COUNTA('Indices Data'!$D$2:$D$100)),0),COUNTA('Indices Data'!$B$2:$B$100))+1)</f>
        <v>1</v>
      </c>
      <c r="S65" t="str">
        <f>INDEX('Indices Data'!$D$2:$D$100, MOD(ROUNDDOWN((ROW('Indices Data'!D64)-2)/(COUNTA('Indices Data'!$E$2:$E$100)),0),COUNTA('Indices Data'!$D$2:$D$100))+1)</f>
        <v>Complexity 1</v>
      </c>
      <c r="T65" t="str">
        <f>INDEX('Indices Data'!$E$2:$E$100,MOD(ROUNDDOWN((ROW('Indices Data'!E64)-2)/1,0),COUNTA('Indices Data'!$E$2:$E$100))+1)</f>
        <v>CPU 3</v>
      </c>
      <c r="U65">
        <v>0.1</v>
      </c>
    </row>
    <row r="66" spans="17:21" x14ac:dyDescent="0.25">
      <c r="Q66">
        <f>INDEX('Indices Data'!$A$2:$A$100,MOD(ROUNDDOWN((ROW('Indices Data'!A65)-2)/(COUNTA('Indices Data'!$B$2:$B$100)*COUNTA('Indices Data'!$E$2:$E$100)*COUNTA('Indices Data'!$D$2:$D$100)),0),COUNTA('Indices Data'!$A$2:$A$100))+1)</f>
        <v>3</v>
      </c>
      <c r="R66">
        <f>INDEX('Indices Data'!$B$2:$B$100, MOD(ROUNDDOWN((ROW('Indices Data'!B65)-2)/(COUNTA('Indices Data'!$E$2:$E$100)*COUNTA('Indices Data'!$D$2:$D$100)),0),COUNTA('Indices Data'!$B$2:$B$100))+1)</f>
        <v>2</v>
      </c>
      <c r="S66" t="str">
        <f>INDEX('Indices Data'!$D$2:$D$100, MOD(ROUNDDOWN((ROW('Indices Data'!D65)-2)/(COUNTA('Indices Data'!$E$2:$E$100)),0),COUNTA('Indices Data'!$D$2:$D$100))+1)</f>
        <v>Complexity 1</v>
      </c>
      <c r="T66" t="str">
        <f>INDEX('Indices Data'!$E$2:$E$100,MOD(ROUNDDOWN((ROW('Indices Data'!E65)-2)/1,0),COUNTA('Indices Data'!$E$2:$E$100))+1)</f>
        <v>CPU 1</v>
      </c>
      <c r="U66">
        <v>9.0000000000000011E-2</v>
      </c>
    </row>
    <row r="67" spans="17:21" x14ac:dyDescent="0.25">
      <c r="Q67">
        <f>INDEX('Indices Data'!$A$2:$A$100,MOD(ROUNDDOWN((ROW('Indices Data'!A66)-2)/(COUNTA('Indices Data'!$B$2:$B$100)*COUNTA('Indices Data'!$E$2:$E$100)*COUNTA('Indices Data'!$D$2:$D$100)),0),COUNTA('Indices Data'!$A$2:$A$100))+1)</f>
        <v>3</v>
      </c>
      <c r="R67">
        <f>INDEX('Indices Data'!$B$2:$B$100, MOD(ROUNDDOWN((ROW('Indices Data'!B66)-2)/(COUNTA('Indices Data'!$E$2:$E$100)*COUNTA('Indices Data'!$D$2:$D$100)),0),COUNTA('Indices Data'!$B$2:$B$100))+1)</f>
        <v>2</v>
      </c>
      <c r="S67" t="str">
        <f>INDEX('Indices Data'!$D$2:$D$100, MOD(ROUNDDOWN((ROW('Indices Data'!D66)-2)/(COUNTA('Indices Data'!$E$2:$E$100)),0),COUNTA('Indices Data'!$D$2:$D$100))+1)</f>
        <v>Complexity 1</v>
      </c>
      <c r="T67" t="str">
        <f>INDEX('Indices Data'!$E$2:$E$100,MOD(ROUNDDOWN((ROW('Indices Data'!E66)-2)/1,0),COUNTA('Indices Data'!$E$2:$E$100))+1)</f>
        <v>CPU 2</v>
      </c>
      <c r="U67">
        <v>9.0000000000000011E-2</v>
      </c>
    </row>
    <row r="68" spans="17:21" x14ac:dyDescent="0.25">
      <c r="Q68">
        <f>INDEX('Indices Data'!$A$2:$A$100,MOD(ROUNDDOWN((ROW('Indices Data'!A67)-2)/(COUNTA('Indices Data'!$B$2:$B$100)*COUNTA('Indices Data'!$E$2:$E$100)*COUNTA('Indices Data'!$D$2:$D$100)),0),COUNTA('Indices Data'!$A$2:$A$100))+1)</f>
        <v>3</v>
      </c>
      <c r="R68">
        <f>INDEX('Indices Data'!$B$2:$B$100, MOD(ROUNDDOWN((ROW('Indices Data'!B67)-2)/(COUNTA('Indices Data'!$E$2:$E$100)*COUNTA('Indices Data'!$D$2:$D$100)),0),COUNTA('Indices Data'!$B$2:$B$100))+1)</f>
        <v>2</v>
      </c>
      <c r="S68" t="str">
        <f>INDEX('Indices Data'!$D$2:$D$100, MOD(ROUNDDOWN((ROW('Indices Data'!D67)-2)/(COUNTA('Indices Data'!$E$2:$E$100)),0),COUNTA('Indices Data'!$D$2:$D$100))+1)</f>
        <v>Complexity 1</v>
      </c>
      <c r="T68" t="str">
        <f>INDEX('Indices Data'!$E$2:$E$100,MOD(ROUNDDOWN((ROW('Indices Data'!E67)-2)/1,0),COUNTA('Indices Data'!$E$2:$E$100))+1)</f>
        <v>CPU 3</v>
      </c>
      <c r="U68">
        <v>9.0000000000000011E-2</v>
      </c>
    </row>
    <row r="69" spans="17:21" x14ac:dyDescent="0.25">
      <c r="Q69">
        <f>INDEX('Indices Data'!$A$2:$A$100,MOD(ROUNDDOWN((ROW('Indices Data'!A68)-2)/(COUNTA('Indices Data'!$B$2:$B$100)*COUNTA('Indices Data'!$E$2:$E$100)*COUNTA('Indices Data'!$D$2:$D$100)),0),COUNTA('Indices Data'!$A$2:$A$100))+1)</f>
        <v>3</v>
      </c>
      <c r="R69">
        <f>INDEX('Indices Data'!$B$2:$B$100, MOD(ROUNDDOWN((ROW('Indices Data'!B68)-2)/(COUNTA('Indices Data'!$E$2:$E$100)*COUNTA('Indices Data'!$D$2:$D$100)),0),COUNTA('Indices Data'!$B$2:$B$100))+1)</f>
        <v>3</v>
      </c>
      <c r="S69" t="str">
        <f>INDEX('Indices Data'!$D$2:$D$100, MOD(ROUNDDOWN((ROW('Indices Data'!D68)-2)/(COUNTA('Indices Data'!$E$2:$E$100)),0),COUNTA('Indices Data'!$D$2:$D$100))+1)</f>
        <v>Complexity 1</v>
      </c>
      <c r="T69" t="str">
        <f>INDEX('Indices Data'!$E$2:$E$100,MOD(ROUNDDOWN((ROW('Indices Data'!E68)-2)/1,0),COUNTA('Indices Data'!$E$2:$E$100))+1)</f>
        <v>CPU 1</v>
      </c>
      <c r="U69">
        <v>8.1000000000000016E-2</v>
      </c>
    </row>
    <row r="70" spans="17:21" x14ac:dyDescent="0.25">
      <c r="Q70">
        <f>INDEX('Indices Data'!$A$2:$A$100,MOD(ROUNDDOWN((ROW('Indices Data'!A69)-2)/(COUNTA('Indices Data'!$B$2:$B$100)*COUNTA('Indices Data'!$E$2:$E$100)*COUNTA('Indices Data'!$D$2:$D$100)),0),COUNTA('Indices Data'!$A$2:$A$100))+1)</f>
        <v>3</v>
      </c>
      <c r="R70">
        <f>INDEX('Indices Data'!$B$2:$B$100, MOD(ROUNDDOWN((ROW('Indices Data'!B69)-2)/(COUNTA('Indices Data'!$E$2:$E$100)*COUNTA('Indices Data'!$D$2:$D$100)),0),COUNTA('Indices Data'!$B$2:$B$100))+1)</f>
        <v>3</v>
      </c>
      <c r="S70" t="str">
        <f>INDEX('Indices Data'!$D$2:$D$100, MOD(ROUNDDOWN((ROW('Indices Data'!D69)-2)/(COUNTA('Indices Data'!$E$2:$E$100)),0),COUNTA('Indices Data'!$D$2:$D$100))+1)</f>
        <v>Complexity 1</v>
      </c>
      <c r="T70" t="str">
        <f>INDEX('Indices Data'!$E$2:$E$100,MOD(ROUNDDOWN((ROW('Indices Data'!E69)-2)/1,0),COUNTA('Indices Data'!$E$2:$E$100))+1)</f>
        <v>CPU 2</v>
      </c>
      <c r="U70">
        <v>8.1000000000000016E-2</v>
      </c>
    </row>
    <row r="71" spans="17:21" x14ac:dyDescent="0.25">
      <c r="Q71">
        <f>INDEX('Indices Data'!$A$2:$A$100,MOD(ROUNDDOWN((ROW('Indices Data'!A70)-2)/(COUNTA('Indices Data'!$B$2:$B$100)*COUNTA('Indices Data'!$E$2:$E$100)*COUNTA('Indices Data'!$D$2:$D$100)),0),COUNTA('Indices Data'!$A$2:$A$100))+1)</f>
        <v>3</v>
      </c>
      <c r="R71">
        <f>INDEX('Indices Data'!$B$2:$B$100, MOD(ROUNDDOWN((ROW('Indices Data'!B70)-2)/(COUNTA('Indices Data'!$E$2:$E$100)*COUNTA('Indices Data'!$D$2:$D$100)),0),COUNTA('Indices Data'!$B$2:$B$100))+1)</f>
        <v>3</v>
      </c>
      <c r="S71" t="str">
        <f>INDEX('Indices Data'!$D$2:$D$100, MOD(ROUNDDOWN((ROW('Indices Data'!D70)-2)/(COUNTA('Indices Data'!$E$2:$E$100)),0),COUNTA('Indices Data'!$D$2:$D$100))+1)</f>
        <v>Complexity 1</v>
      </c>
      <c r="T71" t="str">
        <f>INDEX('Indices Data'!$E$2:$E$100,MOD(ROUNDDOWN((ROW('Indices Data'!E70)-2)/1,0),COUNTA('Indices Data'!$E$2:$E$100))+1)</f>
        <v>CPU 3</v>
      </c>
      <c r="U71">
        <v>8.1000000000000016E-2</v>
      </c>
    </row>
    <row r="72" spans="17:21" x14ac:dyDescent="0.25">
      <c r="Q72">
        <f>INDEX('Indices Data'!$A$2:$A$100,MOD(ROUNDDOWN((ROW('Indices Data'!A71)-2)/(COUNTA('Indices Data'!$B$2:$B$100)*COUNTA('Indices Data'!$E$2:$E$100)*COUNTA('Indices Data'!$D$2:$D$100)),0),COUNTA('Indices Data'!$A$2:$A$100))+1)</f>
        <v>3</v>
      </c>
      <c r="R72">
        <f>INDEX('Indices Data'!$B$2:$B$100, MOD(ROUNDDOWN((ROW('Indices Data'!B71)-2)/(COUNTA('Indices Data'!$E$2:$E$100)*COUNTA('Indices Data'!$D$2:$D$100)),0),COUNTA('Indices Data'!$B$2:$B$100))+1)</f>
        <v>4</v>
      </c>
      <c r="S72" t="str">
        <f>INDEX('Indices Data'!$D$2:$D$100, MOD(ROUNDDOWN((ROW('Indices Data'!D71)-2)/(COUNTA('Indices Data'!$E$2:$E$100)),0),COUNTA('Indices Data'!$D$2:$D$100))+1)</f>
        <v>Complexity 1</v>
      </c>
      <c r="T72" t="str">
        <f>INDEX('Indices Data'!$E$2:$E$100,MOD(ROUNDDOWN((ROW('Indices Data'!E71)-2)/1,0),COUNTA('Indices Data'!$E$2:$E$100))+1)</f>
        <v>CPU 1</v>
      </c>
      <c r="U72">
        <v>7.2900000000000006E-2</v>
      </c>
    </row>
    <row r="73" spans="17:21" x14ac:dyDescent="0.25">
      <c r="Q73">
        <f>INDEX('Indices Data'!$A$2:$A$100,MOD(ROUNDDOWN((ROW('Indices Data'!A72)-2)/(COUNTA('Indices Data'!$B$2:$B$100)*COUNTA('Indices Data'!$E$2:$E$100)*COUNTA('Indices Data'!$D$2:$D$100)),0),COUNTA('Indices Data'!$A$2:$A$100))+1)</f>
        <v>3</v>
      </c>
      <c r="R73">
        <f>INDEX('Indices Data'!$B$2:$B$100, MOD(ROUNDDOWN((ROW('Indices Data'!B72)-2)/(COUNTA('Indices Data'!$E$2:$E$100)*COUNTA('Indices Data'!$D$2:$D$100)),0),COUNTA('Indices Data'!$B$2:$B$100))+1)</f>
        <v>4</v>
      </c>
      <c r="S73" t="str">
        <f>INDEX('Indices Data'!$D$2:$D$100, MOD(ROUNDDOWN((ROW('Indices Data'!D72)-2)/(COUNTA('Indices Data'!$E$2:$E$100)),0),COUNTA('Indices Data'!$D$2:$D$100))+1)</f>
        <v>Complexity 1</v>
      </c>
      <c r="T73" t="str">
        <f>INDEX('Indices Data'!$E$2:$E$100,MOD(ROUNDDOWN((ROW('Indices Data'!E72)-2)/1,0),COUNTA('Indices Data'!$E$2:$E$100))+1)</f>
        <v>CPU 2</v>
      </c>
      <c r="U73">
        <v>7.2900000000000006E-2</v>
      </c>
    </row>
    <row r="74" spans="17:21" x14ac:dyDescent="0.25">
      <c r="Q74">
        <f>INDEX('Indices Data'!$A$2:$A$100,MOD(ROUNDDOWN((ROW('Indices Data'!A73)-2)/(COUNTA('Indices Data'!$B$2:$B$100)*COUNTA('Indices Data'!$E$2:$E$100)*COUNTA('Indices Data'!$D$2:$D$100)),0),COUNTA('Indices Data'!$A$2:$A$100))+1)</f>
        <v>3</v>
      </c>
      <c r="R74">
        <f>INDEX('Indices Data'!$B$2:$B$100, MOD(ROUNDDOWN((ROW('Indices Data'!B73)-2)/(COUNTA('Indices Data'!$E$2:$E$100)*COUNTA('Indices Data'!$D$2:$D$100)),0),COUNTA('Indices Data'!$B$2:$B$100))+1)</f>
        <v>4</v>
      </c>
      <c r="S74" t="str">
        <f>INDEX('Indices Data'!$D$2:$D$100, MOD(ROUNDDOWN((ROW('Indices Data'!D73)-2)/(COUNTA('Indices Data'!$E$2:$E$100)),0),COUNTA('Indices Data'!$D$2:$D$100))+1)</f>
        <v>Complexity 1</v>
      </c>
      <c r="T74" t="str">
        <f>INDEX('Indices Data'!$E$2:$E$100,MOD(ROUNDDOWN((ROW('Indices Data'!E73)-2)/1,0),COUNTA('Indices Data'!$E$2:$E$100))+1)</f>
        <v>CPU 3</v>
      </c>
      <c r="U74">
        <v>7.2900000000000006E-2</v>
      </c>
    </row>
    <row r="75" spans="17:21" x14ac:dyDescent="0.25">
      <c r="Q75">
        <f>INDEX('Indices Data'!$A$2:$A$100,MOD(ROUNDDOWN((ROW('Indices Data'!A74)-2)/(COUNTA('Indices Data'!$B$2:$B$100)*COUNTA('Indices Data'!$E$2:$E$100)*COUNTA('Indices Data'!$D$2:$D$100)),0),COUNTA('Indices Data'!$A$2:$A$100))+1)</f>
        <v>3</v>
      </c>
      <c r="R75">
        <f>INDEX('Indices Data'!$B$2:$B$100, MOD(ROUNDDOWN((ROW('Indices Data'!B74)-2)/(COUNTA('Indices Data'!$E$2:$E$100)*COUNTA('Indices Data'!$D$2:$D$100)),0),COUNTA('Indices Data'!$B$2:$B$100))+1)</f>
        <v>5</v>
      </c>
      <c r="S75" t="str">
        <f>INDEX('Indices Data'!$D$2:$D$100, MOD(ROUNDDOWN((ROW('Indices Data'!D74)-2)/(COUNTA('Indices Data'!$E$2:$E$100)),0),COUNTA('Indices Data'!$D$2:$D$100))+1)</f>
        <v>Complexity 1</v>
      </c>
      <c r="T75" t="str">
        <f>INDEX('Indices Data'!$E$2:$E$100,MOD(ROUNDDOWN((ROW('Indices Data'!E74)-2)/1,0),COUNTA('Indices Data'!$E$2:$E$100))+1)</f>
        <v>CPU 1</v>
      </c>
      <c r="U75">
        <v>6.5610000000000016E-2</v>
      </c>
    </row>
    <row r="76" spans="17:21" x14ac:dyDescent="0.25">
      <c r="Q76">
        <f>INDEX('Indices Data'!$A$2:$A$100,MOD(ROUNDDOWN((ROW('Indices Data'!A75)-2)/(COUNTA('Indices Data'!$B$2:$B$100)*COUNTA('Indices Data'!$E$2:$E$100)*COUNTA('Indices Data'!$D$2:$D$100)),0),COUNTA('Indices Data'!$A$2:$A$100))+1)</f>
        <v>3</v>
      </c>
      <c r="R76">
        <f>INDEX('Indices Data'!$B$2:$B$100, MOD(ROUNDDOWN((ROW('Indices Data'!B75)-2)/(COUNTA('Indices Data'!$E$2:$E$100)*COUNTA('Indices Data'!$D$2:$D$100)),0),COUNTA('Indices Data'!$B$2:$B$100))+1)</f>
        <v>5</v>
      </c>
      <c r="S76" t="str">
        <f>INDEX('Indices Data'!$D$2:$D$100, MOD(ROUNDDOWN((ROW('Indices Data'!D75)-2)/(COUNTA('Indices Data'!$E$2:$E$100)),0),COUNTA('Indices Data'!$D$2:$D$100))+1)</f>
        <v>Complexity 1</v>
      </c>
      <c r="T76" t="str">
        <f>INDEX('Indices Data'!$E$2:$E$100,MOD(ROUNDDOWN((ROW('Indices Data'!E75)-2)/1,0),COUNTA('Indices Data'!$E$2:$E$100))+1)</f>
        <v>CPU 2</v>
      </c>
      <c r="U76">
        <v>6.5610000000000016E-2</v>
      </c>
    </row>
    <row r="77" spans="17:21" x14ac:dyDescent="0.25">
      <c r="Q77">
        <f>INDEX('Indices Data'!$A$2:$A$100,MOD(ROUNDDOWN((ROW('Indices Data'!A76)-2)/(COUNTA('Indices Data'!$B$2:$B$100)*COUNTA('Indices Data'!$E$2:$E$100)*COUNTA('Indices Data'!$D$2:$D$100)),0),COUNTA('Indices Data'!$A$2:$A$100))+1)</f>
        <v>3</v>
      </c>
      <c r="R77">
        <f>INDEX('Indices Data'!$B$2:$B$100, MOD(ROUNDDOWN((ROW('Indices Data'!B76)-2)/(COUNTA('Indices Data'!$E$2:$E$100)*COUNTA('Indices Data'!$D$2:$D$100)),0),COUNTA('Indices Data'!$B$2:$B$100))+1)</f>
        <v>5</v>
      </c>
      <c r="S77" t="str">
        <f>INDEX('Indices Data'!$D$2:$D$100, MOD(ROUNDDOWN((ROW('Indices Data'!D76)-2)/(COUNTA('Indices Data'!$E$2:$E$100)),0),COUNTA('Indices Data'!$D$2:$D$100))+1)</f>
        <v>Complexity 1</v>
      </c>
      <c r="T77" t="str">
        <f>INDEX('Indices Data'!$E$2:$E$100,MOD(ROUNDDOWN((ROW('Indices Data'!E76)-2)/1,0),COUNTA('Indices Data'!$E$2:$E$100))+1)</f>
        <v>CPU 3</v>
      </c>
      <c r="U77">
        <v>6.5610000000000016E-2</v>
      </c>
    </row>
    <row r="78" spans="17:21" x14ac:dyDescent="0.25">
      <c r="Q78">
        <f>INDEX('Indices Data'!$A$2:$A$100,MOD(ROUNDDOWN((ROW('Indices Data'!A77)-2)/(COUNTA('Indices Data'!$B$2:$B$100)*COUNTA('Indices Data'!$E$2:$E$100)*COUNTA('Indices Data'!$D$2:$D$100)),0),COUNTA('Indices Data'!$A$2:$A$100))+1)</f>
        <v>3</v>
      </c>
      <c r="R78">
        <f>INDEX('Indices Data'!$B$2:$B$100, MOD(ROUNDDOWN((ROW('Indices Data'!B77)-2)/(COUNTA('Indices Data'!$E$2:$E$100)*COUNTA('Indices Data'!$D$2:$D$100)),0),COUNTA('Indices Data'!$B$2:$B$100))+1)</f>
        <v>6</v>
      </c>
      <c r="S78" t="str">
        <f>INDEX('Indices Data'!$D$2:$D$100, MOD(ROUNDDOWN((ROW('Indices Data'!D77)-2)/(COUNTA('Indices Data'!$E$2:$E$100)),0),COUNTA('Indices Data'!$D$2:$D$100))+1)</f>
        <v>Complexity 1</v>
      </c>
      <c r="T78" t="str">
        <f>INDEX('Indices Data'!$E$2:$E$100,MOD(ROUNDDOWN((ROW('Indices Data'!E77)-2)/1,0),COUNTA('Indices Data'!$E$2:$E$100))+1)</f>
        <v>CPU 1</v>
      </c>
      <c r="U78">
        <v>5.9049000000000018E-2</v>
      </c>
    </row>
    <row r="79" spans="17:21" x14ac:dyDescent="0.25">
      <c r="Q79">
        <f>INDEX('Indices Data'!$A$2:$A$100,MOD(ROUNDDOWN((ROW('Indices Data'!A78)-2)/(COUNTA('Indices Data'!$B$2:$B$100)*COUNTA('Indices Data'!$E$2:$E$100)*COUNTA('Indices Data'!$D$2:$D$100)),0),COUNTA('Indices Data'!$A$2:$A$100))+1)</f>
        <v>3</v>
      </c>
      <c r="R79">
        <f>INDEX('Indices Data'!$B$2:$B$100, MOD(ROUNDDOWN((ROW('Indices Data'!B78)-2)/(COUNTA('Indices Data'!$E$2:$E$100)*COUNTA('Indices Data'!$D$2:$D$100)),0),COUNTA('Indices Data'!$B$2:$B$100))+1)</f>
        <v>6</v>
      </c>
      <c r="S79" t="str">
        <f>INDEX('Indices Data'!$D$2:$D$100, MOD(ROUNDDOWN((ROW('Indices Data'!D78)-2)/(COUNTA('Indices Data'!$E$2:$E$100)),0),COUNTA('Indices Data'!$D$2:$D$100))+1)</f>
        <v>Complexity 1</v>
      </c>
      <c r="T79" t="str">
        <f>INDEX('Indices Data'!$E$2:$E$100,MOD(ROUNDDOWN((ROW('Indices Data'!E78)-2)/1,0),COUNTA('Indices Data'!$E$2:$E$100))+1)</f>
        <v>CPU 2</v>
      </c>
      <c r="U79">
        <v>5.9049000000000018E-2</v>
      </c>
    </row>
    <row r="80" spans="17:21" x14ac:dyDescent="0.25">
      <c r="Q80">
        <f>INDEX('Indices Data'!$A$2:$A$100,MOD(ROUNDDOWN((ROW('Indices Data'!A79)-2)/(COUNTA('Indices Data'!$B$2:$B$100)*COUNTA('Indices Data'!$E$2:$E$100)*COUNTA('Indices Data'!$D$2:$D$100)),0),COUNTA('Indices Data'!$A$2:$A$100))+1)</f>
        <v>3</v>
      </c>
      <c r="R80">
        <f>INDEX('Indices Data'!$B$2:$B$100, MOD(ROUNDDOWN((ROW('Indices Data'!B79)-2)/(COUNTA('Indices Data'!$E$2:$E$100)*COUNTA('Indices Data'!$D$2:$D$100)),0),COUNTA('Indices Data'!$B$2:$B$100))+1)</f>
        <v>6</v>
      </c>
      <c r="S80" t="str">
        <f>INDEX('Indices Data'!$D$2:$D$100, MOD(ROUNDDOWN((ROW('Indices Data'!D79)-2)/(COUNTA('Indices Data'!$E$2:$E$100)),0),COUNTA('Indices Data'!$D$2:$D$100))+1)</f>
        <v>Complexity 1</v>
      </c>
      <c r="T80" t="str">
        <f>INDEX('Indices Data'!$E$2:$E$100,MOD(ROUNDDOWN((ROW('Indices Data'!E79)-2)/1,0),COUNTA('Indices Data'!$E$2:$E$100))+1)</f>
        <v>CPU 3</v>
      </c>
      <c r="U80">
        <v>5.9049000000000018E-2</v>
      </c>
    </row>
    <row r="81" spans="17:21" x14ac:dyDescent="0.25">
      <c r="Q81">
        <f>INDEX('Indices Data'!$A$2:$A$100,MOD(ROUNDDOWN((ROW('Indices Data'!A80)-2)/(COUNTA('Indices Data'!$B$2:$B$100)*COUNTA('Indices Data'!$E$2:$E$100)*COUNTA('Indices Data'!$D$2:$D$100)),0),COUNTA('Indices Data'!$A$2:$A$100))+1)</f>
        <v>3</v>
      </c>
      <c r="R81">
        <f>INDEX('Indices Data'!$B$2:$B$100, MOD(ROUNDDOWN((ROW('Indices Data'!B80)-2)/(COUNTA('Indices Data'!$E$2:$E$100)*COUNTA('Indices Data'!$D$2:$D$100)),0),COUNTA('Indices Data'!$B$2:$B$100))+1)</f>
        <v>7</v>
      </c>
      <c r="S81" t="str">
        <f>INDEX('Indices Data'!$D$2:$D$100, MOD(ROUNDDOWN((ROW('Indices Data'!D80)-2)/(COUNTA('Indices Data'!$E$2:$E$100)),0),COUNTA('Indices Data'!$D$2:$D$100))+1)</f>
        <v>Complexity 1</v>
      </c>
      <c r="T81" t="str">
        <f>INDEX('Indices Data'!$E$2:$E$100,MOD(ROUNDDOWN((ROW('Indices Data'!E80)-2)/1,0),COUNTA('Indices Data'!$E$2:$E$100))+1)</f>
        <v>CPU 1</v>
      </c>
      <c r="U81">
        <v>5.314410000000002E-2</v>
      </c>
    </row>
    <row r="82" spans="17:21" x14ac:dyDescent="0.25">
      <c r="Q82">
        <f>INDEX('Indices Data'!$A$2:$A$100,MOD(ROUNDDOWN((ROW('Indices Data'!A81)-2)/(COUNTA('Indices Data'!$B$2:$B$100)*COUNTA('Indices Data'!$E$2:$E$100)*COUNTA('Indices Data'!$D$2:$D$100)),0),COUNTA('Indices Data'!$A$2:$A$100))+1)</f>
        <v>3</v>
      </c>
      <c r="R82">
        <f>INDEX('Indices Data'!$B$2:$B$100, MOD(ROUNDDOWN((ROW('Indices Data'!B81)-2)/(COUNTA('Indices Data'!$E$2:$E$100)*COUNTA('Indices Data'!$D$2:$D$100)),0),COUNTA('Indices Data'!$B$2:$B$100))+1)</f>
        <v>7</v>
      </c>
      <c r="S82" t="str">
        <f>INDEX('Indices Data'!$D$2:$D$100, MOD(ROUNDDOWN((ROW('Indices Data'!D81)-2)/(COUNTA('Indices Data'!$E$2:$E$100)),0),COUNTA('Indices Data'!$D$2:$D$100))+1)</f>
        <v>Complexity 1</v>
      </c>
      <c r="T82" t="str">
        <f>INDEX('Indices Data'!$E$2:$E$100,MOD(ROUNDDOWN((ROW('Indices Data'!E81)-2)/1,0),COUNTA('Indices Data'!$E$2:$E$100))+1)</f>
        <v>CPU 2</v>
      </c>
      <c r="U82">
        <v>5.314410000000002E-2</v>
      </c>
    </row>
    <row r="83" spans="17:21" x14ac:dyDescent="0.25">
      <c r="Q83">
        <f>INDEX('Indices Data'!$A$2:$A$100,MOD(ROUNDDOWN((ROW('Indices Data'!A82)-2)/(COUNTA('Indices Data'!$B$2:$B$100)*COUNTA('Indices Data'!$E$2:$E$100)*COUNTA('Indices Data'!$D$2:$D$100)),0),COUNTA('Indices Data'!$A$2:$A$100))+1)</f>
        <v>3</v>
      </c>
      <c r="R83">
        <f>INDEX('Indices Data'!$B$2:$B$100, MOD(ROUNDDOWN((ROW('Indices Data'!B82)-2)/(COUNTA('Indices Data'!$E$2:$E$100)*COUNTA('Indices Data'!$D$2:$D$100)),0),COUNTA('Indices Data'!$B$2:$B$100))+1)</f>
        <v>7</v>
      </c>
      <c r="S83" t="str">
        <f>INDEX('Indices Data'!$D$2:$D$100, MOD(ROUNDDOWN((ROW('Indices Data'!D82)-2)/(COUNTA('Indices Data'!$E$2:$E$100)),0),COUNTA('Indices Data'!$D$2:$D$100))+1)</f>
        <v>Complexity 1</v>
      </c>
      <c r="T83" t="str">
        <f>INDEX('Indices Data'!$E$2:$E$100,MOD(ROUNDDOWN((ROW('Indices Data'!E82)-2)/1,0),COUNTA('Indices Data'!$E$2:$E$100))+1)</f>
        <v>CPU 3</v>
      </c>
      <c r="U83">
        <v>5.314410000000002E-2</v>
      </c>
    </row>
    <row r="84" spans="17:21" x14ac:dyDescent="0.25">
      <c r="Q84">
        <f>INDEX('Indices Data'!$A$2:$A$100,MOD(ROUNDDOWN((ROW('Indices Data'!A83)-2)/(COUNTA('Indices Data'!$B$2:$B$100)*COUNTA('Indices Data'!$E$2:$E$100)*COUNTA('Indices Data'!$D$2:$D$100)),0),COUNTA('Indices Data'!$A$2:$A$100))+1)</f>
        <v>3</v>
      </c>
      <c r="R84">
        <f>INDEX('Indices Data'!$B$2:$B$100, MOD(ROUNDDOWN((ROW('Indices Data'!B83)-2)/(COUNTA('Indices Data'!$E$2:$E$100)*COUNTA('Indices Data'!$D$2:$D$100)),0),COUNTA('Indices Data'!$B$2:$B$100))+1)</f>
        <v>8</v>
      </c>
      <c r="S84" t="str">
        <f>INDEX('Indices Data'!$D$2:$D$100, MOD(ROUNDDOWN((ROW('Indices Data'!D83)-2)/(COUNTA('Indices Data'!$E$2:$E$100)),0),COUNTA('Indices Data'!$D$2:$D$100))+1)</f>
        <v>Complexity 1</v>
      </c>
      <c r="T84" t="str">
        <f>INDEX('Indices Data'!$E$2:$E$100,MOD(ROUNDDOWN((ROW('Indices Data'!E83)-2)/1,0),COUNTA('Indices Data'!$E$2:$E$100))+1)</f>
        <v>CPU 1</v>
      </c>
      <c r="U84">
        <v>4.7829690000000022E-2</v>
      </c>
    </row>
    <row r="85" spans="17:21" x14ac:dyDescent="0.25">
      <c r="Q85">
        <f>INDEX('Indices Data'!$A$2:$A$100,MOD(ROUNDDOWN((ROW('Indices Data'!A84)-2)/(COUNTA('Indices Data'!$B$2:$B$100)*COUNTA('Indices Data'!$E$2:$E$100)*COUNTA('Indices Data'!$D$2:$D$100)),0),COUNTA('Indices Data'!$A$2:$A$100))+1)</f>
        <v>3</v>
      </c>
      <c r="R85">
        <f>INDEX('Indices Data'!$B$2:$B$100, MOD(ROUNDDOWN((ROW('Indices Data'!B84)-2)/(COUNTA('Indices Data'!$E$2:$E$100)*COUNTA('Indices Data'!$D$2:$D$100)),0),COUNTA('Indices Data'!$B$2:$B$100))+1)</f>
        <v>8</v>
      </c>
      <c r="S85" t="str">
        <f>INDEX('Indices Data'!$D$2:$D$100, MOD(ROUNDDOWN((ROW('Indices Data'!D84)-2)/(COUNTA('Indices Data'!$E$2:$E$100)),0),COUNTA('Indices Data'!$D$2:$D$100))+1)</f>
        <v>Complexity 1</v>
      </c>
      <c r="T85" t="str">
        <f>INDEX('Indices Data'!$E$2:$E$100,MOD(ROUNDDOWN((ROW('Indices Data'!E84)-2)/1,0),COUNTA('Indices Data'!$E$2:$E$100))+1)</f>
        <v>CPU 2</v>
      </c>
      <c r="U85">
        <v>4.7829690000000022E-2</v>
      </c>
    </row>
    <row r="86" spans="17:21" x14ac:dyDescent="0.25">
      <c r="Q86">
        <f>INDEX('Indices Data'!$A$2:$A$100,MOD(ROUNDDOWN((ROW('Indices Data'!A85)-2)/(COUNTA('Indices Data'!$B$2:$B$100)*COUNTA('Indices Data'!$E$2:$E$100)*COUNTA('Indices Data'!$D$2:$D$100)),0),COUNTA('Indices Data'!$A$2:$A$100))+1)</f>
        <v>3</v>
      </c>
      <c r="R86">
        <f>INDEX('Indices Data'!$B$2:$B$100, MOD(ROUNDDOWN((ROW('Indices Data'!B85)-2)/(COUNTA('Indices Data'!$E$2:$E$100)*COUNTA('Indices Data'!$D$2:$D$100)),0),COUNTA('Indices Data'!$B$2:$B$100))+1)</f>
        <v>8</v>
      </c>
      <c r="S86" t="str">
        <f>INDEX('Indices Data'!$D$2:$D$100, MOD(ROUNDDOWN((ROW('Indices Data'!D85)-2)/(COUNTA('Indices Data'!$E$2:$E$100)),0),COUNTA('Indices Data'!$D$2:$D$100))+1)</f>
        <v>Complexity 1</v>
      </c>
      <c r="T86" t="str">
        <f>INDEX('Indices Data'!$E$2:$E$100,MOD(ROUNDDOWN((ROW('Indices Data'!E85)-2)/1,0),COUNTA('Indices Data'!$E$2:$E$100))+1)</f>
        <v>CPU 3</v>
      </c>
      <c r="U86">
        <v>4.7829690000000022E-2</v>
      </c>
    </row>
    <row r="87" spans="17:21" x14ac:dyDescent="0.25">
      <c r="Q87">
        <f>INDEX('Indices Data'!$A$2:$A$100,MOD(ROUNDDOWN((ROW('Indices Data'!A86)-2)/(COUNTA('Indices Data'!$B$2:$B$100)*COUNTA('Indices Data'!$E$2:$E$100)*COUNTA('Indices Data'!$D$2:$D$100)),0),COUNTA('Indices Data'!$A$2:$A$100))+1)</f>
        <v>3</v>
      </c>
      <c r="R87">
        <f>INDEX('Indices Data'!$B$2:$B$100, MOD(ROUNDDOWN((ROW('Indices Data'!B86)-2)/(COUNTA('Indices Data'!$E$2:$E$100)*COUNTA('Indices Data'!$D$2:$D$100)),0),COUNTA('Indices Data'!$B$2:$B$100))+1)</f>
        <v>9</v>
      </c>
      <c r="S87" t="str">
        <f>INDEX('Indices Data'!$D$2:$D$100, MOD(ROUNDDOWN((ROW('Indices Data'!D86)-2)/(COUNTA('Indices Data'!$E$2:$E$100)),0),COUNTA('Indices Data'!$D$2:$D$100))+1)</f>
        <v>Complexity 1</v>
      </c>
      <c r="T87" t="str">
        <f>INDEX('Indices Data'!$E$2:$E$100,MOD(ROUNDDOWN((ROW('Indices Data'!E86)-2)/1,0),COUNTA('Indices Data'!$E$2:$E$100))+1)</f>
        <v>CPU 1</v>
      </c>
      <c r="U87">
        <v>4.304672100000001E-2</v>
      </c>
    </row>
    <row r="88" spans="17:21" x14ac:dyDescent="0.25">
      <c r="Q88">
        <f>INDEX('Indices Data'!$A$2:$A$100,MOD(ROUNDDOWN((ROW('Indices Data'!A87)-2)/(COUNTA('Indices Data'!$B$2:$B$100)*COUNTA('Indices Data'!$E$2:$E$100)*COUNTA('Indices Data'!$D$2:$D$100)),0),COUNTA('Indices Data'!$A$2:$A$100))+1)</f>
        <v>3</v>
      </c>
      <c r="R88">
        <f>INDEX('Indices Data'!$B$2:$B$100, MOD(ROUNDDOWN((ROW('Indices Data'!B87)-2)/(COUNTA('Indices Data'!$E$2:$E$100)*COUNTA('Indices Data'!$D$2:$D$100)),0),COUNTA('Indices Data'!$B$2:$B$100))+1)</f>
        <v>9</v>
      </c>
      <c r="S88" t="str">
        <f>INDEX('Indices Data'!$D$2:$D$100, MOD(ROUNDDOWN((ROW('Indices Data'!D87)-2)/(COUNTA('Indices Data'!$E$2:$E$100)),0),COUNTA('Indices Data'!$D$2:$D$100))+1)</f>
        <v>Complexity 1</v>
      </c>
      <c r="T88" t="str">
        <f>INDEX('Indices Data'!$E$2:$E$100,MOD(ROUNDDOWN((ROW('Indices Data'!E87)-2)/1,0),COUNTA('Indices Data'!$E$2:$E$100))+1)</f>
        <v>CPU 2</v>
      </c>
      <c r="U88">
        <v>4.304672100000001E-2</v>
      </c>
    </row>
    <row r="89" spans="17:21" x14ac:dyDescent="0.25">
      <c r="Q89">
        <f>INDEX('Indices Data'!$A$2:$A$100,MOD(ROUNDDOWN((ROW('Indices Data'!A88)-2)/(COUNTA('Indices Data'!$B$2:$B$100)*COUNTA('Indices Data'!$E$2:$E$100)*COUNTA('Indices Data'!$D$2:$D$100)),0),COUNTA('Indices Data'!$A$2:$A$100))+1)</f>
        <v>3</v>
      </c>
      <c r="R89">
        <f>INDEX('Indices Data'!$B$2:$B$100, MOD(ROUNDDOWN((ROW('Indices Data'!B88)-2)/(COUNTA('Indices Data'!$E$2:$E$100)*COUNTA('Indices Data'!$D$2:$D$100)),0),COUNTA('Indices Data'!$B$2:$B$100))+1)</f>
        <v>9</v>
      </c>
      <c r="S89" t="str">
        <f>INDEX('Indices Data'!$D$2:$D$100, MOD(ROUNDDOWN((ROW('Indices Data'!D88)-2)/(COUNTA('Indices Data'!$E$2:$E$100)),0),COUNTA('Indices Data'!$D$2:$D$100))+1)</f>
        <v>Complexity 1</v>
      </c>
      <c r="T89" t="str">
        <f>INDEX('Indices Data'!$E$2:$E$100,MOD(ROUNDDOWN((ROW('Indices Data'!E88)-2)/1,0),COUNTA('Indices Data'!$E$2:$E$100))+1)</f>
        <v>CPU 3</v>
      </c>
      <c r="U89">
        <v>4.304672100000001E-2</v>
      </c>
    </row>
    <row r="90" spans="17:21" x14ac:dyDescent="0.25">
      <c r="Q90">
        <f>INDEX('Indices Data'!$A$2:$A$100,MOD(ROUNDDOWN((ROW('Indices Data'!A89)-2)/(COUNTA('Indices Data'!$B$2:$B$100)*COUNTA('Indices Data'!$E$2:$E$100)*COUNTA('Indices Data'!$D$2:$D$100)),0),COUNTA('Indices Data'!$A$2:$A$100))+1)</f>
        <v>3</v>
      </c>
      <c r="R90">
        <f>INDEX('Indices Data'!$B$2:$B$100, MOD(ROUNDDOWN((ROW('Indices Data'!B89)-2)/(COUNTA('Indices Data'!$E$2:$E$100)*COUNTA('Indices Data'!$D$2:$D$100)),0),COUNTA('Indices Data'!$B$2:$B$100))+1)</f>
        <v>10</v>
      </c>
      <c r="S90" t="str">
        <f>INDEX('Indices Data'!$D$2:$D$100, MOD(ROUNDDOWN((ROW('Indices Data'!D89)-2)/(COUNTA('Indices Data'!$E$2:$E$100)),0),COUNTA('Indices Data'!$D$2:$D$100))+1)</f>
        <v>Complexity 1</v>
      </c>
      <c r="T90" t="str">
        <f>INDEX('Indices Data'!$E$2:$E$100,MOD(ROUNDDOWN((ROW('Indices Data'!E89)-2)/1,0),COUNTA('Indices Data'!$E$2:$E$100))+1)</f>
        <v>CPU 1</v>
      </c>
      <c r="U90">
        <v>3.8742048900000013E-2</v>
      </c>
    </row>
    <row r="91" spans="17:21" x14ac:dyDescent="0.25">
      <c r="Q91">
        <f>INDEX('Indices Data'!$A$2:$A$100,MOD(ROUNDDOWN((ROW('Indices Data'!A90)-2)/(COUNTA('Indices Data'!$B$2:$B$100)*COUNTA('Indices Data'!$E$2:$E$100)*COUNTA('Indices Data'!$D$2:$D$100)),0),COUNTA('Indices Data'!$A$2:$A$100))+1)</f>
        <v>3</v>
      </c>
      <c r="R91">
        <f>INDEX('Indices Data'!$B$2:$B$100, MOD(ROUNDDOWN((ROW('Indices Data'!B90)-2)/(COUNTA('Indices Data'!$E$2:$E$100)*COUNTA('Indices Data'!$D$2:$D$100)),0),COUNTA('Indices Data'!$B$2:$B$100))+1)</f>
        <v>10</v>
      </c>
      <c r="S91" t="str">
        <f>INDEX('Indices Data'!$D$2:$D$100, MOD(ROUNDDOWN((ROW('Indices Data'!D90)-2)/(COUNTA('Indices Data'!$E$2:$E$100)),0),COUNTA('Indices Data'!$D$2:$D$100))+1)</f>
        <v>Complexity 1</v>
      </c>
      <c r="T91" t="str">
        <f>INDEX('Indices Data'!$E$2:$E$100,MOD(ROUNDDOWN((ROW('Indices Data'!E90)-2)/1,0),COUNTA('Indices Data'!$E$2:$E$100))+1)</f>
        <v>CPU 2</v>
      </c>
      <c r="U91">
        <v>3.8742048900000013E-2</v>
      </c>
    </row>
    <row r="92" spans="17:21" x14ac:dyDescent="0.25">
      <c r="Q92">
        <f>INDEX('Indices Data'!$A$2:$A$100,MOD(ROUNDDOWN((ROW('Indices Data'!A91)-2)/(COUNTA('Indices Data'!$B$2:$B$100)*COUNTA('Indices Data'!$E$2:$E$100)*COUNTA('Indices Data'!$D$2:$D$100)),0),COUNTA('Indices Data'!$A$2:$A$100))+1)</f>
        <v>3</v>
      </c>
      <c r="R92">
        <f>INDEX('Indices Data'!$B$2:$B$100, MOD(ROUNDDOWN((ROW('Indices Data'!B91)-2)/(COUNTA('Indices Data'!$E$2:$E$100)*COUNTA('Indices Data'!$D$2:$D$100)),0),COUNTA('Indices Data'!$B$2:$B$100))+1)</f>
        <v>10</v>
      </c>
      <c r="S92" t="str">
        <f>INDEX('Indices Data'!$D$2:$D$100, MOD(ROUNDDOWN((ROW('Indices Data'!D91)-2)/(COUNTA('Indices Data'!$E$2:$E$100)),0),COUNTA('Indices Data'!$D$2:$D$100))+1)</f>
        <v>Complexity 1</v>
      </c>
      <c r="T92" t="str">
        <f>INDEX('Indices Data'!$E$2:$E$100,MOD(ROUNDDOWN((ROW('Indices Data'!E91)-2)/1,0),COUNTA('Indices Data'!$E$2:$E$100))+1)</f>
        <v>CPU 3</v>
      </c>
      <c r="U92">
        <v>3.8742048900000013E-2</v>
      </c>
    </row>
    <row r="93" spans="17:21" x14ac:dyDescent="0.25">
      <c r="Q93">
        <f>INDEX('Indices Data'!$A$2:$A$100,MOD(ROUNDDOWN((ROW('Indices Data'!A92)-2)/(COUNTA('Indices Data'!$B$2:$B$100)*COUNTA('Indices Data'!$E$2:$E$100)*COUNTA('Indices Data'!$D$2:$D$100)),0),COUNTA('Indices Data'!$A$2:$A$100))+1)</f>
        <v>4</v>
      </c>
      <c r="R93">
        <f>INDEX('Indices Data'!$B$2:$B$100, MOD(ROUNDDOWN((ROW('Indices Data'!B92)-2)/(COUNTA('Indices Data'!$E$2:$E$100)*COUNTA('Indices Data'!$D$2:$D$100)),0),COUNTA('Indices Data'!$B$2:$B$100))+1)</f>
        <v>1</v>
      </c>
      <c r="S93" t="str">
        <f>INDEX('Indices Data'!$D$2:$D$100, MOD(ROUNDDOWN((ROW('Indices Data'!D92)-2)/(COUNTA('Indices Data'!$E$2:$E$100)),0),COUNTA('Indices Data'!$D$2:$D$100))+1)</f>
        <v>Complexity 1</v>
      </c>
      <c r="T93" t="str">
        <f>INDEX('Indices Data'!$E$2:$E$100,MOD(ROUNDDOWN((ROW('Indices Data'!E92)-2)/1,0),COUNTA('Indices Data'!$E$2:$E$100))+1)</f>
        <v>CPU 1</v>
      </c>
      <c r="U93">
        <v>0.1</v>
      </c>
    </row>
    <row r="94" spans="17:21" x14ac:dyDescent="0.25">
      <c r="Q94">
        <f>INDEX('Indices Data'!$A$2:$A$100,MOD(ROUNDDOWN((ROW('Indices Data'!A93)-2)/(COUNTA('Indices Data'!$B$2:$B$100)*COUNTA('Indices Data'!$E$2:$E$100)*COUNTA('Indices Data'!$D$2:$D$100)),0),COUNTA('Indices Data'!$A$2:$A$100))+1)</f>
        <v>4</v>
      </c>
      <c r="R94">
        <f>INDEX('Indices Data'!$B$2:$B$100, MOD(ROUNDDOWN((ROW('Indices Data'!B93)-2)/(COUNTA('Indices Data'!$E$2:$E$100)*COUNTA('Indices Data'!$D$2:$D$100)),0),COUNTA('Indices Data'!$B$2:$B$100))+1)</f>
        <v>1</v>
      </c>
      <c r="S94" t="str">
        <f>INDEX('Indices Data'!$D$2:$D$100, MOD(ROUNDDOWN((ROW('Indices Data'!D93)-2)/(COUNTA('Indices Data'!$E$2:$E$100)),0),COUNTA('Indices Data'!$D$2:$D$100))+1)</f>
        <v>Complexity 1</v>
      </c>
      <c r="T94" t="str">
        <f>INDEX('Indices Data'!$E$2:$E$100,MOD(ROUNDDOWN((ROW('Indices Data'!E93)-2)/1,0),COUNTA('Indices Data'!$E$2:$E$100))+1)</f>
        <v>CPU 2</v>
      </c>
      <c r="U94">
        <v>0.1</v>
      </c>
    </row>
    <row r="95" spans="17:21" x14ac:dyDescent="0.25">
      <c r="Q95">
        <f>INDEX('Indices Data'!$A$2:$A$100,MOD(ROUNDDOWN((ROW('Indices Data'!A94)-2)/(COUNTA('Indices Data'!$B$2:$B$100)*COUNTA('Indices Data'!$E$2:$E$100)*COUNTA('Indices Data'!$D$2:$D$100)),0),COUNTA('Indices Data'!$A$2:$A$100))+1)</f>
        <v>4</v>
      </c>
      <c r="R95">
        <f>INDEX('Indices Data'!$B$2:$B$100, MOD(ROUNDDOWN((ROW('Indices Data'!B94)-2)/(COUNTA('Indices Data'!$E$2:$E$100)*COUNTA('Indices Data'!$D$2:$D$100)),0),COUNTA('Indices Data'!$B$2:$B$100))+1)</f>
        <v>1</v>
      </c>
      <c r="S95" t="str">
        <f>INDEX('Indices Data'!$D$2:$D$100, MOD(ROUNDDOWN((ROW('Indices Data'!D94)-2)/(COUNTA('Indices Data'!$E$2:$E$100)),0),COUNTA('Indices Data'!$D$2:$D$100))+1)</f>
        <v>Complexity 1</v>
      </c>
      <c r="T95" t="str">
        <f>INDEX('Indices Data'!$E$2:$E$100,MOD(ROUNDDOWN((ROW('Indices Data'!E94)-2)/1,0),COUNTA('Indices Data'!$E$2:$E$100))+1)</f>
        <v>CPU 3</v>
      </c>
      <c r="U95">
        <v>0.1</v>
      </c>
    </row>
    <row r="96" spans="17:21" x14ac:dyDescent="0.25">
      <c r="Q96">
        <f>INDEX('Indices Data'!$A$2:$A$100,MOD(ROUNDDOWN((ROW('Indices Data'!A95)-2)/(COUNTA('Indices Data'!$B$2:$B$100)*COUNTA('Indices Data'!$E$2:$E$100)*COUNTA('Indices Data'!$D$2:$D$100)),0),COUNTA('Indices Data'!$A$2:$A$100))+1)</f>
        <v>4</v>
      </c>
      <c r="R96">
        <f>INDEX('Indices Data'!$B$2:$B$100, MOD(ROUNDDOWN((ROW('Indices Data'!B95)-2)/(COUNTA('Indices Data'!$E$2:$E$100)*COUNTA('Indices Data'!$D$2:$D$100)),0),COUNTA('Indices Data'!$B$2:$B$100))+1)</f>
        <v>2</v>
      </c>
      <c r="S96" t="str">
        <f>INDEX('Indices Data'!$D$2:$D$100, MOD(ROUNDDOWN((ROW('Indices Data'!D95)-2)/(COUNTA('Indices Data'!$E$2:$E$100)),0),COUNTA('Indices Data'!$D$2:$D$100))+1)</f>
        <v>Complexity 1</v>
      </c>
      <c r="T96" t="str">
        <f>INDEX('Indices Data'!$E$2:$E$100,MOD(ROUNDDOWN((ROW('Indices Data'!E95)-2)/1,0),COUNTA('Indices Data'!$E$2:$E$100))+1)</f>
        <v>CPU 1</v>
      </c>
      <c r="U96">
        <v>9.0000000000000011E-2</v>
      </c>
    </row>
    <row r="97" spans="17:21" x14ac:dyDescent="0.25">
      <c r="Q97">
        <f>INDEX('Indices Data'!$A$2:$A$100,MOD(ROUNDDOWN((ROW('Indices Data'!A96)-2)/(COUNTA('Indices Data'!$B$2:$B$100)*COUNTA('Indices Data'!$E$2:$E$100)*COUNTA('Indices Data'!$D$2:$D$100)),0),COUNTA('Indices Data'!$A$2:$A$100))+1)</f>
        <v>4</v>
      </c>
      <c r="R97">
        <f>INDEX('Indices Data'!$B$2:$B$100, MOD(ROUNDDOWN((ROW('Indices Data'!B96)-2)/(COUNTA('Indices Data'!$E$2:$E$100)*COUNTA('Indices Data'!$D$2:$D$100)),0),COUNTA('Indices Data'!$B$2:$B$100))+1)</f>
        <v>2</v>
      </c>
      <c r="S97" t="str">
        <f>INDEX('Indices Data'!$D$2:$D$100, MOD(ROUNDDOWN((ROW('Indices Data'!D96)-2)/(COUNTA('Indices Data'!$E$2:$E$100)),0),COUNTA('Indices Data'!$D$2:$D$100))+1)</f>
        <v>Complexity 1</v>
      </c>
      <c r="T97" t="str">
        <f>INDEX('Indices Data'!$E$2:$E$100,MOD(ROUNDDOWN((ROW('Indices Data'!E96)-2)/1,0),COUNTA('Indices Data'!$E$2:$E$100))+1)</f>
        <v>CPU 2</v>
      </c>
      <c r="U97">
        <v>9.0000000000000011E-2</v>
      </c>
    </row>
    <row r="98" spans="17:21" x14ac:dyDescent="0.25">
      <c r="Q98">
        <f>INDEX('Indices Data'!$A$2:$A$100,MOD(ROUNDDOWN((ROW('Indices Data'!A97)-2)/(COUNTA('Indices Data'!$B$2:$B$100)*COUNTA('Indices Data'!$E$2:$E$100)*COUNTA('Indices Data'!$D$2:$D$100)),0),COUNTA('Indices Data'!$A$2:$A$100))+1)</f>
        <v>4</v>
      </c>
      <c r="R98">
        <f>INDEX('Indices Data'!$B$2:$B$100, MOD(ROUNDDOWN((ROW('Indices Data'!B97)-2)/(COUNTA('Indices Data'!$E$2:$E$100)*COUNTA('Indices Data'!$D$2:$D$100)),0),COUNTA('Indices Data'!$B$2:$B$100))+1)</f>
        <v>2</v>
      </c>
      <c r="S98" t="str">
        <f>INDEX('Indices Data'!$D$2:$D$100, MOD(ROUNDDOWN((ROW('Indices Data'!D97)-2)/(COUNTA('Indices Data'!$E$2:$E$100)),0),COUNTA('Indices Data'!$D$2:$D$100))+1)</f>
        <v>Complexity 1</v>
      </c>
      <c r="T98" t="str">
        <f>INDEX('Indices Data'!$E$2:$E$100,MOD(ROUNDDOWN((ROW('Indices Data'!E97)-2)/1,0),COUNTA('Indices Data'!$E$2:$E$100))+1)</f>
        <v>CPU 3</v>
      </c>
      <c r="U98">
        <v>9.0000000000000011E-2</v>
      </c>
    </row>
    <row r="99" spans="17:21" x14ac:dyDescent="0.25">
      <c r="Q99">
        <f>INDEX('Indices Data'!$A$2:$A$100,MOD(ROUNDDOWN((ROW('Indices Data'!A98)-2)/(COUNTA('Indices Data'!$B$2:$B$100)*COUNTA('Indices Data'!$E$2:$E$100)*COUNTA('Indices Data'!$D$2:$D$100)),0),COUNTA('Indices Data'!$A$2:$A$100))+1)</f>
        <v>4</v>
      </c>
      <c r="R99">
        <f>INDEX('Indices Data'!$B$2:$B$100, MOD(ROUNDDOWN((ROW('Indices Data'!B98)-2)/(COUNTA('Indices Data'!$E$2:$E$100)*COUNTA('Indices Data'!$D$2:$D$100)),0),COUNTA('Indices Data'!$B$2:$B$100))+1)</f>
        <v>3</v>
      </c>
      <c r="S99" t="str">
        <f>INDEX('Indices Data'!$D$2:$D$100, MOD(ROUNDDOWN((ROW('Indices Data'!D98)-2)/(COUNTA('Indices Data'!$E$2:$E$100)),0),COUNTA('Indices Data'!$D$2:$D$100))+1)</f>
        <v>Complexity 1</v>
      </c>
      <c r="T99" t="str">
        <f>INDEX('Indices Data'!$E$2:$E$100,MOD(ROUNDDOWN((ROW('Indices Data'!E98)-2)/1,0),COUNTA('Indices Data'!$E$2:$E$100))+1)</f>
        <v>CPU 1</v>
      </c>
      <c r="U99">
        <v>8.1000000000000016E-2</v>
      </c>
    </row>
    <row r="100" spans="17:21" x14ac:dyDescent="0.25">
      <c r="Q100">
        <f>INDEX('Indices Data'!$A$2:$A$100,MOD(ROUNDDOWN((ROW('Indices Data'!A99)-2)/(COUNTA('Indices Data'!$B$2:$B$100)*COUNTA('Indices Data'!$E$2:$E$100)*COUNTA('Indices Data'!$D$2:$D$100)),0),COUNTA('Indices Data'!$A$2:$A$100))+1)</f>
        <v>4</v>
      </c>
      <c r="R100">
        <f>INDEX('Indices Data'!$B$2:$B$100, MOD(ROUNDDOWN((ROW('Indices Data'!B99)-2)/(COUNTA('Indices Data'!$E$2:$E$100)*COUNTA('Indices Data'!$D$2:$D$100)),0),COUNTA('Indices Data'!$B$2:$B$100))+1)</f>
        <v>3</v>
      </c>
      <c r="S100" t="str">
        <f>INDEX('Indices Data'!$D$2:$D$100, MOD(ROUNDDOWN((ROW('Indices Data'!D99)-2)/(COUNTA('Indices Data'!$E$2:$E$100)),0),COUNTA('Indices Data'!$D$2:$D$100))+1)</f>
        <v>Complexity 1</v>
      </c>
      <c r="T100" t="str">
        <f>INDEX('Indices Data'!$E$2:$E$100,MOD(ROUNDDOWN((ROW('Indices Data'!E99)-2)/1,0),COUNTA('Indices Data'!$E$2:$E$100))+1)</f>
        <v>CPU 2</v>
      </c>
      <c r="U100">
        <v>8.1000000000000016E-2</v>
      </c>
    </row>
    <row r="101" spans="17:21" x14ac:dyDescent="0.25">
      <c r="Q101">
        <f>INDEX('Indices Data'!$A$2:$A$100,MOD(ROUNDDOWN((ROW('Indices Data'!A100)-2)/(COUNTA('Indices Data'!$B$2:$B$100)*COUNTA('Indices Data'!$E$2:$E$100)*COUNTA('Indices Data'!$D$2:$D$100)),0),COUNTA('Indices Data'!$A$2:$A$100))+1)</f>
        <v>4</v>
      </c>
      <c r="R101">
        <f>INDEX('Indices Data'!$B$2:$B$100, MOD(ROUNDDOWN((ROW('Indices Data'!B100)-2)/(COUNTA('Indices Data'!$E$2:$E$100)*COUNTA('Indices Data'!$D$2:$D$100)),0),COUNTA('Indices Data'!$B$2:$B$100))+1)</f>
        <v>3</v>
      </c>
      <c r="S101" t="str">
        <f>INDEX('Indices Data'!$D$2:$D$100, MOD(ROUNDDOWN((ROW('Indices Data'!D100)-2)/(COUNTA('Indices Data'!$E$2:$E$100)),0),COUNTA('Indices Data'!$D$2:$D$100))+1)</f>
        <v>Complexity 1</v>
      </c>
      <c r="T101" t="str">
        <f>INDEX('Indices Data'!$E$2:$E$100,MOD(ROUNDDOWN((ROW('Indices Data'!E100)-2)/1,0),COUNTA('Indices Data'!$E$2:$E$100))+1)</f>
        <v>CPU 3</v>
      </c>
      <c r="U101">
        <v>8.1000000000000016E-2</v>
      </c>
    </row>
    <row r="102" spans="17:21" x14ac:dyDescent="0.25">
      <c r="Q102">
        <f>INDEX('Indices Data'!$A$2:$A$100,MOD(ROUNDDOWN((ROW('Indices Data'!A101)-2)/(COUNTA('Indices Data'!$B$2:$B$100)*COUNTA('Indices Data'!$E$2:$E$100)*COUNTA('Indices Data'!$D$2:$D$100)),0),COUNTA('Indices Data'!$A$2:$A$100))+1)</f>
        <v>4</v>
      </c>
      <c r="R102">
        <f>INDEX('Indices Data'!$B$2:$B$100, MOD(ROUNDDOWN((ROW('Indices Data'!B101)-2)/(COUNTA('Indices Data'!$E$2:$E$100)*COUNTA('Indices Data'!$D$2:$D$100)),0),COUNTA('Indices Data'!$B$2:$B$100))+1)</f>
        <v>4</v>
      </c>
      <c r="S102" t="str">
        <f>INDEX('Indices Data'!$D$2:$D$100, MOD(ROUNDDOWN((ROW('Indices Data'!D101)-2)/(COUNTA('Indices Data'!$E$2:$E$100)),0),COUNTA('Indices Data'!$D$2:$D$100))+1)</f>
        <v>Complexity 1</v>
      </c>
      <c r="T102" t="str">
        <f>INDEX('Indices Data'!$E$2:$E$100,MOD(ROUNDDOWN((ROW('Indices Data'!E101)-2)/1,0),COUNTA('Indices Data'!$E$2:$E$100))+1)</f>
        <v>CPU 1</v>
      </c>
      <c r="U102">
        <v>7.2900000000000006E-2</v>
      </c>
    </row>
    <row r="103" spans="17:21" x14ac:dyDescent="0.25">
      <c r="Q103">
        <f>INDEX('Indices Data'!$A$2:$A$100,MOD(ROUNDDOWN((ROW('Indices Data'!A102)-2)/(COUNTA('Indices Data'!$B$2:$B$100)*COUNTA('Indices Data'!$E$2:$E$100)*COUNTA('Indices Data'!$D$2:$D$100)),0),COUNTA('Indices Data'!$A$2:$A$100))+1)</f>
        <v>4</v>
      </c>
      <c r="R103">
        <f>INDEX('Indices Data'!$B$2:$B$100, MOD(ROUNDDOWN((ROW('Indices Data'!B102)-2)/(COUNTA('Indices Data'!$E$2:$E$100)*COUNTA('Indices Data'!$D$2:$D$100)),0),COUNTA('Indices Data'!$B$2:$B$100))+1)</f>
        <v>4</v>
      </c>
      <c r="S103" t="str">
        <f>INDEX('Indices Data'!$D$2:$D$100, MOD(ROUNDDOWN((ROW('Indices Data'!D102)-2)/(COUNTA('Indices Data'!$E$2:$E$100)),0),COUNTA('Indices Data'!$D$2:$D$100))+1)</f>
        <v>Complexity 1</v>
      </c>
      <c r="T103" t="str">
        <f>INDEX('Indices Data'!$E$2:$E$100,MOD(ROUNDDOWN((ROW('Indices Data'!E102)-2)/1,0),COUNTA('Indices Data'!$E$2:$E$100))+1)</f>
        <v>CPU 2</v>
      </c>
      <c r="U103">
        <v>7.2900000000000006E-2</v>
      </c>
    </row>
    <row r="104" spans="17:21" x14ac:dyDescent="0.25">
      <c r="Q104">
        <f>INDEX('Indices Data'!$A$2:$A$100,MOD(ROUNDDOWN((ROW('Indices Data'!A103)-2)/(COUNTA('Indices Data'!$B$2:$B$100)*COUNTA('Indices Data'!$E$2:$E$100)*COUNTA('Indices Data'!$D$2:$D$100)),0),COUNTA('Indices Data'!$A$2:$A$100))+1)</f>
        <v>4</v>
      </c>
      <c r="R104">
        <f>INDEX('Indices Data'!$B$2:$B$100, MOD(ROUNDDOWN((ROW('Indices Data'!B103)-2)/(COUNTA('Indices Data'!$E$2:$E$100)*COUNTA('Indices Data'!$D$2:$D$100)),0),COUNTA('Indices Data'!$B$2:$B$100))+1)</f>
        <v>4</v>
      </c>
      <c r="S104" t="str">
        <f>INDEX('Indices Data'!$D$2:$D$100, MOD(ROUNDDOWN((ROW('Indices Data'!D103)-2)/(COUNTA('Indices Data'!$E$2:$E$100)),0),COUNTA('Indices Data'!$D$2:$D$100))+1)</f>
        <v>Complexity 1</v>
      </c>
      <c r="T104" t="str">
        <f>INDEX('Indices Data'!$E$2:$E$100,MOD(ROUNDDOWN((ROW('Indices Data'!E103)-2)/1,0),COUNTA('Indices Data'!$E$2:$E$100))+1)</f>
        <v>CPU 3</v>
      </c>
      <c r="U104">
        <v>7.2900000000000006E-2</v>
      </c>
    </row>
    <row r="105" spans="17:21" x14ac:dyDescent="0.25">
      <c r="Q105">
        <f>INDEX('Indices Data'!$A$2:$A$100,MOD(ROUNDDOWN((ROW('Indices Data'!A104)-2)/(COUNTA('Indices Data'!$B$2:$B$100)*COUNTA('Indices Data'!$E$2:$E$100)*COUNTA('Indices Data'!$D$2:$D$100)),0),COUNTA('Indices Data'!$A$2:$A$100))+1)</f>
        <v>4</v>
      </c>
      <c r="R105">
        <f>INDEX('Indices Data'!$B$2:$B$100, MOD(ROUNDDOWN((ROW('Indices Data'!B104)-2)/(COUNTA('Indices Data'!$E$2:$E$100)*COUNTA('Indices Data'!$D$2:$D$100)),0),COUNTA('Indices Data'!$B$2:$B$100))+1)</f>
        <v>5</v>
      </c>
      <c r="S105" t="str">
        <f>INDEX('Indices Data'!$D$2:$D$100, MOD(ROUNDDOWN((ROW('Indices Data'!D104)-2)/(COUNTA('Indices Data'!$E$2:$E$100)),0),COUNTA('Indices Data'!$D$2:$D$100))+1)</f>
        <v>Complexity 1</v>
      </c>
      <c r="T105" t="str">
        <f>INDEX('Indices Data'!$E$2:$E$100,MOD(ROUNDDOWN((ROW('Indices Data'!E104)-2)/1,0),COUNTA('Indices Data'!$E$2:$E$100))+1)</f>
        <v>CPU 1</v>
      </c>
      <c r="U105">
        <v>6.5610000000000016E-2</v>
      </c>
    </row>
    <row r="106" spans="17:21" x14ac:dyDescent="0.25">
      <c r="Q106">
        <f>INDEX('Indices Data'!$A$2:$A$100,MOD(ROUNDDOWN((ROW('Indices Data'!A105)-2)/(COUNTA('Indices Data'!$B$2:$B$100)*COUNTA('Indices Data'!$E$2:$E$100)*COUNTA('Indices Data'!$D$2:$D$100)),0),COUNTA('Indices Data'!$A$2:$A$100))+1)</f>
        <v>4</v>
      </c>
      <c r="R106">
        <f>INDEX('Indices Data'!$B$2:$B$100, MOD(ROUNDDOWN((ROW('Indices Data'!B105)-2)/(COUNTA('Indices Data'!$E$2:$E$100)*COUNTA('Indices Data'!$D$2:$D$100)),0),COUNTA('Indices Data'!$B$2:$B$100))+1)</f>
        <v>5</v>
      </c>
      <c r="S106" t="str">
        <f>INDEX('Indices Data'!$D$2:$D$100, MOD(ROUNDDOWN((ROW('Indices Data'!D105)-2)/(COUNTA('Indices Data'!$E$2:$E$100)),0),COUNTA('Indices Data'!$D$2:$D$100))+1)</f>
        <v>Complexity 1</v>
      </c>
      <c r="T106" t="str">
        <f>INDEX('Indices Data'!$E$2:$E$100,MOD(ROUNDDOWN((ROW('Indices Data'!E105)-2)/1,0),COUNTA('Indices Data'!$E$2:$E$100))+1)</f>
        <v>CPU 2</v>
      </c>
      <c r="U106">
        <v>6.5610000000000016E-2</v>
      </c>
    </row>
    <row r="107" spans="17:21" x14ac:dyDescent="0.25">
      <c r="Q107">
        <f>INDEX('Indices Data'!$A$2:$A$100,MOD(ROUNDDOWN((ROW('Indices Data'!A106)-2)/(COUNTA('Indices Data'!$B$2:$B$100)*COUNTA('Indices Data'!$E$2:$E$100)*COUNTA('Indices Data'!$D$2:$D$100)),0),COUNTA('Indices Data'!$A$2:$A$100))+1)</f>
        <v>4</v>
      </c>
      <c r="R107">
        <f>INDEX('Indices Data'!$B$2:$B$100, MOD(ROUNDDOWN((ROW('Indices Data'!B106)-2)/(COUNTA('Indices Data'!$E$2:$E$100)*COUNTA('Indices Data'!$D$2:$D$100)),0),COUNTA('Indices Data'!$B$2:$B$100))+1)</f>
        <v>5</v>
      </c>
      <c r="S107" t="str">
        <f>INDEX('Indices Data'!$D$2:$D$100, MOD(ROUNDDOWN((ROW('Indices Data'!D106)-2)/(COUNTA('Indices Data'!$E$2:$E$100)),0),COUNTA('Indices Data'!$D$2:$D$100))+1)</f>
        <v>Complexity 1</v>
      </c>
      <c r="T107" t="str">
        <f>INDEX('Indices Data'!$E$2:$E$100,MOD(ROUNDDOWN((ROW('Indices Data'!E106)-2)/1,0),COUNTA('Indices Data'!$E$2:$E$100))+1)</f>
        <v>CPU 3</v>
      </c>
      <c r="U107">
        <v>6.5610000000000016E-2</v>
      </c>
    </row>
    <row r="108" spans="17:21" x14ac:dyDescent="0.25">
      <c r="Q108">
        <f>INDEX('Indices Data'!$A$2:$A$100,MOD(ROUNDDOWN((ROW('Indices Data'!A107)-2)/(COUNTA('Indices Data'!$B$2:$B$100)*COUNTA('Indices Data'!$E$2:$E$100)*COUNTA('Indices Data'!$D$2:$D$100)),0),COUNTA('Indices Data'!$A$2:$A$100))+1)</f>
        <v>4</v>
      </c>
      <c r="R108">
        <f>INDEX('Indices Data'!$B$2:$B$100, MOD(ROUNDDOWN((ROW('Indices Data'!B107)-2)/(COUNTA('Indices Data'!$E$2:$E$100)*COUNTA('Indices Data'!$D$2:$D$100)),0),COUNTA('Indices Data'!$B$2:$B$100))+1)</f>
        <v>6</v>
      </c>
      <c r="S108" t="str">
        <f>INDEX('Indices Data'!$D$2:$D$100, MOD(ROUNDDOWN((ROW('Indices Data'!D107)-2)/(COUNTA('Indices Data'!$E$2:$E$100)),0),COUNTA('Indices Data'!$D$2:$D$100))+1)</f>
        <v>Complexity 1</v>
      </c>
      <c r="T108" t="str">
        <f>INDEX('Indices Data'!$E$2:$E$100,MOD(ROUNDDOWN((ROW('Indices Data'!E107)-2)/1,0),COUNTA('Indices Data'!$E$2:$E$100))+1)</f>
        <v>CPU 1</v>
      </c>
      <c r="U108">
        <v>5.9049000000000018E-2</v>
      </c>
    </row>
    <row r="109" spans="17:21" x14ac:dyDescent="0.25">
      <c r="Q109">
        <f>INDEX('Indices Data'!$A$2:$A$100,MOD(ROUNDDOWN((ROW('Indices Data'!A108)-2)/(COUNTA('Indices Data'!$B$2:$B$100)*COUNTA('Indices Data'!$E$2:$E$100)*COUNTA('Indices Data'!$D$2:$D$100)),0),COUNTA('Indices Data'!$A$2:$A$100))+1)</f>
        <v>4</v>
      </c>
      <c r="R109">
        <f>INDEX('Indices Data'!$B$2:$B$100, MOD(ROUNDDOWN((ROW('Indices Data'!B108)-2)/(COUNTA('Indices Data'!$E$2:$E$100)*COUNTA('Indices Data'!$D$2:$D$100)),0),COUNTA('Indices Data'!$B$2:$B$100))+1)</f>
        <v>6</v>
      </c>
      <c r="S109" t="str">
        <f>INDEX('Indices Data'!$D$2:$D$100, MOD(ROUNDDOWN((ROW('Indices Data'!D108)-2)/(COUNTA('Indices Data'!$E$2:$E$100)),0),COUNTA('Indices Data'!$D$2:$D$100))+1)</f>
        <v>Complexity 1</v>
      </c>
      <c r="T109" t="str">
        <f>INDEX('Indices Data'!$E$2:$E$100,MOD(ROUNDDOWN((ROW('Indices Data'!E108)-2)/1,0),COUNTA('Indices Data'!$E$2:$E$100))+1)</f>
        <v>CPU 2</v>
      </c>
      <c r="U109">
        <v>5.9049000000000018E-2</v>
      </c>
    </row>
    <row r="110" spans="17:21" x14ac:dyDescent="0.25">
      <c r="Q110">
        <f>INDEX('Indices Data'!$A$2:$A$100,MOD(ROUNDDOWN((ROW('Indices Data'!A109)-2)/(COUNTA('Indices Data'!$B$2:$B$100)*COUNTA('Indices Data'!$E$2:$E$100)*COUNTA('Indices Data'!$D$2:$D$100)),0),COUNTA('Indices Data'!$A$2:$A$100))+1)</f>
        <v>4</v>
      </c>
      <c r="R110">
        <f>INDEX('Indices Data'!$B$2:$B$100, MOD(ROUNDDOWN((ROW('Indices Data'!B109)-2)/(COUNTA('Indices Data'!$E$2:$E$100)*COUNTA('Indices Data'!$D$2:$D$100)),0),COUNTA('Indices Data'!$B$2:$B$100))+1)</f>
        <v>6</v>
      </c>
      <c r="S110" t="str">
        <f>INDEX('Indices Data'!$D$2:$D$100, MOD(ROUNDDOWN((ROW('Indices Data'!D109)-2)/(COUNTA('Indices Data'!$E$2:$E$100)),0),COUNTA('Indices Data'!$D$2:$D$100))+1)</f>
        <v>Complexity 1</v>
      </c>
      <c r="T110" t="str">
        <f>INDEX('Indices Data'!$E$2:$E$100,MOD(ROUNDDOWN((ROW('Indices Data'!E109)-2)/1,0),COUNTA('Indices Data'!$E$2:$E$100))+1)</f>
        <v>CPU 3</v>
      </c>
      <c r="U110">
        <v>5.9049000000000018E-2</v>
      </c>
    </row>
    <row r="111" spans="17:21" x14ac:dyDescent="0.25">
      <c r="Q111">
        <f>INDEX('Indices Data'!$A$2:$A$100,MOD(ROUNDDOWN((ROW('Indices Data'!A110)-2)/(COUNTA('Indices Data'!$B$2:$B$100)*COUNTA('Indices Data'!$E$2:$E$100)*COUNTA('Indices Data'!$D$2:$D$100)),0),COUNTA('Indices Data'!$A$2:$A$100))+1)</f>
        <v>4</v>
      </c>
      <c r="R111">
        <f>INDEX('Indices Data'!$B$2:$B$100, MOD(ROUNDDOWN((ROW('Indices Data'!B110)-2)/(COUNTA('Indices Data'!$E$2:$E$100)*COUNTA('Indices Data'!$D$2:$D$100)),0),COUNTA('Indices Data'!$B$2:$B$100))+1)</f>
        <v>7</v>
      </c>
      <c r="S111" t="str">
        <f>INDEX('Indices Data'!$D$2:$D$100, MOD(ROUNDDOWN((ROW('Indices Data'!D110)-2)/(COUNTA('Indices Data'!$E$2:$E$100)),0),COUNTA('Indices Data'!$D$2:$D$100))+1)</f>
        <v>Complexity 1</v>
      </c>
      <c r="T111" t="str">
        <f>INDEX('Indices Data'!$E$2:$E$100,MOD(ROUNDDOWN((ROW('Indices Data'!E110)-2)/1,0),COUNTA('Indices Data'!$E$2:$E$100))+1)</f>
        <v>CPU 1</v>
      </c>
      <c r="U111">
        <v>5.314410000000002E-2</v>
      </c>
    </row>
    <row r="112" spans="17:21" x14ac:dyDescent="0.25">
      <c r="Q112">
        <f>INDEX('Indices Data'!$A$2:$A$100,MOD(ROUNDDOWN((ROW('Indices Data'!A111)-2)/(COUNTA('Indices Data'!$B$2:$B$100)*COUNTA('Indices Data'!$E$2:$E$100)*COUNTA('Indices Data'!$D$2:$D$100)),0),COUNTA('Indices Data'!$A$2:$A$100))+1)</f>
        <v>4</v>
      </c>
      <c r="R112">
        <f>INDEX('Indices Data'!$B$2:$B$100, MOD(ROUNDDOWN((ROW('Indices Data'!B111)-2)/(COUNTA('Indices Data'!$E$2:$E$100)*COUNTA('Indices Data'!$D$2:$D$100)),0),COUNTA('Indices Data'!$B$2:$B$100))+1)</f>
        <v>7</v>
      </c>
      <c r="S112" t="str">
        <f>INDEX('Indices Data'!$D$2:$D$100, MOD(ROUNDDOWN((ROW('Indices Data'!D111)-2)/(COUNTA('Indices Data'!$E$2:$E$100)),0),COUNTA('Indices Data'!$D$2:$D$100))+1)</f>
        <v>Complexity 1</v>
      </c>
      <c r="T112" t="str">
        <f>INDEX('Indices Data'!$E$2:$E$100,MOD(ROUNDDOWN((ROW('Indices Data'!E111)-2)/1,0),COUNTA('Indices Data'!$E$2:$E$100))+1)</f>
        <v>CPU 2</v>
      </c>
      <c r="U112">
        <v>5.314410000000002E-2</v>
      </c>
    </row>
    <row r="113" spans="17:21" x14ac:dyDescent="0.25">
      <c r="Q113">
        <f>INDEX('Indices Data'!$A$2:$A$100,MOD(ROUNDDOWN((ROW('Indices Data'!A112)-2)/(COUNTA('Indices Data'!$B$2:$B$100)*COUNTA('Indices Data'!$E$2:$E$100)*COUNTA('Indices Data'!$D$2:$D$100)),0),COUNTA('Indices Data'!$A$2:$A$100))+1)</f>
        <v>4</v>
      </c>
      <c r="R113">
        <f>INDEX('Indices Data'!$B$2:$B$100, MOD(ROUNDDOWN((ROW('Indices Data'!B112)-2)/(COUNTA('Indices Data'!$E$2:$E$100)*COUNTA('Indices Data'!$D$2:$D$100)),0),COUNTA('Indices Data'!$B$2:$B$100))+1)</f>
        <v>7</v>
      </c>
      <c r="S113" t="str">
        <f>INDEX('Indices Data'!$D$2:$D$100, MOD(ROUNDDOWN((ROW('Indices Data'!D112)-2)/(COUNTA('Indices Data'!$E$2:$E$100)),0),COUNTA('Indices Data'!$D$2:$D$100))+1)</f>
        <v>Complexity 1</v>
      </c>
      <c r="T113" t="str">
        <f>INDEX('Indices Data'!$E$2:$E$100,MOD(ROUNDDOWN((ROW('Indices Data'!E112)-2)/1,0),COUNTA('Indices Data'!$E$2:$E$100))+1)</f>
        <v>CPU 3</v>
      </c>
      <c r="U113">
        <v>5.314410000000002E-2</v>
      </c>
    </row>
    <row r="114" spans="17:21" x14ac:dyDescent="0.25">
      <c r="Q114">
        <f>INDEX('Indices Data'!$A$2:$A$100,MOD(ROUNDDOWN((ROW('Indices Data'!A113)-2)/(COUNTA('Indices Data'!$B$2:$B$100)*COUNTA('Indices Data'!$E$2:$E$100)*COUNTA('Indices Data'!$D$2:$D$100)),0),COUNTA('Indices Data'!$A$2:$A$100))+1)</f>
        <v>4</v>
      </c>
      <c r="R114">
        <f>INDEX('Indices Data'!$B$2:$B$100, MOD(ROUNDDOWN((ROW('Indices Data'!B113)-2)/(COUNTA('Indices Data'!$E$2:$E$100)*COUNTA('Indices Data'!$D$2:$D$100)),0),COUNTA('Indices Data'!$B$2:$B$100))+1)</f>
        <v>8</v>
      </c>
      <c r="S114" t="str">
        <f>INDEX('Indices Data'!$D$2:$D$100, MOD(ROUNDDOWN((ROW('Indices Data'!D113)-2)/(COUNTA('Indices Data'!$E$2:$E$100)),0),COUNTA('Indices Data'!$D$2:$D$100))+1)</f>
        <v>Complexity 1</v>
      </c>
      <c r="T114" t="str">
        <f>INDEX('Indices Data'!$E$2:$E$100,MOD(ROUNDDOWN((ROW('Indices Data'!E113)-2)/1,0),COUNTA('Indices Data'!$E$2:$E$100))+1)</f>
        <v>CPU 1</v>
      </c>
      <c r="U114">
        <v>4.7829690000000022E-2</v>
      </c>
    </row>
    <row r="115" spans="17:21" x14ac:dyDescent="0.25">
      <c r="Q115">
        <f>INDEX('Indices Data'!$A$2:$A$100,MOD(ROUNDDOWN((ROW('Indices Data'!A114)-2)/(COUNTA('Indices Data'!$B$2:$B$100)*COUNTA('Indices Data'!$E$2:$E$100)*COUNTA('Indices Data'!$D$2:$D$100)),0),COUNTA('Indices Data'!$A$2:$A$100))+1)</f>
        <v>4</v>
      </c>
      <c r="R115">
        <f>INDEX('Indices Data'!$B$2:$B$100, MOD(ROUNDDOWN((ROW('Indices Data'!B114)-2)/(COUNTA('Indices Data'!$E$2:$E$100)*COUNTA('Indices Data'!$D$2:$D$100)),0),COUNTA('Indices Data'!$B$2:$B$100))+1)</f>
        <v>8</v>
      </c>
      <c r="S115" t="str">
        <f>INDEX('Indices Data'!$D$2:$D$100, MOD(ROUNDDOWN((ROW('Indices Data'!D114)-2)/(COUNTA('Indices Data'!$E$2:$E$100)),0),COUNTA('Indices Data'!$D$2:$D$100))+1)</f>
        <v>Complexity 1</v>
      </c>
      <c r="T115" t="str">
        <f>INDEX('Indices Data'!$E$2:$E$100,MOD(ROUNDDOWN((ROW('Indices Data'!E114)-2)/1,0),COUNTA('Indices Data'!$E$2:$E$100))+1)</f>
        <v>CPU 2</v>
      </c>
      <c r="U115">
        <v>4.7829690000000022E-2</v>
      </c>
    </row>
    <row r="116" spans="17:21" x14ac:dyDescent="0.25">
      <c r="Q116">
        <f>INDEX('Indices Data'!$A$2:$A$100,MOD(ROUNDDOWN((ROW('Indices Data'!A115)-2)/(COUNTA('Indices Data'!$B$2:$B$100)*COUNTA('Indices Data'!$E$2:$E$100)*COUNTA('Indices Data'!$D$2:$D$100)),0),COUNTA('Indices Data'!$A$2:$A$100))+1)</f>
        <v>4</v>
      </c>
      <c r="R116">
        <f>INDEX('Indices Data'!$B$2:$B$100, MOD(ROUNDDOWN((ROW('Indices Data'!B115)-2)/(COUNTA('Indices Data'!$E$2:$E$100)*COUNTA('Indices Data'!$D$2:$D$100)),0),COUNTA('Indices Data'!$B$2:$B$100))+1)</f>
        <v>8</v>
      </c>
      <c r="S116" t="str">
        <f>INDEX('Indices Data'!$D$2:$D$100, MOD(ROUNDDOWN((ROW('Indices Data'!D115)-2)/(COUNTA('Indices Data'!$E$2:$E$100)),0),COUNTA('Indices Data'!$D$2:$D$100))+1)</f>
        <v>Complexity 1</v>
      </c>
      <c r="T116" t="str">
        <f>INDEX('Indices Data'!$E$2:$E$100,MOD(ROUNDDOWN((ROW('Indices Data'!E115)-2)/1,0),COUNTA('Indices Data'!$E$2:$E$100))+1)</f>
        <v>CPU 3</v>
      </c>
      <c r="U116">
        <v>4.7829690000000022E-2</v>
      </c>
    </row>
    <row r="117" spans="17:21" x14ac:dyDescent="0.25">
      <c r="Q117">
        <f>INDEX('Indices Data'!$A$2:$A$100,MOD(ROUNDDOWN((ROW('Indices Data'!A116)-2)/(COUNTA('Indices Data'!$B$2:$B$100)*COUNTA('Indices Data'!$E$2:$E$100)*COUNTA('Indices Data'!$D$2:$D$100)),0),COUNTA('Indices Data'!$A$2:$A$100))+1)</f>
        <v>4</v>
      </c>
      <c r="R117">
        <f>INDEX('Indices Data'!$B$2:$B$100, MOD(ROUNDDOWN((ROW('Indices Data'!B116)-2)/(COUNTA('Indices Data'!$E$2:$E$100)*COUNTA('Indices Data'!$D$2:$D$100)),0),COUNTA('Indices Data'!$B$2:$B$100))+1)</f>
        <v>9</v>
      </c>
      <c r="S117" t="str">
        <f>INDEX('Indices Data'!$D$2:$D$100, MOD(ROUNDDOWN((ROW('Indices Data'!D116)-2)/(COUNTA('Indices Data'!$E$2:$E$100)),0),COUNTA('Indices Data'!$D$2:$D$100))+1)</f>
        <v>Complexity 1</v>
      </c>
      <c r="T117" t="str">
        <f>INDEX('Indices Data'!$E$2:$E$100,MOD(ROUNDDOWN((ROW('Indices Data'!E116)-2)/1,0),COUNTA('Indices Data'!$E$2:$E$100))+1)</f>
        <v>CPU 1</v>
      </c>
      <c r="U117">
        <v>4.304672100000001E-2</v>
      </c>
    </row>
    <row r="118" spans="17:21" x14ac:dyDescent="0.25">
      <c r="Q118">
        <f>INDEX('Indices Data'!$A$2:$A$100,MOD(ROUNDDOWN((ROW('Indices Data'!A117)-2)/(COUNTA('Indices Data'!$B$2:$B$100)*COUNTA('Indices Data'!$E$2:$E$100)*COUNTA('Indices Data'!$D$2:$D$100)),0),COUNTA('Indices Data'!$A$2:$A$100))+1)</f>
        <v>4</v>
      </c>
      <c r="R118">
        <f>INDEX('Indices Data'!$B$2:$B$100, MOD(ROUNDDOWN((ROW('Indices Data'!B117)-2)/(COUNTA('Indices Data'!$E$2:$E$100)*COUNTA('Indices Data'!$D$2:$D$100)),0),COUNTA('Indices Data'!$B$2:$B$100))+1)</f>
        <v>9</v>
      </c>
      <c r="S118" t="str">
        <f>INDEX('Indices Data'!$D$2:$D$100, MOD(ROUNDDOWN((ROW('Indices Data'!D117)-2)/(COUNTA('Indices Data'!$E$2:$E$100)),0),COUNTA('Indices Data'!$D$2:$D$100))+1)</f>
        <v>Complexity 1</v>
      </c>
      <c r="T118" t="str">
        <f>INDEX('Indices Data'!$E$2:$E$100,MOD(ROUNDDOWN((ROW('Indices Data'!E117)-2)/1,0),COUNTA('Indices Data'!$E$2:$E$100))+1)</f>
        <v>CPU 2</v>
      </c>
      <c r="U118">
        <v>4.304672100000001E-2</v>
      </c>
    </row>
    <row r="119" spans="17:21" x14ac:dyDescent="0.25">
      <c r="Q119">
        <f>INDEX('Indices Data'!$A$2:$A$100,MOD(ROUNDDOWN((ROW('Indices Data'!A118)-2)/(COUNTA('Indices Data'!$B$2:$B$100)*COUNTA('Indices Data'!$E$2:$E$100)*COUNTA('Indices Data'!$D$2:$D$100)),0),COUNTA('Indices Data'!$A$2:$A$100))+1)</f>
        <v>4</v>
      </c>
      <c r="R119">
        <f>INDEX('Indices Data'!$B$2:$B$100, MOD(ROUNDDOWN((ROW('Indices Data'!B118)-2)/(COUNTA('Indices Data'!$E$2:$E$100)*COUNTA('Indices Data'!$D$2:$D$100)),0),COUNTA('Indices Data'!$B$2:$B$100))+1)</f>
        <v>9</v>
      </c>
      <c r="S119" t="str">
        <f>INDEX('Indices Data'!$D$2:$D$100, MOD(ROUNDDOWN((ROW('Indices Data'!D118)-2)/(COUNTA('Indices Data'!$E$2:$E$100)),0),COUNTA('Indices Data'!$D$2:$D$100))+1)</f>
        <v>Complexity 1</v>
      </c>
      <c r="T119" t="str">
        <f>INDEX('Indices Data'!$E$2:$E$100,MOD(ROUNDDOWN((ROW('Indices Data'!E118)-2)/1,0),COUNTA('Indices Data'!$E$2:$E$100))+1)</f>
        <v>CPU 3</v>
      </c>
      <c r="U119">
        <v>4.304672100000001E-2</v>
      </c>
    </row>
    <row r="120" spans="17:21" x14ac:dyDescent="0.25">
      <c r="Q120">
        <f>INDEX('Indices Data'!$A$2:$A$100,MOD(ROUNDDOWN((ROW('Indices Data'!A119)-2)/(COUNTA('Indices Data'!$B$2:$B$100)*COUNTA('Indices Data'!$E$2:$E$100)*COUNTA('Indices Data'!$D$2:$D$100)),0),COUNTA('Indices Data'!$A$2:$A$100))+1)</f>
        <v>4</v>
      </c>
      <c r="R120">
        <f>INDEX('Indices Data'!$B$2:$B$100, MOD(ROUNDDOWN((ROW('Indices Data'!B119)-2)/(COUNTA('Indices Data'!$E$2:$E$100)*COUNTA('Indices Data'!$D$2:$D$100)),0),COUNTA('Indices Data'!$B$2:$B$100))+1)</f>
        <v>10</v>
      </c>
      <c r="S120" t="str">
        <f>INDEX('Indices Data'!$D$2:$D$100, MOD(ROUNDDOWN((ROW('Indices Data'!D119)-2)/(COUNTA('Indices Data'!$E$2:$E$100)),0),COUNTA('Indices Data'!$D$2:$D$100))+1)</f>
        <v>Complexity 1</v>
      </c>
      <c r="T120" t="str">
        <f>INDEX('Indices Data'!$E$2:$E$100,MOD(ROUNDDOWN((ROW('Indices Data'!E119)-2)/1,0),COUNTA('Indices Data'!$E$2:$E$100))+1)</f>
        <v>CPU 1</v>
      </c>
      <c r="U120">
        <v>3.8742048900000013E-2</v>
      </c>
    </row>
    <row r="121" spans="17:21" x14ac:dyDescent="0.25">
      <c r="Q121">
        <f>INDEX('Indices Data'!$A$2:$A$100,MOD(ROUNDDOWN((ROW('Indices Data'!A120)-2)/(COUNTA('Indices Data'!$B$2:$B$100)*COUNTA('Indices Data'!$E$2:$E$100)*COUNTA('Indices Data'!$D$2:$D$100)),0),COUNTA('Indices Data'!$A$2:$A$100))+1)</f>
        <v>4</v>
      </c>
      <c r="R121">
        <f>INDEX('Indices Data'!$B$2:$B$100, MOD(ROUNDDOWN((ROW('Indices Data'!B120)-2)/(COUNTA('Indices Data'!$E$2:$E$100)*COUNTA('Indices Data'!$D$2:$D$100)),0),COUNTA('Indices Data'!$B$2:$B$100))+1)</f>
        <v>10</v>
      </c>
      <c r="S121" t="str">
        <f>INDEX('Indices Data'!$D$2:$D$100, MOD(ROUNDDOWN((ROW('Indices Data'!D120)-2)/(COUNTA('Indices Data'!$E$2:$E$100)),0),COUNTA('Indices Data'!$D$2:$D$100))+1)</f>
        <v>Complexity 1</v>
      </c>
      <c r="T121" t="str">
        <f>INDEX('Indices Data'!$E$2:$E$100,MOD(ROUNDDOWN((ROW('Indices Data'!E120)-2)/1,0),COUNTA('Indices Data'!$E$2:$E$100))+1)</f>
        <v>CPU 2</v>
      </c>
      <c r="U121">
        <v>3.8742048900000013E-2</v>
      </c>
    </row>
    <row r="122" spans="17:21" x14ac:dyDescent="0.25">
      <c r="Q122">
        <f>INDEX('Indices Data'!$A$2:$A$100,MOD(ROUNDDOWN((ROW('Indices Data'!A121)-2)/(COUNTA('Indices Data'!$B$2:$B$100)*COUNTA('Indices Data'!$E$2:$E$100)*COUNTA('Indices Data'!$D$2:$D$100)),0),COUNTA('Indices Data'!$A$2:$A$100))+1)</f>
        <v>4</v>
      </c>
      <c r="R122">
        <f>INDEX('Indices Data'!$B$2:$B$100, MOD(ROUNDDOWN((ROW('Indices Data'!B121)-2)/(COUNTA('Indices Data'!$E$2:$E$100)*COUNTA('Indices Data'!$D$2:$D$100)),0),COUNTA('Indices Data'!$B$2:$B$100))+1)</f>
        <v>10</v>
      </c>
      <c r="S122" t="str">
        <f>INDEX('Indices Data'!$D$2:$D$100, MOD(ROUNDDOWN((ROW('Indices Data'!D121)-2)/(COUNTA('Indices Data'!$E$2:$E$100)),0),COUNTA('Indices Data'!$D$2:$D$100))+1)</f>
        <v>Complexity 1</v>
      </c>
      <c r="T122" t="str">
        <f>INDEX('Indices Data'!$E$2:$E$100,MOD(ROUNDDOWN((ROW('Indices Data'!E121)-2)/1,0),COUNTA('Indices Data'!$E$2:$E$100))+1)</f>
        <v>CPU 3</v>
      </c>
      <c r="U122">
        <v>3.8742048900000013E-2</v>
      </c>
    </row>
    <row r="123" spans="17:21" x14ac:dyDescent="0.25">
      <c r="Q123">
        <f>INDEX('Indices Data'!$A$2:$A$100,MOD(ROUNDDOWN((ROW('Indices Data'!A122)-2)/(COUNTA('Indices Data'!$B$2:$B$100)*COUNTA('Indices Data'!$E$2:$E$100)*COUNTA('Indices Data'!$D$2:$D$100)),0),COUNTA('Indices Data'!$A$2:$A$100))+1)</f>
        <v>5</v>
      </c>
      <c r="R123">
        <f>INDEX('Indices Data'!$B$2:$B$100, MOD(ROUNDDOWN((ROW('Indices Data'!B122)-2)/(COUNTA('Indices Data'!$E$2:$E$100)*COUNTA('Indices Data'!$D$2:$D$100)),0),COUNTA('Indices Data'!$B$2:$B$100))+1)</f>
        <v>1</v>
      </c>
      <c r="S123" t="str">
        <f>INDEX('Indices Data'!$D$2:$D$100, MOD(ROUNDDOWN((ROW('Indices Data'!D122)-2)/(COUNTA('Indices Data'!$E$2:$E$100)),0),COUNTA('Indices Data'!$D$2:$D$100))+1)</f>
        <v>Complexity 1</v>
      </c>
      <c r="T123" t="str">
        <f>INDEX('Indices Data'!$E$2:$E$100,MOD(ROUNDDOWN((ROW('Indices Data'!E122)-2)/1,0),COUNTA('Indices Data'!$E$2:$E$100))+1)</f>
        <v>CPU 1</v>
      </c>
      <c r="U123">
        <v>0.1</v>
      </c>
    </row>
    <row r="124" spans="17:21" x14ac:dyDescent="0.25">
      <c r="Q124">
        <f>INDEX('Indices Data'!$A$2:$A$100,MOD(ROUNDDOWN((ROW('Indices Data'!A123)-2)/(COUNTA('Indices Data'!$B$2:$B$100)*COUNTA('Indices Data'!$E$2:$E$100)*COUNTA('Indices Data'!$D$2:$D$100)),0),COUNTA('Indices Data'!$A$2:$A$100))+1)</f>
        <v>5</v>
      </c>
      <c r="R124">
        <f>INDEX('Indices Data'!$B$2:$B$100, MOD(ROUNDDOWN((ROW('Indices Data'!B123)-2)/(COUNTA('Indices Data'!$E$2:$E$100)*COUNTA('Indices Data'!$D$2:$D$100)),0),COUNTA('Indices Data'!$B$2:$B$100))+1)</f>
        <v>1</v>
      </c>
      <c r="S124" t="str">
        <f>INDEX('Indices Data'!$D$2:$D$100, MOD(ROUNDDOWN((ROW('Indices Data'!D123)-2)/(COUNTA('Indices Data'!$E$2:$E$100)),0),COUNTA('Indices Data'!$D$2:$D$100))+1)</f>
        <v>Complexity 1</v>
      </c>
      <c r="T124" t="str">
        <f>INDEX('Indices Data'!$E$2:$E$100,MOD(ROUNDDOWN((ROW('Indices Data'!E123)-2)/1,0),COUNTA('Indices Data'!$E$2:$E$100))+1)</f>
        <v>CPU 2</v>
      </c>
      <c r="U124">
        <v>0.1</v>
      </c>
    </row>
    <row r="125" spans="17:21" x14ac:dyDescent="0.25">
      <c r="Q125">
        <f>INDEX('Indices Data'!$A$2:$A$100,MOD(ROUNDDOWN((ROW('Indices Data'!A124)-2)/(COUNTA('Indices Data'!$B$2:$B$100)*COUNTA('Indices Data'!$E$2:$E$100)*COUNTA('Indices Data'!$D$2:$D$100)),0),COUNTA('Indices Data'!$A$2:$A$100))+1)</f>
        <v>5</v>
      </c>
      <c r="R125">
        <f>INDEX('Indices Data'!$B$2:$B$100, MOD(ROUNDDOWN((ROW('Indices Data'!B124)-2)/(COUNTA('Indices Data'!$E$2:$E$100)*COUNTA('Indices Data'!$D$2:$D$100)),0),COUNTA('Indices Data'!$B$2:$B$100))+1)</f>
        <v>1</v>
      </c>
      <c r="S125" t="str">
        <f>INDEX('Indices Data'!$D$2:$D$100, MOD(ROUNDDOWN((ROW('Indices Data'!D124)-2)/(COUNTA('Indices Data'!$E$2:$E$100)),0),COUNTA('Indices Data'!$D$2:$D$100))+1)</f>
        <v>Complexity 1</v>
      </c>
      <c r="T125" t="str">
        <f>INDEX('Indices Data'!$E$2:$E$100,MOD(ROUNDDOWN((ROW('Indices Data'!E124)-2)/1,0),COUNTA('Indices Data'!$E$2:$E$100))+1)</f>
        <v>CPU 3</v>
      </c>
      <c r="U125">
        <v>0.1</v>
      </c>
    </row>
    <row r="126" spans="17:21" x14ac:dyDescent="0.25">
      <c r="Q126">
        <f>INDEX('Indices Data'!$A$2:$A$100,MOD(ROUNDDOWN((ROW('Indices Data'!A125)-2)/(COUNTA('Indices Data'!$B$2:$B$100)*COUNTA('Indices Data'!$E$2:$E$100)*COUNTA('Indices Data'!$D$2:$D$100)),0),COUNTA('Indices Data'!$A$2:$A$100))+1)</f>
        <v>5</v>
      </c>
      <c r="R126">
        <f>INDEX('Indices Data'!$B$2:$B$100, MOD(ROUNDDOWN((ROW('Indices Data'!B125)-2)/(COUNTA('Indices Data'!$E$2:$E$100)*COUNTA('Indices Data'!$D$2:$D$100)),0),COUNTA('Indices Data'!$B$2:$B$100))+1)</f>
        <v>2</v>
      </c>
      <c r="S126" t="str">
        <f>INDEX('Indices Data'!$D$2:$D$100, MOD(ROUNDDOWN((ROW('Indices Data'!D125)-2)/(COUNTA('Indices Data'!$E$2:$E$100)),0),COUNTA('Indices Data'!$D$2:$D$100))+1)</f>
        <v>Complexity 1</v>
      </c>
      <c r="T126" t="str">
        <f>INDEX('Indices Data'!$E$2:$E$100,MOD(ROUNDDOWN((ROW('Indices Data'!E125)-2)/1,0),COUNTA('Indices Data'!$E$2:$E$100))+1)</f>
        <v>CPU 1</v>
      </c>
      <c r="U126">
        <v>9.0000000000000011E-2</v>
      </c>
    </row>
    <row r="127" spans="17:21" x14ac:dyDescent="0.25">
      <c r="Q127">
        <f>INDEX('Indices Data'!$A$2:$A$100,MOD(ROUNDDOWN((ROW('Indices Data'!A126)-2)/(COUNTA('Indices Data'!$B$2:$B$100)*COUNTA('Indices Data'!$E$2:$E$100)*COUNTA('Indices Data'!$D$2:$D$100)),0),COUNTA('Indices Data'!$A$2:$A$100))+1)</f>
        <v>5</v>
      </c>
      <c r="R127">
        <f>INDEX('Indices Data'!$B$2:$B$100, MOD(ROUNDDOWN((ROW('Indices Data'!B126)-2)/(COUNTA('Indices Data'!$E$2:$E$100)*COUNTA('Indices Data'!$D$2:$D$100)),0),COUNTA('Indices Data'!$B$2:$B$100))+1)</f>
        <v>2</v>
      </c>
      <c r="S127" t="str">
        <f>INDEX('Indices Data'!$D$2:$D$100, MOD(ROUNDDOWN((ROW('Indices Data'!D126)-2)/(COUNTA('Indices Data'!$E$2:$E$100)),0),COUNTA('Indices Data'!$D$2:$D$100))+1)</f>
        <v>Complexity 1</v>
      </c>
      <c r="T127" t="str">
        <f>INDEX('Indices Data'!$E$2:$E$100,MOD(ROUNDDOWN((ROW('Indices Data'!E126)-2)/1,0),COUNTA('Indices Data'!$E$2:$E$100))+1)</f>
        <v>CPU 2</v>
      </c>
      <c r="U127">
        <v>9.0000000000000011E-2</v>
      </c>
    </row>
    <row r="128" spans="17:21" x14ac:dyDescent="0.25">
      <c r="Q128">
        <f>INDEX('Indices Data'!$A$2:$A$100,MOD(ROUNDDOWN((ROW('Indices Data'!A127)-2)/(COUNTA('Indices Data'!$B$2:$B$100)*COUNTA('Indices Data'!$E$2:$E$100)*COUNTA('Indices Data'!$D$2:$D$100)),0),COUNTA('Indices Data'!$A$2:$A$100))+1)</f>
        <v>5</v>
      </c>
      <c r="R128">
        <f>INDEX('Indices Data'!$B$2:$B$100, MOD(ROUNDDOWN((ROW('Indices Data'!B127)-2)/(COUNTA('Indices Data'!$E$2:$E$100)*COUNTA('Indices Data'!$D$2:$D$100)),0),COUNTA('Indices Data'!$B$2:$B$100))+1)</f>
        <v>2</v>
      </c>
      <c r="S128" t="str">
        <f>INDEX('Indices Data'!$D$2:$D$100, MOD(ROUNDDOWN((ROW('Indices Data'!D127)-2)/(COUNTA('Indices Data'!$E$2:$E$100)),0),COUNTA('Indices Data'!$D$2:$D$100))+1)</f>
        <v>Complexity 1</v>
      </c>
      <c r="T128" t="str">
        <f>INDEX('Indices Data'!$E$2:$E$100,MOD(ROUNDDOWN((ROW('Indices Data'!E127)-2)/1,0),COUNTA('Indices Data'!$E$2:$E$100))+1)</f>
        <v>CPU 3</v>
      </c>
      <c r="U128">
        <v>9.0000000000000011E-2</v>
      </c>
    </row>
    <row r="129" spans="17:21" x14ac:dyDescent="0.25">
      <c r="Q129">
        <f>INDEX('Indices Data'!$A$2:$A$100,MOD(ROUNDDOWN((ROW('Indices Data'!A128)-2)/(COUNTA('Indices Data'!$B$2:$B$100)*COUNTA('Indices Data'!$E$2:$E$100)*COUNTA('Indices Data'!$D$2:$D$100)),0),COUNTA('Indices Data'!$A$2:$A$100))+1)</f>
        <v>5</v>
      </c>
      <c r="R129">
        <f>INDEX('Indices Data'!$B$2:$B$100, MOD(ROUNDDOWN((ROW('Indices Data'!B128)-2)/(COUNTA('Indices Data'!$E$2:$E$100)*COUNTA('Indices Data'!$D$2:$D$100)),0),COUNTA('Indices Data'!$B$2:$B$100))+1)</f>
        <v>3</v>
      </c>
      <c r="S129" t="str">
        <f>INDEX('Indices Data'!$D$2:$D$100, MOD(ROUNDDOWN((ROW('Indices Data'!D128)-2)/(COUNTA('Indices Data'!$E$2:$E$100)),0),COUNTA('Indices Data'!$D$2:$D$100))+1)</f>
        <v>Complexity 1</v>
      </c>
      <c r="T129" t="str">
        <f>INDEX('Indices Data'!$E$2:$E$100,MOD(ROUNDDOWN((ROW('Indices Data'!E128)-2)/1,0),COUNTA('Indices Data'!$E$2:$E$100))+1)</f>
        <v>CPU 1</v>
      </c>
      <c r="U129">
        <v>8.1000000000000016E-2</v>
      </c>
    </row>
    <row r="130" spans="17:21" x14ac:dyDescent="0.25">
      <c r="Q130">
        <f>INDEX('Indices Data'!$A$2:$A$100,MOD(ROUNDDOWN((ROW('Indices Data'!A129)-2)/(COUNTA('Indices Data'!$B$2:$B$100)*COUNTA('Indices Data'!$E$2:$E$100)*COUNTA('Indices Data'!$D$2:$D$100)),0),COUNTA('Indices Data'!$A$2:$A$100))+1)</f>
        <v>5</v>
      </c>
      <c r="R130">
        <f>INDEX('Indices Data'!$B$2:$B$100, MOD(ROUNDDOWN((ROW('Indices Data'!B129)-2)/(COUNTA('Indices Data'!$E$2:$E$100)*COUNTA('Indices Data'!$D$2:$D$100)),0),COUNTA('Indices Data'!$B$2:$B$100))+1)</f>
        <v>3</v>
      </c>
      <c r="S130" t="str">
        <f>INDEX('Indices Data'!$D$2:$D$100, MOD(ROUNDDOWN((ROW('Indices Data'!D129)-2)/(COUNTA('Indices Data'!$E$2:$E$100)),0),COUNTA('Indices Data'!$D$2:$D$100))+1)</f>
        <v>Complexity 1</v>
      </c>
      <c r="T130" t="str">
        <f>INDEX('Indices Data'!$E$2:$E$100,MOD(ROUNDDOWN((ROW('Indices Data'!E129)-2)/1,0),COUNTA('Indices Data'!$E$2:$E$100))+1)</f>
        <v>CPU 2</v>
      </c>
      <c r="U130">
        <v>8.1000000000000016E-2</v>
      </c>
    </row>
    <row r="131" spans="17:21" x14ac:dyDescent="0.25">
      <c r="Q131">
        <f>INDEX('Indices Data'!$A$2:$A$100,MOD(ROUNDDOWN((ROW('Indices Data'!A130)-2)/(COUNTA('Indices Data'!$B$2:$B$100)*COUNTA('Indices Data'!$E$2:$E$100)*COUNTA('Indices Data'!$D$2:$D$100)),0),COUNTA('Indices Data'!$A$2:$A$100))+1)</f>
        <v>5</v>
      </c>
      <c r="R131">
        <f>INDEX('Indices Data'!$B$2:$B$100, MOD(ROUNDDOWN((ROW('Indices Data'!B130)-2)/(COUNTA('Indices Data'!$E$2:$E$100)*COUNTA('Indices Data'!$D$2:$D$100)),0),COUNTA('Indices Data'!$B$2:$B$100))+1)</f>
        <v>3</v>
      </c>
      <c r="S131" t="str">
        <f>INDEX('Indices Data'!$D$2:$D$100, MOD(ROUNDDOWN((ROW('Indices Data'!D130)-2)/(COUNTA('Indices Data'!$E$2:$E$100)),0),COUNTA('Indices Data'!$D$2:$D$100))+1)</f>
        <v>Complexity 1</v>
      </c>
      <c r="T131" t="str">
        <f>INDEX('Indices Data'!$E$2:$E$100,MOD(ROUNDDOWN((ROW('Indices Data'!E130)-2)/1,0),COUNTA('Indices Data'!$E$2:$E$100))+1)</f>
        <v>CPU 3</v>
      </c>
      <c r="U131">
        <v>8.1000000000000016E-2</v>
      </c>
    </row>
    <row r="132" spans="17:21" x14ac:dyDescent="0.25">
      <c r="Q132">
        <f>INDEX('Indices Data'!$A$2:$A$100,MOD(ROUNDDOWN((ROW('Indices Data'!A131)-2)/(COUNTA('Indices Data'!$B$2:$B$100)*COUNTA('Indices Data'!$E$2:$E$100)*COUNTA('Indices Data'!$D$2:$D$100)),0),COUNTA('Indices Data'!$A$2:$A$100))+1)</f>
        <v>5</v>
      </c>
      <c r="R132">
        <f>INDEX('Indices Data'!$B$2:$B$100, MOD(ROUNDDOWN((ROW('Indices Data'!B131)-2)/(COUNTA('Indices Data'!$E$2:$E$100)*COUNTA('Indices Data'!$D$2:$D$100)),0),COUNTA('Indices Data'!$B$2:$B$100))+1)</f>
        <v>4</v>
      </c>
      <c r="S132" t="str">
        <f>INDEX('Indices Data'!$D$2:$D$100, MOD(ROUNDDOWN((ROW('Indices Data'!D131)-2)/(COUNTA('Indices Data'!$E$2:$E$100)),0),COUNTA('Indices Data'!$D$2:$D$100))+1)</f>
        <v>Complexity 1</v>
      </c>
      <c r="T132" t="str">
        <f>INDEX('Indices Data'!$E$2:$E$100,MOD(ROUNDDOWN((ROW('Indices Data'!E131)-2)/1,0),COUNTA('Indices Data'!$E$2:$E$100))+1)</f>
        <v>CPU 1</v>
      </c>
      <c r="U132">
        <v>7.2900000000000006E-2</v>
      </c>
    </row>
    <row r="133" spans="17:21" x14ac:dyDescent="0.25">
      <c r="Q133">
        <f>INDEX('Indices Data'!$A$2:$A$100,MOD(ROUNDDOWN((ROW('Indices Data'!A132)-2)/(COUNTA('Indices Data'!$B$2:$B$100)*COUNTA('Indices Data'!$E$2:$E$100)*COUNTA('Indices Data'!$D$2:$D$100)),0),COUNTA('Indices Data'!$A$2:$A$100))+1)</f>
        <v>5</v>
      </c>
      <c r="R133">
        <f>INDEX('Indices Data'!$B$2:$B$100, MOD(ROUNDDOWN((ROW('Indices Data'!B132)-2)/(COUNTA('Indices Data'!$E$2:$E$100)*COUNTA('Indices Data'!$D$2:$D$100)),0),COUNTA('Indices Data'!$B$2:$B$100))+1)</f>
        <v>4</v>
      </c>
      <c r="S133" t="str">
        <f>INDEX('Indices Data'!$D$2:$D$100, MOD(ROUNDDOWN((ROW('Indices Data'!D132)-2)/(COUNTA('Indices Data'!$E$2:$E$100)),0),COUNTA('Indices Data'!$D$2:$D$100))+1)</f>
        <v>Complexity 1</v>
      </c>
      <c r="T133" t="str">
        <f>INDEX('Indices Data'!$E$2:$E$100,MOD(ROUNDDOWN((ROW('Indices Data'!E132)-2)/1,0),COUNTA('Indices Data'!$E$2:$E$100))+1)</f>
        <v>CPU 2</v>
      </c>
      <c r="U133">
        <v>7.2900000000000006E-2</v>
      </c>
    </row>
    <row r="134" spans="17:21" x14ac:dyDescent="0.25">
      <c r="Q134">
        <f>INDEX('Indices Data'!$A$2:$A$100,MOD(ROUNDDOWN((ROW('Indices Data'!A133)-2)/(COUNTA('Indices Data'!$B$2:$B$100)*COUNTA('Indices Data'!$E$2:$E$100)*COUNTA('Indices Data'!$D$2:$D$100)),0),COUNTA('Indices Data'!$A$2:$A$100))+1)</f>
        <v>5</v>
      </c>
      <c r="R134">
        <f>INDEX('Indices Data'!$B$2:$B$100, MOD(ROUNDDOWN((ROW('Indices Data'!B133)-2)/(COUNTA('Indices Data'!$E$2:$E$100)*COUNTA('Indices Data'!$D$2:$D$100)),0),COUNTA('Indices Data'!$B$2:$B$100))+1)</f>
        <v>4</v>
      </c>
      <c r="S134" t="str">
        <f>INDEX('Indices Data'!$D$2:$D$100, MOD(ROUNDDOWN((ROW('Indices Data'!D133)-2)/(COUNTA('Indices Data'!$E$2:$E$100)),0),COUNTA('Indices Data'!$D$2:$D$100))+1)</f>
        <v>Complexity 1</v>
      </c>
      <c r="T134" t="str">
        <f>INDEX('Indices Data'!$E$2:$E$100,MOD(ROUNDDOWN((ROW('Indices Data'!E133)-2)/1,0),COUNTA('Indices Data'!$E$2:$E$100))+1)</f>
        <v>CPU 3</v>
      </c>
      <c r="U134">
        <v>7.2900000000000006E-2</v>
      </c>
    </row>
    <row r="135" spans="17:21" x14ac:dyDescent="0.25">
      <c r="Q135">
        <f>INDEX('Indices Data'!$A$2:$A$100,MOD(ROUNDDOWN((ROW('Indices Data'!A134)-2)/(COUNTA('Indices Data'!$B$2:$B$100)*COUNTA('Indices Data'!$E$2:$E$100)*COUNTA('Indices Data'!$D$2:$D$100)),0),COUNTA('Indices Data'!$A$2:$A$100))+1)</f>
        <v>5</v>
      </c>
      <c r="R135">
        <f>INDEX('Indices Data'!$B$2:$B$100, MOD(ROUNDDOWN((ROW('Indices Data'!B134)-2)/(COUNTA('Indices Data'!$E$2:$E$100)*COUNTA('Indices Data'!$D$2:$D$100)),0),COUNTA('Indices Data'!$B$2:$B$100))+1)</f>
        <v>5</v>
      </c>
      <c r="S135" t="str">
        <f>INDEX('Indices Data'!$D$2:$D$100, MOD(ROUNDDOWN((ROW('Indices Data'!D134)-2)/(COUNTA('Indices Data'!$E$2:$E$100)),0),COUNTA('Indices Data'!$D$2:$D$100))+1)</f>
        <v>Complexity 1</v>
      </c>
      <c r="T135" t="str">
        <f>INDEX('Indices Data'!$E$2:$E$100,MOD(ROUNDDOWN((ROW('Indices Data'!E134)-2)/1,0),COUNTA('Indices Data'!$E$2:$E$100))+1)</f>
        <v>CPU 1</v>
      </c>
      <c r="U135">
        <v>6.5610000000000016E-2</v>
      </c>
    </row>
    <row r="136" spans="17:21" x14ac:dyDescent="0.25">
      <c r="Q136">
        <f>INDEX('Indices Data'!$A$2:$A$100,MOD(ROUNDDOWN((ROW('Indices Data'!A135)-2)/(COUNTA('Indices Data'!$B$2:$B$100)*COUNTA('Indices Data'!$E$2:$E$100)*COUNTA('Indices Data'!$D$2:$D$100)),0),COUNTA('Indices Data'!$A$2:$A$100))+1)</f>
        <v>5</v>
      </c>
      <c r="R136">
        <f>INDEX('Indices Data'!$B$2:$B$100, MOD(ROUNDDOWN((ROW('Indices Data'!B135)-2)/(COUNTA('Indices Data'!$E$2:$E$100)*COUNTA('Indices Data'!$D$2:$D$100)),0),COUNTA('Indices Data'!$B$2:$B$100))+1)</f>
        <v>5</v>
      </c>
      <c r="S136" t="str">
        <f>INDEX('Indices Data'!$D$2:$D$100, MOD(ROUNDDOWN((ROW('Indices Data'!D135)-2)/(COUNTA('Indices Data'!$E$2:$E$100)),0),COUNTA('Indices Data'!$D$2:$D$100))+1)</f>
        <v>Complexity 1</v>
      </c>
      <c r="T136" t="str">
        <f>INDEX('Indices Data'!$E$2:$E$100,MOD(ROUNDDOWN((ROW('Indices Data'!E135)-2)/1,0),COUNTA('Indices Data'!$E$2:$E$100))+1)</f>
        <v>CPU 2</v>
      </c>
      <c r="U136">
        <v>6.5610000000000016E-2</v>
      </c>
    </row>
    <row r="137" spans="17:21" x14ac:dyDescent="0.25">
      <c r="Q137">
        <f>INDEX('Indices Data'!$A$2:$A$100,MOD(ROUNDDOWN((ROW('Indices Data'!A136)-2)/(COUNTA('Indices Data'!$B$2:$B$100)*COUNTA('Indices Data'!$E$2:$E$100)*COUNTA('Indices Data'!$D$2:$D$100)),0),COUNTA('Indices Data'!$A$2:$A$100))+1)</f>
        <v>5</v>
      </c>
      <c r="R137">
        <f>INDEX('Indices Data'!$B$2:$B$100, MOD(ROUNDDOWN((ROW('Indices Data'!B136)-2)/(COUNTA('Indices Data'!$E$2:$E$100)*COUNTA('Indices Data'!$D$2:$D$100)),0),COUNTA('Indices Data'!$B$2:$B$100))+1)</f>
        <v>5</v>
      </c>
      <c r="S137" t="str">
        <f>INDEX('Indices Data'!$D$2:$D$100, MOD(ROUNDDOWN((ROW('Indices Data'!D136)-2)/(COUNTA('Indices Data'!$E$2:$E$100)),0),COUNTA('Indices Data'!$D$2:$D$100))+1)</f>
        <v>Complexity 1</v>
      </c>
      <c r="T137" t="str">
        <f>INDEX('Indices Data'!$E$2:$E$100,MOD(ROUNDDOWN((ROW('Indices Data'!E136)-2)/1,0),COUNTA('Indices Data'!$E$2:$E$100))+1)</f>
        <v>CPU 3</v>
      </c>
      <c r="U137">
        <v>6.5610000000000016E-2</v>
      </c>
    </row>
    <row r="138" spans="17:21" x14ac:dyDescent="0.25">
      <c r="Q138">
        <f>INDEX('Indices Data'!$A$2:$A$100,MOD(ROUNDDOWN((ROW('Indices Data'!A137)-2)/(COUNTA('Indices Data'!$B$2:$B$100)*COUNTA('Indices Data'!$E$2:$E$100)*COUNTA('Indices Data'!$D$2:$D$100)),0),COUNTA('Indices Data'!$A$2:$A$100))+1)</f>
        <v>5</v>
      </c>
      <c r="R138">
        <f>INDEX('Indices Data'!$B$2:$B$100, MOD(ROUNDDOWN((ROW('Indices Data'!B137)-2)/(COUNTA('Indices Data'!$E$2:$E$100)*COUNTA('Indices Data'!$D$2:$D$100)),0),COUNTA('Indices Data'!$B$2:$B$100))+1)</f>
        <v>6</v>
      </c>
      <c r="S138" t="str">
        <f>INDEX('Indices Data'!$D$2:$D$100, MOD(ROUNDDOWN((ROW('Indices Data'!D137)-2)/(COUNTA('Indices Data'!$E$2:$E$100)),0),COUNTA('Indices Data'!$D$2:$D$100))+1)</f>
        <v>Complexity 1</v>
      </c>
      <c r="T138" t="str">
        <f>INDEX('Indices Data'!$E$2:$E$100,MOD(ROUNDDOWN((ROW('Indices Data'!E137)-2)/1,0),COUNTA('Indices Data'!$E$2:$E$100))+1)</f>
        <v>CPU 1</v>
      </c>
      <c r="U138">
        <v>5.9049000000000018E-2</v>
      </c>
    </row>
    <row r="139" spans="17:21" x14ac:dyDescent="0.25">
      <c r="Q139">
        <f>INDEX('Indices Data'!$A$2:$A$100,MOD(ROUNDDOWN((ROW('Indices Data'!A138)-2)/(COUNTA('Indices Data'!$B$2:$B$100)*COUNTA('Indices Data'!$E$2:$E$100)*COUNTA('Indices Data'!$D$2:$D$100)),0),COUNTA('Indices Data'!$A$2:$A$100))+1)</f>
        <v>5</v>
      </c>
      <c r="R139">
        <f>INDEX('Indices Data'!$B$2:$B$100, MOD(ROUNDDOWN((ROW('Indices Data'!B138)-2)/(COUNTA('Indices Data'!$E$2:$E$100)*COUNTA('Indices Data'!$D$2:$D$100)),0),COUNTA('Indices Data'!$B$2:$B$100))+1)</f>
        <v>6</v>
      </c>
      <c r="S139" t="str">
        <f>INDEX('Indices Data'!$D$2:$D$100, MOD(ROUNDDOWN((ROW('Indices Data'!D138)-2)/(COUNTA('Indices Data'!$E$2:$E$100)),0),COUNTA('Indices Data'!$D$2:$D$100))+1)</f>
        <v>Complexity 1</v>
      </c>
      <c r="T139" t="str">
        <f>INDEX('Indices Data'!$E$2:$E$100,MOD(ROUNDDOWN((ROW('Indices Data'!E138)-2)/1,0),COUNTA('Indices Data'!$E$2:$E$100))+1)</f>
        <v>CPU 2</v>
      </c>
      <c r="U139">
        <v>5.9049000000000018E-2</v>
      </c>
    </row>
    <row r="140" spans="17:21" x14ac:dyDescent="0.25">
      <c r="Q140">
        <f>INDEX('Indices Data'!$A$2:$A$100,MOD(ROUNDDOWN((ROW('Indices Data'!A139)-2)/(COUNTA('Indices Data'!$B$2:$B$100)*COUNTA('Indices Data'!$E$2:$E$100)*COUNTA('Indices Data'!$D$2:$D$100)),0),COUNTA('Indices Data'!$A$2:$A$100))+1)</f>
        <v>5</v>
      </c>
      <c r="R140">
        <f>INDEX('Indices Data'!$B$2:$B$100, MOD(ROUNDDOWN((ROW('Indices Data'!B139)-2)/(COUNTA('Indices Data'!$E$2:$E$100)*COUNTA('Indices Data'!$D$2:$D$100)),0),COUNTA('Indices Data'!$B$2:$B$100))+1)</f>
        <v>6</v>
      </c>
      <c r="S140" t="str">
        <f>INDEX('Indices Data'!$D$2:$D$100, MOD(ROUNDDOWN((ROW('Indices Data'!D139)-2)/(COUNTA('Indices Data'!$E$2:$E$100)),0),COUNTA('Indices Data'!$D$2:$D$100))+1)</f>
        <v>Complexity 1</v>
      </c>
      <c r="T140" t="str">
        <f>INDEX('Indices Data'!$E$2:$E$100,MOD(ROUNDDOWN((ROW('Indices Data'!E139)-2)/1,0),COUNTA('Indices Data'!$E$2:$E$100))+1)</f>
        <v>CPU 3</v>
      </c>
      <c r="U140">
        <v>5.9049000000000018E-2</v>
      </c>
    </row>
    <row r="141" spans="17:21" x14ac:dyDescent="0.25">
      <c r="Q141">
        <f>INDEX('Indices Data'!$A$2:$A$100,MOD(ROUNDDOWN((ROW('Indices Data'!A140)-2)/(COUNTA('Indices Data'!$B$2:$B$100)*COUNTA('Indices Data'!$E$2:$E$100)*COUNTA('Indices Data'!$D$2:$D$100)),0),COUNTA('Indices Data'!$A$2:$A$100))+1)</f>
        <v>5</v>
      </c>
      <c r="R141">
        <f>INDEX('Indices Data'!$B$2:$B$100, MOD(ROUNDDOWN((ROW('Indices Data'!B140)-2)/(COUNTA('Indices Data'!$E$2:$E$100)*COUNTA('Indices Data'!$D$2:$D$100)),0),COUNTA('Indices Data'!$B$2:$B$100))+1)</f>
        <v>7</v>
      </c>
      <c r="S141" t="str">
        <f>INDEX('Indices Data'!$D$2:$D$100, MOD(ROUNDDOWN((ROW('Indices Data'!D140)-2)/(COUNTA('Indices Data'!$E$2:$E$100)),0),COUNTA('Indices Data'!$D$2:$D$100))+1)</f>
        <v>Complexity 1</v>
      </c>
      <c r="T141" t="str">
        <f>INDEX('Indices Data'!$E$2:$E$100,MOD(ROUNDDOWN((ROW('Indices Data'!E140)-2)/1,0),COUNTA('Indices Data'!$E$2:$E$100))+1)</f>
        <v>CPU 1</v>
      </c>
      <c r="U141">
        <v>5.314410000000002E-2</v>
      </c>
    </row>
    <row r="142" spans="17:21" x14ac:dyDescent="0.25">
      <c r="Q142">
        <f>INDEX('Indices Data'!$A$2:$A$100,MOD(ROUNDDOWN((ROW('Indices Data'!A141)-2)/(COUNTA('Indices Data'!$B$2:$B$100)*COUNTA('Indices Data'!$E$2:$E$100)*COUNTA('Indices Data'!$D$2:$D$100)),0),COUNTA('Indices Data'!$A$2:$A$100))+1)</f>
        <v>5</v>
      </c>
      <c r="R142">
        <f>INDEX('Indices Data'!$B$2:$B$100, MOD(ROUNDDOWN((ROW('Indices Data'!B141)-2)/(COUNTA('Indices Data'!$E$2:$E$100)*COUNTA('Indices Data'!$D$2:$D$100)),0),COUNTA('Indices Data'!$B$2:$B$100))+1)</f>
        <v>7</v>
      </c>
      <c r="S142" t="str">
        <f>INDEX('Indices Data'!$D$2:$D$100, MOD(ROUNDDOWN((ROW('Indices Data'!D141)-2)/(COUNTA('Indices Data'!$E$2:$E$100)),0),COUNTA('Indices Data'!$D$2:$D$100))+1)</f>
        <v>Complexity 1</v>
      </c>
      <c r="T142" t="str">
        <f>INDEX('Indices Data'!$E$2:$E$100,MOD(ROUNDDOWN((ROW('Indices Data'!E141)-2)/1,0),COUNTA('Indices Data'!$E$2:$E$100))+1)</f>
        <v>CPU 2</v>
      </c>
      <c r="U142">
        <v>5.314410000000002E-2</v>
      </c>
    </row>
    <row r="143" spans="17:21" x14ac:dyDescent="0.25">
      <c r="Q143">
        <f>INDEX('Indices Data'!$A$2:$A$100,MOD(ROUNDDOWN((ROW('Indices Data'!A142)-2)/(COUNTA('Indices Data'!$B$2:$B$100)*COUNTA('Indices Data'!$E$2:$E$100)*COUNTA('Indices Data'!$D$2:$D$100)),0),COUNTA('Indices Data'!$A$2:$A$100))+1)</f>
        <v>5</v>
      </c>
      <c r="R143">
        <f>INDEX('Indices Data'!$B$2:$B$100, MOD(ROUNDDOWN((ROW('Indices Data'!B142)-2)/(COUNTA('Indices Data'!$E$2:$E$100)*COUNTA('Indices Data'!$D$2:$D$100)),0),COUNTA('Indices Data'!$B$2:$B$100))+1)</f>
        <v>7</v>
      </c>
      <c r="S143" t="str">
        <f>INDEX('Indices Data'!$D$2:$D$100, MOD(ROUNDDOWN((ROW('Indices Data'!D142)-2)/(COUNTA('Indices Data'!$E$2:$E$100)),0),COUNTA('Indices Data'!$D$2:$D$100))+1)</f>
        <v>Complexity 1</v>
      </c>
      <c r="T143" t="str">
        <f>INDEX('Indices Data'!$E$2:$E$100,MOD(ROUNDDOWN((ROW('Indices Data'!E142)-2)/1,0),COUNTA('Indices Data'!$E$2:$E$100))+1)</f>
        <v>CPU 3</v>
      </c>
      <c r="U143">
        <v>5.314410000000002E-2</v>
      </c>
    </row>
    <row r="144" spans="17:21" x14ac:dyDescent="0.25">
      <c r="Q144">
        <f>INDEX('Indices Data'!$A$2:$A$100,MOD(ROUNDDOWN((ROW('Indices Data'!A143)-2)/(COUNTA('Indices Data'!$B$2:$B$100)*COUNTA('Indices Data'!$E$2:$E$100)*COUNTA('Indices Data'!$D$2:$D$100)),0),COUNTA('Indices Data'!$A$2:$A$100))+1)</f>
        <v>5</v>
      </c>
      <c r="R144">
        <f>INDEX('Indices Data'!$B$2:$B$100, MOD(ROUNDDOWN((ROW('Indices Data'!B143)-2)/(COUNTA('Indices Data'!$E$2:$E$100)*COUNTA('Indices Data'!$D$2:$D$100)),0),COUNTA('Indices Data'!$B$2:$B$100))+1)</f>
        <v>8</v>
      </c>
      <c r="S144" t="str">
        <f>INDEX('Indices Data'!$D$2:$D$100, MOD(ROUNDDOWN((ROW('Indices Data'!D143)-2)/(COUNTA('Indices Data'!$E$2:$E$100)),0),COUNTA('Indices Data'!$D$2:$D$100))+1)</f>
        <v>Complexity 1</v>
      </c>
      <c r="T144" t="str">
        <f>INDEX('Indices Data'!$E$2:$E$100,MOD(ROUNDDOWN((ROW('Indices Data'!E143)-2)/1,0),COUNTA('Indices Data'!$E$2:$E$100))+1)</f>
        <v>CPU 1</v>
      </c>
      <c r="U144">
        <v>4.7829690000000022E-2</v>
      </c>
    </row>
    <row r="145" spans="17:21" x14ac:dyDescent="0.25">
      <c r="Q145">
        <f>INDEX('Indices Data'!$A$2:$A$100,MOD(ROUNDDOWN((ROW('Indices Data'!A144)-2)/(COUNTA('Indices Data'!$B$2:$B$100)*COUNTA('Indices Data'!$E$2:$E$100)*COUNTA('Indices Data'!$D$2:$D$100)),0),COUNTA('Indices Data'!$A$2:$A$100))+1)</f>
        <v>5</v>
      </c>
      <c r="R145">
        <f>INDEX('Indices Data'!$B$2:$B$100, MOD(ROUNDDOWN((ROW('Indices Data'!B144)-2)/(COUNTA('Indices Data'!$E$2:$E$100)*COUNTA('Indices Data'!$D$2:$D$100)),0),COUNTA('Indices Data'!$B$2:$B$100))+1)</f>
        <v>8</v>
      </c>
      <c r="S145" t="str">
        <f>INDEX('Indices Data'!$D$2:$D$100, MOD(ROUNDDOWN((ROW('Indices Data'!D144)-2)/(COUNTA('Indices Data'!$E$2:$E$100)),0),COUNTA('Indices Data'!$D$2:$D$100))+1)</f>
        <v>Complexity 1</v>
      </c>
      <c r="T145" t="str">
        <f>INDEX('Indices Data'!$E$2:$E$100,MOD(ROUNDDOWN((ROW('Indices Data'!E144)-2)/1,0),COUNTA('Indices Data'!$E$2:$E$100))+1)</f>
        <v>CPU 2</v>
      </c>
      <c r="U145">
        <v>4.7829690000000022E-2</v>
      </c>
    </row>
    <row r="146" spans="17:21" x14ac:dyDescent="0.25">
      <c r="Q146">
        <f>INDEX('Indices Data'!$A$2:$A$100,MOD(ROUNDDOWN((ROW('Indices Data'!A145)-2)/(COUNTA('Indices Data'!$B$2:$B$100)*COUNTA('Indices Data'!$E$2:$E$100)*COUNTA('Indices Data'!$D$2:$D$100)),0),COUNTA('Indices Data'!$A$2:$A$100))+1)</f>
        <v>5</v>
      </c>
      <c r="R146">
        <f>INDEX('Indices Data'!$B$2:$B$100, MOD(ROUNDDOWN((ROW('Indices Data'!B145)-2)/(COUNTA('Indices Data'!$E$2:$E$100)*COUNTA('Indices Data'!$D$2:$D$100)),0),COUNTA('Indices Data'!$B$2:$B$100))+1)</f>
        <v>8</v>
      </c>
      <c r="S146" t="str">
        <f>INDEX('Indices Data'!$D$2:$D$100, MOD(ROUNDDOWN((ROW('Indices Data'!D145)-2)/(COUNTA('Indices Data'!$E$2:$E$100)),0),COUNTA('Indices Data'!$D$2:$D$100))+1)</f>
        <v>Complexity 1</v>
      </c>
      <c r="T146" t="str">
        <f>INDEX('Indices Data'!$E$2:$E$100,MOD(ROUNDDOWN((ROW('Indices Data'!E145)-2)/1,0),COUNTA('Indices Data'!$E$2:$E$100))+1)</f>
        <v>CPU 3</v>
      </c>
      <c r="U146">
        <v>4.7829690000000022E-2</v>
      </c>
    </row>
    <row r="147" spans="17:21" x14ac:dyDescent="0.25">
      <c r="Q147">
        <f>INDEX('Indices Data'!$A$2:$A$100,MOD(ROUNDDOWN((ROW('Indices Data'!A146)-2)/(COUNTA('Indices Data'!$B$2:$B$100)*COUNTA('Indices Data'!$E$2:$E$100)*COUNTA('Indices Data'!$D$2:$D$100)),0),COUNTA('Indices Data'!$A$2:$A$100))+1)</f>
        <v>5</v>
      </c>
      <c r="R147">
        <f>INDEX('Indices Data'!$B$2:$B$100, MOD(ROUNDDOWN((ROW('Indices Data'!B146)-2)/(COUNTA('Indices Data'!$E$2:$E$100)*COUNTA('Indices Data'!$D$2:$D$100)),0),COUNTA('Indices Data'!$B$2:$B$100))+1)</f>
        <v>9</v>
      </c>
      <c r="S147" t="str">
        <f>INDEX('Indices Data'!$D$2:$D$100, MOD(ROUNDDOWN((ROW('Indices Data'!D146)-2)/(COUNTA('Indices Data'!$E$2:$E$100)),0),COUNTA('Indices Data'!$D$2:$D$100))+1)</f>
        <v>Complexity 1</v>
      </c>
      <c r="T147" t="str">
        <f>INDEX('Indices Data'!$E$2:$E$100,MOD(ROUNDDOWN((ROW('Indices Data'!E146)-2)/1,0),COUNTA('Indices Data'!$E$2:$E$100))+1)</f>
        <v>CPU 1</v>
      </c>
      <c r="U147">
        <v>4.304672100000001E-2</v>
      </c>
    </row>
    <row r="148" spans="17:21" x14ac:dyDescent="0.25">
      <c r="Q148">
        <f>INDEX('Indices Data'!$A$2:$A$100,MOD(ROUNDDOWN((ROW('Indices Data'!A147)-2)/(COUNTA('Indices Data'!$B$2:$B$100)*COUNTA('Indices Data'!$E$2:$E$100)*COUNTA('Indices Data'!$D$2:$D$100)),0),COUNTA('Indices Data'!$A$2:$A$100))+1)</f>
        <v>5</v>
      </c>
      <c r="R148">
        <f>INDEX('Indices Data'!$B$2:$B$100, MOD(ROUNDDOWN((ROW('Indices Data'!B147)-2)/(COUNTA('Indices Data'!$E$2:$E$100)*COUNTA('Indices Data'!$D$2:$D$100)),0),COUNTA('Indices Data'!$B$2:$B$100))+1)</f>
        <v>9</v>
      </c>
      <c r="S148" t="str">
        <f>INDEX('Indices Data'!$D$2:$D$100, MOD(ROUNDDOWN((ROW('Indices Data'!D147)-2)/(COUNTA('Indices Data'!$E$2:$E$100)),0),COUNTA('Indices Data'!$D$2:$D$100))+1)</f>
        <v>Complexity 1</v>
      </c>
      <c r="T148" t="str">
        <f>INDEX('Indices Data'!$E$2:$E$100,MOD(ROUNDDOWN((ROW('Indices Data'!E147)-2)/1,0),COUNTA('Indices Data'!$E$2:$E$100))+1)</f>
        <v>CPU 2</v>
      </c>
      <c r="U148">
        <v>4.304672100000001E-2</v>
      </c>
    </row>
    <row r="149" spans="17:21" x14ac:dyDescent="0.25">
      <c r="Q149">
        <f>INDEX('Indices Data'!$A$2:$A$100,MOD(ROUNDDOWN((ROW('Indices Data'!A148)-2)/(COUNTA('Indices Data'!$B$2:$B$100)*COUNTA('Indices Data'!$E$2:$E$100)*COUNTA('Indices Data'!$D$2:$D$100)),0),COUNTA('Indices Data'!$A$2:$A$100))+1)</f>
        <v>5</v>
      </c>
      <c r="R149">
        <f>INDEX('Indices Data'!$B$2:$B$100, MOD(ROUNDDOWN((ROW('Indices Data'!B148)-2)/(COUNTA('Indices Data'!$E$2:$E$100)*COUNTA('Indices Data'!$D$2:$D$100)),0),COUNTA('Indices Data'!$B$2:$B$100))+1)</f>
        <v>9</v>
      </c>
      <c r="S149" t="str">
        <f>INDEX('Indices Data'!$D$2:$D$100, MOD(ROUNDDOWN((ROW('Indices Data'!D148)-2)/(COUNTA('Indices Data'!$E$2:$E$100)),0),COUNTA('Indices Data'!$D$2:$D$100))+1)</f>
        <v>Complexity 1</v>
      </c>
      <c r="T149" t="str">
        <f>INDEX('Indices Data'!$E$2:$E$100,MOD(ROUNDDOWN((ROW('Indices Data'!E148)-2)/1,0),COUNTA('Indices Data'!$E$2:$E$100))+1)</f>
        <v>CPU 3</v>
      </c>
      <c r="U149">
        <v>4.304672100000001E-2</v>
      </c>
    </row>
    <row r="150" spans="17:21" x14ac:dyDescent="0.25">
      <c r="Q150">
        <f>INDEX('Indices Data'!$A$2:$A$100,MOD(ROUNDDOWN((ROW('Indices Data'!A149)-2)/(COUNTA('Indices Data'!$B$2:$B$100)*COUNTA('Indices Data'!$E$2:$E$100)*COUNTA('Indices Data'!$D$2:$D$100)),0),COUNTA('Indices Data'!$A$2:$A$100))+1)</f>
        <v>5</v>
      </c>
      <c r="R150">
        <f>INDEX('Indices Data'!$B$2:$B$100, MOD(ROUNDDOWN((ROW('Indices Data'!B149)-2)/(COUNTA('Indices Data'!$E$2:$E$100)*COUNTA('Indices Data'!$D$2:$D$100)),0),COUNTA('Indices Data'!$B$2:$B$100))+1)</f>
        <v>10</v>
      </c>
      <c r="S150" t="str">
        <f>INDEX('Indices Data'!$D$2:$D$100, MOD(ROUNDDOWN((ROW('Indices Data'!D149)-2)/(COUNTA('Indices Data'!$E$2:$E$100)),0),COUNTA('Indices Data'!$D$2:$D$100))+1)</f>
        <v>Complexity 1</v>
      </c>
      <c r="T150" t="str">
        <f>INDEX('Indices Data'!$E$2:$E$100,MOD(ROUNDDOWN((ROW('Indices Data'!E149)-2)/1,0),COUNTA('Indices Data'!$E$2:$E$100))+1)</f>
        <v>CPU 1</v>
      </c>
      <c r="U150">
        <v>3.8742048900000013E-2</v>
      </c>
    </row>
    <row r="151" spans="17:21" x14ac:dyDescent="0.25">
      <c r="Q151">
        <f>INDEX('Indices Data'!$A$2:$A$100,MOD(ROUNDDOWN((ROW('Indices Data'!A150)-2)/(COUNTA('Indices Data'!$B$2:$B$100)*COUNTA('Indices Data'!$E$2:$E$100)*COUNTA('Indices Data'!$D$2:$D$100)),0),COUNTA('Indices Data'!$A$2:$A$100))+1)</f>
        <v>5</v>
      </c>
      <c r="R151">
        <f>INDEX('Indices Data'!$B$2:$B$100, MOD(ROUNDDOWN((ROW('Indices Data'!B150)-2)/(COUNTA('Indices Data'!$E$2:$E$100)*COUNTA('Indices Data'!$D$2:$D$100)),0),COUNTA('Indices Data'!$B$2:$B$100))+1)</f>
        <v>10</v>
      </c>
      <c r="S151" t="str">
        <f>INDEX('Indices Data'!$D$2:$D$100, MOD(ROUNDDOWN((ROW('Indices Data'!D150)-2)/(COUNTA('Indices Data'!$E$2:$E$100)),0),COUNTA('Indices Data'!$D$2:$D$100))+1)</f>
        <v>Complexity 1</v>
      </c>
      <c r="T151" t="str">
        <f>INDEX('Indices Data'!$E$2:$E$100,MOD(ROUNDDOWN((ROW('Indices Data'!E150)-2)/1,0),COUNTA('Indices Data'!$E$2:$E$100))+1)</f>
        <v>CPU 2</v>
      </c>
      <c r="U151">
        <v>3.8742048900000013E-2</v>
      </c>
    </row>
    <row r="152" spans="17:21" x14ac:dyDescent="0.25">
      <c r="Q152">
        <f>INDEX('Indices Data'!$A$2:$A$100,MOD(ROUNDDOWN((ROW('Indices Data'!A151)-2)/(COUNTA('Indices Data'!$B$2:$B$100)*COUNTA('Indices Data'!$E$2:$E$100)*COUNTA('Indices Data'!$D$2:$D$100)),0),COUNTA('Indices Data'!$A$2:$A$100))+1)</f>
        <v>5</v>
      </c>
      <c r="R152">
        <f>INDEX('Indices Data'!$B$2:$B$100, MOD(ROUNDDOWN((ROW('Indices Data'!B151)-2)/(COUNTA('Indices Data'!$E$2:$E$100)*COUNTA('Indices Data'!$D$2:$D$100)),0),COUNTA('Indices Data'!$B$2:$B$100))+1)</f>
        <v>10</v>
      </c>
      <c r="S152" t="str">
        <f>INDEX('Indices Data'!$D$2:$D$100, MOD(ROUNDDOWN((ROW('Indices Data'!D151)-2)/(COUNTA('Indices Data'!$E$2:$E$100)),0),COUNTA('Indices Data'!$D$2:$D$100))+1)</f>
        <v>Complexity 1</v>
      </c>
      <c r="T152" t="str">
        <f>INDEX('Indices Data'!$E$2:$E$100,MOD(ROUNDDOWN((ROW('Indices Data'!E151)-2)/1,0),COUNTA('Indices Data'!$E$2:$E$100))+1)</f>
        <v>CPU 3</v>
      </c>
      <c r="U152">
        <v>3.8742048900000013E-2</v>
      </c>
    </row>
    <row r="153" spans="17:21" x14ac:dyDescent="0.25">
      <c r="Q153">
        <f>INDEX('Indices Data'!$A$2:$A$100,MOD(ROUNDDOWN((ROW('Indices Data'!A152)-2)/(COUNTA('Indices Data'!$B$2:$B$100)*COUNTA('Indices Data'!$E$2:$E$100)*COUNTA('Indices Data'!$D$2:$D$100)),0),COUNTA('Indices Data'!$A$2:$A$100))+1)</f>
        <v>6</v>
      </c>
      <c r="R153">
        <f>INDEX('Indices Data'!$B$2:$B$100, MOD(ROUNDDOWN((ROW('Indices Data'!B152)-2)/(COUNTA('Indices Data'!$E$2:$E$100)*COUNTA('Indices Data'!$D$2:$D$100)),0),COUNTA('Indices Data'!$B$2:$B$100))+1)</f>
        <v>1</v>
      </c>
      <c r="S153" t="str">
        <f>INDEX('Indices Data'!$D$2:$D$100, MOD(ROUNDDOWN((ROW('Indices Data'!D152)-2)/(COUNTA('Indices Data'!$E$2:$E$100)),0),COUNTA('Indices Data'!$D$2:$D$100))+1)</f>
        <v>Complexity 1</v>
      </c>
      <c r="T153" t="str">
        <f>INDEX('Indices Data'!$E$2:$E$100,MOD(ROUNDDOWN((ROW('Indices Data'!E152)-2)/1,0),COUNTA('Indices Data'!$E$2:$E$100))+1)</f>
        <v>CPU 1</v>
      </c>
      <c r="U153">
        <v>0.1</v>
      </c>
    </row>
    <row r="154" spans="17:21" x14ac:dyDescent="0.25">
      <c r="Q154">
        <f>INDEX('Indices Data'!$A$2:$A$100,MOD(ROUNDDOWN((ROW('Indices Data'!A153)-2)/(COUNTA('Indices Data'!$B$2:$B$100)*COUNTA('Indices Data'!$E$2:$E$100)*COUNTA('Indices Data'!$D$2:$D$100)),0),COUNTA('Indices Data'!$A$2:$A$100))+1)</f>
        <v>6</v>
      </c>
      <c r="R154">
        <f>INDEX('Indices Data'!$B$2:$B$100, MOD(ROUNDDOWN((ROW('Indices Data'!B153)-2)/(COUNTA('Indices Data'!$E$2:$E$100)*COUNTA('Indices Data'!$D$2:$D$100)),0),COUNTA('Indices Data'!$B$2:$B$100))+1)</f>
        <v>1</v>
      </c>
      <c r="S154" t="str">
        <f>INDEX('Indices Data'!$D$2:$D$100, MOD(ROUNDDOWN((ROW('Indices Data'!D153)-2)/(COUNTA('Indices Data'!$E$2:$E$100)),0),COUNTA('Indices Data'!$D$2:$D$100))+1)</f>
        <v>Complexity 1</v>
      </c>
      <c r="T154" t="str">
        <f>INDEX('Indices Data'!$E$2:$E$100,MOD(ROUNDDOWN((ROW('Indices Data'!E153)-2)/1,0),COUNTA('Indices Data'!$E$2:$E$100))+1)</f>
        <v>CPU 2</v>
      </c>
      <c r="U154">
        <v>0.1</v>
      </c>
    </row>
    <row r="155" spans="17:21" x14ac:dyDescent="0.25">
      <c r="Q155">
        <f>INDEX('Indices Data'!$A$2:$A$100,MOD(ROUNDDOWN((ROW('Indices Data'!A154)-2)/(COUNTA('Indices Data'!$B$2:$B$100)*COUNTA('Indices Data'!$E$2:$E$100)*COUNTA('Indices Data'!$D$2:$D$100)),0),COUNTA('Indices Data'!$A$2:$A$100))+1)</f>
        <v>6</v>
      </c>
      <c r="R155">
        <f>INDEX('Indices Data'!$B$2:$B$100, MOD(ROUNDDOWN((ROW('Indices Data'!B154)-2)/(COUNTA('Indices Data'!$E$2:$E$100)*COUNTA('Indices Data'!$D$2:$D$100)),0),COUNTA('Indices Data'!$B$2:$B$100))+1)</f>
        <v>1</v>
      </c>
      <c r="S155" t="str">
        <f>INDEX('Indices Data'!$D$2:$D$100, MOD(ROUNDDOWN((ROW('Indices Data'!D154)-2)/(COUNTA('Indices Data'!$E$2:$E$100)),0),COUNTA('Indices Data'!$D$2:$D$100))+1)</f>
        <v>Complexity 1</v>
      </c>
      <c r="T155" t="str">
        <f>INDEX('Indices Data'!$E$2:$E$100,MOD(ROUNDDOWN((ROW('Indices Data'!E154)-2)/1,0),COUNTA('Indices Data'!$E$2:$E$100))+1)</f>
        <v>CPU 3</v>
      </c>
      <c r="U155">
        <v>0.1</v>
      </c>
    </row>
    <row r="156" spans="17:21" x14ac:dyDescent="0.25">
      <c r="Q156">
        <f>INDEX('Indices Data'!$A$2:$A$100,MOD(ROUNDDOWN((ROW('Indices Data'!A155)-2)/(COUNTA('Indices Data'!$B$2:$B$100)*COUNTA('Indices Data'!$E$2:$E$100)*COUNTA('Indices Data'!$D$2:$D$100)),0),COUNTA('Indices Data'!$A$2:$A$100))+1)</f>
        <v>6</v>
      </c>
      <c r="R156">
        <f>INDEX('Indices Data'!$B$2:$B$100, MOD(ROUNDDOWN((ROW('Indices Data'!B155)-2)/(COUNTA('Indices Data'!$E$2:$E$100)*COUNTA('Indices Data'!$D$2:$D$100)),0),COUNTA('Indices Data'!$B$2:$B$100))+1)</f>
        <v>2</v>
      </c>
      <c r="S156" t="str">
        <f>INDEX('Indices Data'!$D$2:$D$100, MOD(ROUNDDOWN((ROW('Indices Data'!D155)-2)/(COUNTA('Indices Data'!$E$2:$E$100)),0),COUNTA('Indices Data'!$D$2:$D$100))+1)</f>
        <v>Complexity 1</v>
      </c>
      <c r="T156" t="str">
        <f>INDEX('Indices Data'!$E$2:$E$100,MOD(ROUNDDOWN((ROW('Indices Data'!E155)-2)/1,0),COUNTA('Indices Data'!$E$2:$E$100))+1)</f>
        <v>CPU 1</v>
      </c>
      <c r="U156">
        <v>9.0000000000000011E-2</v>
      </c>
    </row>
    <row r="157" spans="17:21" x14ac:dyDescent="0.25">
      <c r="Q157">
        <f>INDEX('Indices Data'!$A$2:$A$100,MOD(ROUNDDOWN((ROW('Indices Data'!A156)-2)/(COUNTA('Indices Data'!$B$2:$B$100)*COUNTA('Indices Data'!$E$2:$E$100)*COUNTA('Indices Data'!$D$2:$D$100)),0),COUNTA('Indices Data'!$A$2:$A$100))+1)</f>
        <v>6</v>
      </c>
      <c r="R157">
        <f>INDEX('Indices Data'!$B$2:$B$100, MOD(ROUNDDOWN((ROW('Indices Data'!B156)-2)/(COUNTA('Indices Data'!$E$2:$E$100)*COUNTA('Indices Data'!$D$2:$D$100)),0),COUNTA('Indices Data'!$B$2:$B$100))+1)</f>
        <v>2</v>
      </c>
      <c r="S157" t="str">
        <f>INDEX('Indices Data'!$D$2:$D$100, MOD(ROUNDDOWN((ROW('Indices Data'!D156)-2)/(COUNTA('Indices Data'!$E$2:$E$100)),0),COUNTA('Indices Data'!$D$2:$D$100))+1)</f>
        <v>Complexity 1</v>
      </c>
      <c r="T157" t="str">
        <f>INDEX('Indices Data'!$E$2:$E$100,MOD(ROUNDDOWN((ROW('Indices Data'!E156)-2)/1,0),COUNTA('Indices Data'!$E$2:$E$100))+1)</f>
        <v>CPU 2</v>
      </c>
      <c r="U157">
        <v>9.0000000000000011E-2</v>
      </c>
    </row>
    <row r="158" spans="17:21" x14ac:dyDescent="0.25">
      <c r="Q158">
        <f>INDEX('Indices Data'!$A$2:$A$100,MOD(ROUNDDOWN((ROW('Indices Data'!A157)-2)/(COUNTA('Indices Data'!$B$2:$B$100)*COUNTA('Indices Data'!$E$2:$E$100)*COUNTA('Indices Data'!$D$2:$D$100)),0),COUNTA('Indices Data'!$A$2:$A$100))+1)</f>
        <v>6</v>
      </c>
      <c r="R158">
        <f>INDEX('Indices Data'!$B$2:$B$100, MOD(ROUNDDOWN((ROW('Indices Data'!B157)-2)/(COUNTA('Indices Data'!$E$2:$E$100)*COUNTA('Indices Data'!$D$2:$D$100)),0),COUNTA('Indices Data'!$B$2:$B$100))+1)</f>
        <v>2</v>
      </c>
      <c r="S158" t="str">
        <f>INDEX('Indices Data'!$D$2:$D$100, MOD(ROUNDDOWN((ROW('Indices Data'!D157)-2)/(COUNTA('Indices Data'!$E$2:$E$100)),0),COUNTA('Indices Data'!$D$2:$D$100))+1)</f>
        <v>Complexity 1</v>
      </c>
      <c r="T158" t="str">
        <f>INDEX('Indices Data'!$E$2:$E$100,MOD(ROUNDDOWN((ROW('Indices Data'!E157)-2)/1,0),COUNTA('Indices Data'!$E$2:$E$100))+1)</f>
        <v>CPU 3</v>
      </c>
      <c r="U158">
        <v>9.0000000000000011E-2</v>
      </c>
    </row>
    <row r="159" spans="17:21" x14ac:dyDescent="0.25">
      <c r="Q159">
        <f>INDEX('Indices Data'!$A$2:$A$100,MOD(ROUNDDOWN((ROW('Indices Data'!A158)-2)/(COUNTA('Indices Data'!$B$2:$B$100)*COUNTA('Indices Data'!$E$2:$E$100)*COUNTA('Indices Data'!$D$2:$D$100)),0),COUNTA('Indices Data'!$A$2:$A$100))+1)</f>
        <v>6</v>
      </c>
      <c r="R159">
        <f>INDEX('Indices Data'!$B$2:$B$100, MOD(ROUNDDOWN((ROW('Indices Data'!B158)-2)/(COUNTA('Indices Data'!$E$2:$E$100)*COUNTA('Indices Data'!$D$2:$D$100)),0),COUNTA('Indices Data'!$B$2:$B$100))+1)</f>
        <v>3</v>
      </c>
      <c r="S159" t="str">
        <f>INDEX('Indices Data'!$D$2:$D$100, MOD(ROUNDDOWN((ROW('Indices Data'!D158)-2)/(COUNTA('Indices Data'!$E$2:$E$100)),0),COUNTA('Indices Data'!$D$2:$D$100))+1)</f>
        <v>Complexity 1</v>
      </c>
      <c r="T159" t="str">
        <f>INDEX('Indices Data'!$E$2:$E$100,MOD(ROUNDDOWN((ROW('Indices Data'!E158)-2)/1,0),COUNTA('Indices Data'!$E$2:$E$100))+1)</f>
        <v>CPU 1</v>
      </c>
      <c r="U159">
        <v>8.1000000000000016E-2</v>
      </c>
    </row>
    <row r="160" spans="17:21" x14ac:dyDescent="0.25">
      <c r="Q160">
        <f>INDEX('Indices Data'!$A$2:$A$100,MOD(ROUNDDOWN((ROW('Indices Data'!A159)-2)/(COUNTA('Indices Data'!$B$2:$B$100)*COUNTA('Indices Data'!$E$2:$E$100)*COUNTA('Indices Data'!$D$2:$D$100)),0),COUNTA('Indices Data'!$A$2:$A$100))+1)</f>
        <v>6</v>
      </c>
      <c r="R160">
        <f>INDEX('Indices Data'!$B$2:$B$100, MOD(ROUNDDOWN((ROW('Indices Data'!B159)-2)/(COUNTA('Indices Data'!$E$2:$E$100)*COUNTA('Indices Data'!$D$2:$D$100)),0),COUNTA('Indices Data'!$B$2:$B$100))+1)</f>
        <v>3</v>
      </c>
      <c r="S160" t="str">
        <f>INDEX('Indices Data'!$D$2:$D$100, MOD(ROUNDDOWN((ROW('Indices Data'!D159)-2)/(COUNTA('Indices Data'!$E$2:$E$100)),0),COUNTA('Indices Data'!$D$2:$D$100))+1)</f>
        <v>Complexity 1</v>
      </c>
      <c r="T160" t="str">
        <f>INDEX('Indices Data'!$E$2:$E$100,MOD(ROUNDDOWN((ROW('Indices Data'!E159)-2)/1,0),COUNTA('Indices Data'!$E$2:$E$100))+1)</f>
        <v>CPU 2</v>
      </c>
      <c r="U160">
        <v>8.1000000000000016E-2</v>
      </c>
    </row>
    <row r="161" spans="17:21" x14ac:dyDescent="0.25">
      <c r="Q161">
        <f>INDEX('Indices Data'!$A$2:$A$100,MOD(ROUNDDOWN((ROW('Indices Data'!A160)-2)/(COUNTA('Indices Data'!$B$2:$B$100)*COUNTA('Indices Data'!$E$2:$E$100)*COUNTA('Indices Data'!$D$2:$D$100)),0),COUNTA('Indices Data'!$A$2:$A$100))+1)</f>
        <v>6</v>
      </c>
      <c r="R161">
        <f>INDEX('Indices Data'!$B$2:$B$100, MOD(ROUNDDOWN((ROW('Indices Data'!B160)-2)/(COUNTA('Indices Data'!$E$2:$E$100)*COUNTA('Indices Data'!$D$2:$D$100)),0),COUNTA('Indices Data'!$B$2:$B$100))+1)</f>
        <v>3</v>
      </c>
      <c r="S161" t="str">
        <f>INDEX('Indices Data'!$D$2:$D$100, MOD(ROUNDDOWN((ROW('Indices Data'!D160)-2)/(COUNTA('Indices Data'!$E$2:$E$100)),0),COUNTA('Indices Data'!$D$2:$D$100))+1)</f>
        <v>Complexity 1</v>
      </c>
      <c r="T161" t="str">
        <f>INDEX('Indices Data'!$E$2:$E$100,MOD(ROUNDDOWN((ROW('Indices Data'!E160)-2)/1,0),COUNTA('Indices Data'!$E$2:$E$100))+1)</f>
        <v>CPU 3</v>
      </c>
      <c r="U161">
        <v>8.1000000000000016E-2</v>
      </c>
    </row>
    <row r="162" spans="17:21" x14ac:dyDescent="0.25">
      <c r="Q162">
        <f>INDEX('Indices Data'!$A$2:$A$100,MOD(ROUNDDOWN((ROW('Indices Data'!A161)-2)/(COUNTA('Indices Data'!$B$2:$B$100)*COUNTA('Indices Data'!$E$2:$E$100)*COUNTA('Indices Data'!$D$2:$D$100)),0),COUNTA('Indices Data'!$A$2:$A$100))+1)</f>
        <v>6</v>
      </c>
      <c r="R162">
        <f>INDEX('Indices Data'!$B$2:$B$100, MOD(ROUNDDOWN((ROW('Indices Data'!B161)-2)/(COUNTA('Indices Data'!$E$2:$E$100)*COUNTA('Indices Data'!$D$2:$D$100)),0),COUNTA('Indices Data'!$B$2:$B$100))+1)</f>
        <v>4</v>
      </c>
      <c r="S162" t="str">
        <f>INDEX('Indices Data'!$D$2:$D$100, MOD(ROUNDDOWN((ROW('Indices Data'!D161)-2)/(COUNTA('Indices Data'!$E$2:$E$100)),0),COUNTA('Indices Data'!$D$2:$D$100))+1)</f>
        <v>Complexity 1</v>
      </c>
      <c r="T162" t="str">
        <f>INDEX('Indices Data'!$E$2:$E$100,MOD(ROUNDDOWN((ROW('Indices Data'!E161)-2)/1,0),COUNTA('Indices Data'!$E$2:$E$100))+1)</f>
        <v>CPU 1</v>
      </c>
      <c r="U162">
        <v>7.2900000000000006E-2</v>
      </c>
    </row>
    <row r="163" spans="17:21" x14ac:dyDescent="0.25">
      <c r="Q163">
        <f>INDEX('Indices Data'!$A$2:$A$100,MOD(ROUNDDOWN((ROW('Indices Data'!A162)-2)/(COUNTA('Indices Data'!$B$2:$B$100)*COUNTA('Indices Data'!$E$2:$E$100)*COUNTA('Indices Data'!$D$2:$D$100)),0),COUNTA('Indices Data'!$A$2:$A$100))+1)</f>
        <v>6</v>
      </c>
      <c r="R163">
        <f>INDEX('Indices Data'!$B$2:$B$100, MOD(ROUNDDOWN((ROW('Indices Data'!B162)-2)/(COUNTA('Indices Data'!$E$2:$E$100)*COUNTA('Indices Data'!$D$2:$D$100)),0),COUNTA('Indices Data'!$B$2:$B$100))+1)</f>
        <v>4</v>
      </c>
      <c r="S163" t="str">
        <f>INDEX('Indices Data'!$D$2:$D$100, MOD(ROUNDDOWN((ROW('Indices Data'!D162)-2)/(COUNTA('Indices Data'!$E$2:$E$100)),0),COUNTA('Indices Data'!$D$2:$D$100))+1)</f>
        <v>Complexity 1</v>
      </c>
      <c r="T163" t="str">
        <f>INDEX('Indices Data'!$E$2:$E$100,MOD(ROUNDDOWN((ROW('Indices Data'!E162)-2)/1,0),COUNTA('Indices Data'!$E$2:$E$100))+1)</f>
        <v>CPU 2</v>
      </c>
      <c r="U163">
        <v>7.2900000000000006E-2</v>
      </c>
    </row>
    <row r="164" spans="17:21" x14ac:dyDescent="0.25">
      <c r="Q164">
        <f>INDEX('Indices Data'!$A$2:$A$100,MOD(ROUNDDOWN((ROW('Indices Data'!A163)-2)/(COUNTA('Indices Data'!$B$2:$B$100)*COUNTA('Indices Data'!$E$2:$E$100)*COUNTA('Indices Data'!$D$2:$D$100)),0),COUNTA('Indices Data'!$A$2:$A$100))+1)</f>
        <v>6</v>
      </c>
      <c r="R164">
        <f>INDEX('Indices Data'!$B$2:$B$100, MOD(ROUNDDOWN((ROW('Indices Data'!B163)-2)/(COUNTA('Indices Data'!$E$2:$E$100)*COUNTA('Indices Data'!$D$2:$D$100)),0),COUNTA('Indices Data'!$B$2:$B$100))+1)</f>
        <v>4</v>
      </c>
      <c r="S164" t="str">
        <f>INDEX('Indices Data'!$D$2:$D$100, MOD(ROUNDDOWN((ROW('Indices Data'!D163)-2)/(COUNTA('Indices Data'!$E$2:$E$100)),0),COUNTA('Indices Data'!$D$2:$D$100))+1)</f>
        <v>Complexity 1</v>
      </c>
      <c r="T164" t="str">
        <f>INDEX('Indices Data'!$E$2:$E$100,MOD(ROUNDDOWN((ROW('Indices Data'!E163)-2)/1,0),COUNTA('Indices Data'!$E$2:$E$100))+1)</f>
        <v>CPU 3</v>
      </c>
      <c r="U164">
        <v>7.2900000000000006E-2</v>
      </c>
    </row>
    <row r="165" spans="17:21" x14ac:dyDescent="0.25">
      <c r="Q165">
        <f>INDEX('Indices Data'!$A$2:$A$100,MOD(ROUNDDOWN((ROW('Indices Data'!A164)-2)/(COUNTA('Indices Data'!$B$2:$B$100)*COUNTA('Indices Data'!$E$2:$E$100)*COUNTA('Indices Data'!$D$2:$D$100)),0),COUNTA('Indices Data'!$A$2:$A$100))+1)</f>
        <v>6</v>
      </c>
      <c r="R165">
        <f>INDEX('Indices Data'!$B$2:$B$100, MOD(ROUNDDOWN((ROW('Indices Data'!B164)-2)/(COUNTA('Indices Data'!$E$2:$E$100)*COUNTA('Indices Data'!$D$2:$D$100)),0),COUNTA('Indices Data'!$B$2:$B$100))+1)</f>
        <v>5</v>
      </c>
      <c r="S165" t="str">
        <f>INDEX('Indices Data'!$D$2:$D$100, MOD(ROUNDDOWN((ROW('Indices Data'!D164)-2)/(COUNTA('Indices Data'!$E$2:$E$100)),0),COUNTA('Indices Data'!$D$2:$D$100))+1)</f>
        <v>Complexity 1</v>
      </c>
      <c r="T165" t="str">
        <f>INDEX('Indices Data'!$E$2:$E$100,MOD(ROUNDDOWN((ROW('Indices Data'!E164)-2)/1,0),COUNTA('Indices Data'!$E$2:$E$100))+1)</f>
        <v>CPU 1</v>
      </c>
      <c r="U165">
        <v>6.5610000000000016E-2</v>
      </c>
    </row>
    <row r="166" spans="17:21" x14ac:dyDescent="0.25">
      <c r="Q166">
        <f>INDEX('Indices Data'!$A$2:$A$100,MOD(ROUNDDOWN((ROW('Indices Data'!A165)-2)/(COUNTA('Indices Data'!$B$2:$B$100)*COUNTA('Indices Data'!$E$2:$E$100)*COUNTA('Indices Data'!$D$2:$D$100)),0),COUNTA('Indices Data'!$A$2:$A$100))+1)</f>
        <v>6</v>
      </c>
      <c r="R166">
        <f>INDEX('Indices Data'!$B$2:$B$100, MOD(ROUNDDOWN((ROW('Indices Data'!B165)-2)/(COUNTA('Indices Data'!$E$2:$E$100)*COUNTA('Indices Data'!$D$2:$D$100)),0),COUNTA('Indices Data'!$B$2:$B$100))+1)</f>
        <v>5</v>
      </c>
      <c r="S166" t="str">
        <f>INDEX('Indices Data'!$D$2:$D$100, MOD(ROUNDDOWN((ROW('Indices Data'!D165)-2)/(COUNTA('Indices Data'!$E$2:$E$100)),0),COUNTA('Indices Data'!$D$2:$D$100))+1)</f>
        <v>Complexity 1</v>
      </c>
      <c r="T166" t="str">
        <f>INDEX('Indices Data'!$E$2:$E$100,MOD(ROUNDDOWN((ROW('Indices Data'!E165)-2)/1,0),COUNTA('Indices Data'!$E$2:$E$100))+1)</f>
        <v>CPU 2</v>
      </c>
      <c r="U166">
        <v>6.5610000000000016E-2</v>
      </c>
    </row>
    <row r="167" spans="17:21" x14ac:dyDescent="0.25">
      <c r="Q167">
        <f>INDEX('Indices Data'!$A$2:$A$100,MOD(ROUNDDOWN((ROW('Indices Data'!A166)-2)/(COUNTA('Indices Data'!$B$2:$B$100)*COUNTA('Indices Data'!$E$2:$E$100)*COUNTA('Indices Data'!$D$2:$D$100)),0),COUNTA('Indices Data'!$A$2:$A$100))+1)</f>
        <v>6</v>
      </c>
      <c r="R167">
        <f>INDEX('Indices Data'!$B$2:$B$100, MOD(ROUNDDOWN((ROW('Indices Data'!B166)-2)/(COUNTA('Indices Data'!$E$2:$E$100)*COUNTA('Indices Data'!$D$2:$D$100)),0),COUNTA('Indices Data'!$B$2:$B$100))+1)</f>
        <v>5</v>
      </c>
      <c r="S167" t="str">
        <f>INDEX('Indices Data'!$D$2:$D$100, MOD(ROUNDDOWN((ROW('Indices Data'!D166)-2)/(COUNTA('Indices Data'!$E$2:$E$100)),0),COUNTA('Indices Data'!$D$2:$D$100))+1)</f>
        <v>Complexity 1</v>
      </c>
      <c r="T167" t="str">
        <f>INDEX('Indices Data'!$E$2:$E$100,MOD(ROUNDDOWN((ROW('Indices Data'!E166)-2)/1,0),COUNTA('Indices Data'!$E$2:$E$100))+1)</f>
        <v>CPU 3</v>
      </c>
      <c r="U167">
        <v>6.5610000000000016E-2</v>
      </c>
    </row>
    <row r="168" spans="17:21" x14ac:dyDescent="0.25">
      <c r="Q168">
        <f>INDEX('Indices Data'!$A$2:$A$100,MOD(ROUNDDOWN((ROW('Indices Data'!A167)-2)/(COUNTA('Indices Data'!$B$2:$B$100)*COUNTA('Indices Data'!$E$2:$E$100)*COUNTA('Indices Data'!$D$2:$D$100)),0),COUNTA('Indices Data'!$A$2:$A$100))+1)</f>
        <v>6</v>
      </c>
      <c r="R168">
        <f>INDEX('Indices Data'!$B$2:$B$100, MOD(ROUNDDOWN((ROW('Indices Data'!B167)-2)/(COUNTA('Indices Data'!$E$2:$E$100)*COUNTA('Indices Data'!$D$2:$D$100)),0),COUNTA('Indices Data'!$B$2:$B$100))+1)</f>
        <v>6</v>
      </c>
      <c r="S168" t="str">
        <f>INDEX('Indices Data'!$D$2:$D$100, MOD(ROUNDDOWN((ROW('Indices Data'!D167)-2)/(COUNTA('Indices Data'!$E$2:$E$100)),0),COUNTA('Indices Data'!$D$2:$D$100))+1)</f>
        <v>Complexity 1</v>
      </c>
      <c r="T168" t="str">
        <f>INDEX('Indices Data'!$E$2:$E$100,MOD(ROUNDDOWN((ROW('Indices Data'!E167)-2)/1,0),COUNTA('Indices Data'!$E$2:$E$100))+1)</f>
        <v>CPU 1</v>
      </c>
      <c r="U168">
        <v>5.9049000000000018E-2</v>
      </c>
    </row>
    <row r="169" spans="17:21" x14ac:dyDescent="0.25">
      <c r="Q169">
        <f>INDEX('Indices Data'!$A$2:$A$100,MOD(ROUNDDOWN((ROW('Indices Data'!A168)-2)/(COUNTA('Indices Data'!$B$2:$B$100)*COUNTA('Indices Data'!$E$2:$E$100)*COUNTA('Indices Data'!$D$2:$D$100)),0),COUNTA('Indices Data'!$A$2:$A$100))+1)</f>
        <v>6</v>
      </c>
      <c r="R169">
        <f>INDEX('Indices Data'!$B$2:$B$100, MOD(ROUNDDOWN((ROW('Indices Data'!B168)-2)/(COUNTA('Indices Data'!$E$2:$E$100)*COUNTA('Indices Data'!$D$2:$D$100)),0),COUNTA('Indices Data'!$B$2:$B$100))+1)</f>
        <v>6</v>
      </c>
      <c r="S169" t="str">
        <f>INDEX('Indices Data'!$D$2:$D$100, MOD(ROUNDDOWN((ROW('Indices Data'!D168)-2)/(COUNTA('Indices Data'!$E$2:$E$100)),0),COUNTA('Indices Data'!$D$2:$D$100))+1)</f>
        <v>Complexity 1</v>
      </c>
      <c r="T169" t="str">
        <f>INDEX('Indices Data'!$E$2:$E$100,MOD(ROUNDDOWN((ROW('Indices Data'!E168)-2)/1,0),COUNTA('Indices Data'!$E$2:$E$100))+1)</f>
        <v>CPU 2</v>
      </c>
      <c r="U169">
        <v>5.9049000000000018E-2</v>
      </c>
    </row>
    <row r="170" spans="17:21" x14ac:dyDescent="0.25">
      <c r="Q170">
        <f>INDEX('Indices Data'!$A$2:$A$100,MOD(ROUNDDOWN((ROW('Indices Data'!A169)-2)/(COUNTA('Indices Data'!$B$2:$B$100)*COUNTA('Indices Data'!$E$2:$E$100)*COUNTA('Indices Data'!$D$2:$D$100)),0),COUNTA('Indices Data'!$A$2:$A$100))+1)</f>
        <v>6</v>
      </c>
      <c r="R170">
        <f>INDEX('Indices Data'!$B$2:$B$100, MOD(ROUNDDOWN((ROW('Indices Data'!B169)-2)/(COUNTA('Indices Data'!$E$2:$E$100)*COUNTA('Indices Data'!$D$2:$D$100)),0),COUNTA('Indices Data'!$B$2:$B$100))+1)</f>
        <v>6</v>
      </c>
      <c r="S170" t="str">
        <f>INDEX('Indices Data'!$D$2:$D$100, MOD(ROUNDDOWN((ROW('Indices Data'!D169)-2)/(COUNTA('Indices Data'!$E$2:$E$100)),0),COUNTA('Indices Data'!$D$2:$D$100))+1)</f>
        <v>Complexity 1</v>
      </c>
      <c r="T170" t="str">
        <f>INDEX('Indices Data'!$E$2:$E$100,MOD(ROUNDDOWN((ROW('Indices Data'!E169)-2)/1,0),COUNTA('Indices Data'!$E$2:$E$100))+1)</f>
        <v>CPU 3</v>
      </c>
      <c r="U170">
        <v>5.9049000000000018E-2</v>
      </c>
    </row>
    <row r="171" spans="17:21" x14ac:dyDescent="0.25">
      <c r="Q171">
        <f>INDEX('Indices Data'!$A$2:$A$100,MOD(ROUNDDOWN((ROW('Indices Data'!A170)-2)/(COUNTA('Indices Data'!$B$2:$B$100)*COUNTA('Indices Data'!$E$2:$E$100)*COUNTA('Indices Data'!$D$2:$D$100)),0),COUNTA('Indices Data'!$A$2:$A$100))+1)</f>
        <v>6</v>
      </c>
      <c r="R171">
        <f>INDEX('Indices Data'!$B$2:$B$100, MOD(ROUNDDOWN((ROW('Indices Data'!B170)-2)/(COUNTA('Indices Data'!$E$2:$E$100)*COUNTA('Indices Data'!$D$2:$D$100)),0),COUNTA('Indices Data'!$B$2:$B$100))+1)</f>
        <v>7</v>
      </c>
      <c r="S171" t="str">
        <f>INDEX('Indices Data'!$D$2:$D$100, MOD(ROUNDDOWN((ROW('Indices Data'!D170)-2)/(COUNTA('Indices Data'!$E$2:$E$100)),0),COUNTA('Indices Data'!$D$2:$D$100))+1)</f>
        <v>Complexity 1</v>
      </c>
      <c r="T171" t="str">
        <f>INDEX('Indices Data'!$E$2:$E$100,MOD(ROUNDDOWN((ROW('Indices Data'!E170)-2)/1,0),COUNTA('Indices Data'!$E$2:$E$100))+1)</f>
        <v>CPU 1</v>
      </c>
      <c r="U171">
        <v>5.314410000000002E-2</v>
      </c>
    </row>
    <row r="172" spans="17:21" x14ac:dyDescent="0.25">
      <c r="Q172">
        <f>INDEX('Indices Data'!$A$2:$A$100,MOD(ROUNDDOWN((ROW('Indices Data'!A171)-2)/(COUNTA('Indices Data'!$B$2:$B$100)*COUNTA('Indices Data'!$E$2:$E$100)*COUNTA('Indices Data'!$D$2:$D$100)),0),COUNTA('Indices Data'!$A$2:$A$100))+1)</f>
        <v>6</v>
      </c>
      <c r="R172">
        <f>INDEX('Indices Data'!$B$2:$B$100, MOD(ROUNDDOWN((ROW('Indices Data'!B171)-2)/(COUNTA('Indices Data'!$E$2:$E$100)*COUNTA('Indices Data'!$D$2:$D$100)),0),COUNTA('Indices Data'!$B$2:$B$100))+1)</f>
        <v>7</v>
      </c>
      <c r="S172" t="str">
        <f>INDEX('Indices Data'!$D$2:$D$100, MOD(ROUNDDOWN((ROW('Indices Data'!D171)-2)/(COUNTA('Indices Data'!$E$2:$E$100)),0),COUNTA('Indices Data'!$D$2:$D$100))+1)</f>
        <v>Complexity 1</v>
      </c>
      <c r="T172" t="str">
        <f>INDEX('Indices Data'!$E$2:$E$100,MOD(ROUNDDOWN((ROW('Indices Data'!E171)-2)/1,0),COUNTA('Indices Data'!$E$2:$E$100))+1)</f>
        <v>CPU 2</v>
      </c>
      <c r="U172">
        <v>5.314410000000002E-2</v>
      </c>
    </row>
    <row r="173" spans="17:21" x14ac:dyDescent="0.25">
      <c r="Q173">
        <f>INDEX('Indices Data'!$A$2:$A$100,MOD(ROUNDDOWN((ROW('Indices Data'!A172)-2)/(COUNTA('Indices Data'!$B$2:$B$100)*COUNTA('Indices Data'!$E$2:$E$100)*COUNTA('Indices Data'!$D$2:$D$100)),0),COUNTA('Indices Data'!$A$2:$A$100))+1)</f>
        <v>6</v>
      </c>
      <c r="R173">
        <f>INDEX('Indices Data'!$B$2:$B$100, MOD(ROUNDDOWN((ROW('Indices Data'!B172)-2)/(COUNTA('Indices Data'!$E$2:$E$100)*COUNTA('Indices Data'!$D$2:$D$100)),0),COUNTA('Indices Data'!$B$2:$B$100))+1)</f>
        <v>7</v>
      </c>
      <c r="S173" t="str">
        <f>INDEX('Indices Data'!$D$2:$D$100, MOD(ROUNDDOWN((ROW('Indices Data'!D172)-2)/(COUNTA('Indices Data'!$E$2:$E$100)),0),COUNTA('Indices Data'!$D$2:$D$100))+1)</f>
        <v>Complexity 1</v>
      </c>
      <c r="T173" t="str">
        <f>INDEX('Indices Data'!$E$2:$E$100,MOD(ROUNDDOWN((ROW('Indices Data'!E172)-2)/1,0),COUNTA('Indices Data'!$E$2:$E$100))+1)</f>
        <v>CPU 3</v>
      </c>
      <c r="U173">
        <v>5.314410000000002E-2</v>
      </c>
    </row>
    <row r="174" spans="17:21" x14ac:dyDescent="0.25">
      <c r="Q174">
        <f>INDEX('Indices Data'!$A$2:$A$100,MOD(ROUNDDOWN((ROW('Indices Data'!A173)-2)/(COUNTA('Indices Data'!$B$2:$B$100)*COUNTA('Indices Data'!$E$2:$E$100)*COUNTA('Indices Data'!$D$2:$D$100)),0),COUNTA('Indices Data'!$A$2:$A$100))+1)</f>
        <v>6</v>
      </c>
      <c r="R174">
        <f>INDEX('Indices Data'!$B$2:$B$100, MOD(ROUNDDOWN((ROW('Indices Data'!B173)-2)/(COUNTA('Indices Data'!$E$2:$E$100)*COUNTA('Indices Data'!$D$2:$D$100)),0),COUNTA('Indices Data'!$B$2:$B$100))+1)</f>
        <v>8</v>
      </c>
      <c r="S174" t="str">
        <f>INDEX('Indices Data'!$D$2:$D$100, MOD(ROUNDDOWN((ROW('Indices Data'!D173)-2)/(COUNTA('Indices Data'!$E$2:$E$100)),0),COUNTA('Indices Data'!$D$2:$D$100))+1)</f>
        <v>Complexity 1</v>
      </c>
      <c r="T174" t="str">
        <f>INDEX('Indices Data'!$E$2:$E$100,MOD(ROUNDDOWN((ROW('Indices Data'!E173)-2)/1,0),COUNTA('Indices Data'!$E$2:$E$100))+1)</f>
        <v>CPU 1</v>
      </c>
      <c r="U174">
        <v>4.7829690000000022E-2</v>
      </c>
    </row>
    <row r="175" spans="17:21" x14ac:dyDescent="0.25">
      <c r="Q175">
        <f>INDEX('Indices Data'!$A$2:$A$100,MOD(ROUNDDOWN((ROW('Indices Data'!A174)-2)/(COUNTA('Indices Data'!$B$2:$B$100)*COUNTA('Indices Data'!$E$2:$E$100)*COUNTA('Indices Data'!$D$2:$D$100)),0),COUNTA('Indices Data'!$A$2:$A$100))+1)</f>
        <v>6</v>
      </c>
      <c r="R175">
        <f>INDEX('Indices Data'!$B$2:$B$100, MOD(ROUNDDOWN((ROW('Indices Data'!B174)-2)/(COUNTA('Indices Data'!$E$2:$E$100)*COUNTA('Indices Data'!$D$2:$D$100)),0),COUNTA('Indices Data'!$B$2:$B$100))+1)</f>
        <v>8</v>
      </c>
      <c r="S175" t="str">
        <f>INDEX('Indices Data'!$D$2:$D$100, MOD(ROUNDDOWN((ROW('Indices Data'!D174)-2)/(COUNTA('Indices Data'!$E$2:$E$100)),0),COUNTA('Indices Data'!$D$2:$D$100))+1)</f>
        <v>Complexity 1</v>
      </c>
      <c r="T175" t="str">
        <f>INDEX('Indices Data'!$E$2:$E$100,MOD(ROUNDDOWN((ROW('Indices Data'!E174)-2)/1,0),COUNTA('Indices Data'!$E$2:$E$100))+1)</f>
        <v>CPU 2</v>
      </c>
      <c r="U175">
        <v>4.7829690000000022E-2</v>
      </c>
    </row>
    <row r="176" spans="17:21" x14ac:dyDescent="0.25">
      <c r="Q176">
        <f>INDEX('Indices Data'!$A$2:$A$100,MOD(ROUNDDOWN((ROW('Indices Data'!A175)-2)/(COUNTA('Indices Data'!$B$2:$B$100)*COUNTA('Indices Data'!$E$2:$E$100)*COUNTA('Indices Data'!$D$2:$D$100)),0),COUNTA('Indices Data'!$A$2:$A$100))+1)</f>
        <v>6</v>
      </c>
      <c r="R176">
        <f>INDEX('Indices Data'!$B$2:$B$100, MOD(ROUNDDOWN((ROW('Indices Data'!B175)-2)/(COUNTA('Indices Data'!$E$2:$E$100)*COUNTA('Indices Data'!$D$2:$D$100)),0),COUNTA('Indices Data'!$B$2:$B$100))+1)</f>
        <v>8</v>
      </c>
      <c r="S176" t="str">
        <f>INDEX('Indices Data'!$D$2:$D$100, MOD(ROUNDDOWN((ROW('Indices Data'!D175)-2)/(COUNTA('Indices Data'!$E$2:$E$100)),0),COUNTA('Indices Data'!$D$2:$D$100))+1)</f>
        <v>Complexity 1</v>
      </c>
      <c r="T176" t="str">
        <f>INDEX('Indices Data'!$E$2:$E$100,MOD(ROUNDDOWN((ROW('Indices Data'!E175)-2)/1,0),COUNTA('Indices Data'!$E$2:$E$100))+1)</f>
        <v>CPU 3</v>
      </c>
      <c r="U176">
        <v>4.7829690000000022E-2</v>
      </c>
    </row>
    <row r="177" spans="17:21" x14ac:dyDescent="0.25">
      <c r="Q177">
        <f>INDEX('Indices Data'!$A$2:$A$100,MOD(ROUNDDOWN((ROW('Indices Data'!A176)-2)/(COUNTA('Indices Data'!$B$2:$B$100)*COUNTA('Indices Data'!$E$2:$E$100)*COUNTA('Indices Data'!$D$2:$D$100)),0),COUNTA('Indices Data'!$A$2:$A$100))+1)</f>
        <v>6</v>
      </c>
      <c r="R177">
        <f>INDEX('Indices Data'!$B$2:$B$100, MOD(ROUNDDOWN((ROW('Indices Data'!B176)-2)/(COUNTA('Indices Data'!$E$2:$E$100)*COUNTA('Indices Data'!$D$2:$D$100)),0),COUNTA('Indices Data'!$B$2:$B$100))+1)</f>
        <v>9</v>
      </c>
      <c r="S177" t="str">
        <f>INDEX('Indices Data'!$D$2:$D$100, MOD(ROUNDDOWN((ROW('Indices Data'!D176)-2)/(COUNTA('Indices Data'!$E$2:$E$100)),0),COUNTA('Indices Data'!$D$2:$D$100))+1)</f>
        <v>Complexity 1</v>
      </c>
      <c r="T177" t="str">
        <f>INDEX('Indices Data'!$E$2:$E$100,MOD(ROUNDDOWN((ROW('Indices Data'!E176)-2)/1,0),COUNTA('Indices Data'!$E$2:$E$100))+1)</f>
        <v>CPU 1</v>
      </c>
      <c r="U177">
        <v>4.304672100000001E-2</v>
      </c>
    </row>
    <row r="178" spans="17:21" x14ac:dyDescent="0.25">
      <c r="Q178">
        <f>INDEX('Indices Data'!$A$2:$A$100,MOD(ROUNDDOWN((ROW('Indices Data'!A177)-2)/(COUNTA('Indices Data'!$B$2:$B$100)*COUNTA('Indices Data'!$E$2:$E$100)*COUNTA('Indices Data'!$D$2:$D$100)),0),COUNTA('Indices Data'!$A$2:$A$100))+1)</f>
        <v>6</v>
      </c>
      <c r="R178">
        <f>INDEX('Indices Data'!$B$2:$B$100, MOD(ROUNDDOWN((ROW('Indices Data'!B177)-2)/(COUNTA('Indices Data'!$E$2:$E$100)*COUNTA('Indices Data'!$D$2:$D$100)),0),COUNTA('Indices Data'!$B$2:$B$100))+1)</f>
        <v>9</v>
      </c>
      <c r="S178" t="str">
        <f>INDEX('Indices Data'!$D$2:$D$100, MOD(ROUNDDOWN((ROW('Indices Data'!D177)-2)/(COUNTA('Indices Data'!$E$2:$E$100)),0),COUNTA('Indices Data'!$D$2:$D$100))+1)</f>
        <v>Complexity 1</v>
      </c>
      <c r="T178" t="str">
        <f>INDEX('Indices Data'!$E$2:$E$100,MOD(ROUNDDOWN((ROW('Indices Data'!E177)-2)/1,0),COUNTA('Indices Data'!$E$2:$E$100))+1)</f>
        <v>CPU 2</v>
      </c>
      <c r="U178">
        <v>4.304672100000001E-2</v>
      </c>
    </row>
    <row r="179" spans="17:21" x14ac:dyDescent="0.25">
      <c r="Q179">
        <f>INDEX('Indices Data'!$A$2:$A$100,MOD(ROUNDDOWN((ROW('Indices Data'!A178)-2)/(COUNTA('Indices Data'!$B$2:$B$100)*COUNTA('Indices Data'!$E$2:$E$100)*COUNTA('Indices Data'!$D$2:$D$100)),0),COUNTA('Indices Data'!$A$2:$A$100))+1)</f>
        <v>6</v>
      </c>
      <c r="R179">
        <f>INDEX('Indices Data'!$B$2:$B$100, MOD(ROUNDDOWN((ROW('Indices Data'!B178)-2)/(COUNTA('Indices Data'!$E$2:$E$100)*COUNTA('Indices Data'!$D$2:$D$100)),0),COUNTA('Indices Data'!$B$2:$B$100))+1)</f>
        <v>9</v>
      </c>
      <c r="S179" t="str">
        <f>INDEX('Indices Data'!$D$2:$D$100, MOD(ROUNDDOWN((ROW('Indices Data'!D178)-2)/(COUNTA('Indices Data'!$E$2:$E$100)),0),COUNTA('Indices Data'!$D$2:$D$100))+1)</f>
        <v>Complexity 1</v>
      </c>
      <c r="T179" t="str">
        <f>INDEX('Indices Data'!$E$2:$E$100,MOD(ROUNDDOWN((ROW('Indices Data'!E178)-2)/1,0),COUNTA('Indices Data'!$E$2:$E$100))+1)</f>
        <v>CPU 3</v>
      </c>
      <c r="U179">
        <v>4.304672100000001E-2</v>
      </c>
    </row>
    <row r="180" spans="17:21" x14ac:dyDescent="0.25">
      <c r="Q180">
        <f>INDEX('Indices Data'!$A$2:$A$100,MOD(ROUNDDOWN((ROW('Indices Data'!A179)-2)/(COUNTA('Indices Data'!$B$2:$B$100)*COUNTA('Indices Data'!$E$2:$E$100)*COUNTA('Indices Data'!$D$2:$D$100)),0),COUNTA('Indices Data'!$A$2:$A$100))+1)</f>
        <v>6</v>
      </c>
      <c r="R180">
        <f>INDEX('Indices Data'!$B$2:$B$100, MOD(ROUNDDOWN((ROW('Indices Data'!B179)-2)/(COUNTA('Indices Data'!$E$2:$E$100)*COUNTA('Indices Data'!$D$2:$D$100)),0),COUNTA('Indices Data'!$B$2:$B$100))+1)</f>
        <v>10</v>
      </c>
      <c r="S180" t="str">
        <f>INDEX('Indices Data'!$D$2:$D$100, MOD(ROUNDDOWN((ROW('Indices Data'!D179)-2)/(COUNTA('Indices Data'!$E$2:$E$100)),0),COUNTA('Indices Data'!$D$2:$D$100))+1)</f>
        <v>Complexity 1</v>
      </c>
      <c r="T180" t="str">
        <f>INDEX('Indices Data'!$E$2:$E$100,MOD(ROUNDDOWN((ROW('Indices Data'!E179)-2)/1,0),COUNTA('Indices Data'!$E$2:$E$100))+1)</f>
        <v>CPU 1</v>
      </c>
      <c r="U180">
        <v>3.8742048900000013E-2</v>
      </c>
    </row>
    <row r="181" spans="17:21" x14ac:dyDescent="0.25">
      <c r="Q181">
        <f>INDEX('Indices Data'!$A$2:$A$100,MOD(ROUNDDOWN((ROW('Indices Data'!A180)-2)/(COUNTA('Indices Data'!$B$2:$B$100)*COUNTA('Indices Data'!$E$2:$E$100)*COUNTA('Indices Data'!$D$2:$D$100)),0),COUNTA('Indices Data'!$A$2:$A$100))+1)</f>
        <v>6</v>
      </c>
      <c r="R181">
        <f>INDEX('Indices Data'!$B$2:$B$100, MOD(ROUNDDOWN((ROW('Indices Data'!B180)-2)/(COUNTA('Indices Data'!$E$2:$E$100)*COUNTA('Indices Data'!$D$2:$D$100)),0),COUNTA('Indices Data'!$B$2:$B$100))+1)</f>
        <v>10</v>
      </c>
      <c r="S181" t="str">
        <f>INDEX('Indices Data'!$D$2:$D$100, MOD(ROUNDDOWN((ROW('Indices Data'!D180)-2)/(COUNTA('Indices Data'!$E$2:$E$100)),0),COUNTA('Indices Data'!$D$2:$D$100))+1)</f>
        <v>Complexity 1</v>
      </c>
      <c r="T181" t="str">
        <f>INDEX('Indices Data'!$E$2:$E$100,MOD(ROUNDDOWN((ROW('Indices Data'!E180)-2)/1,0),COUNTA('Indices Data'!$E$2:$E$100))+1)</f>
        <v>CPU 2</v>
      </c>
      <c r="U181">
        <v>3.8742048900000013E-2</v>
      </c>
    </row>
    <row r="182" spans="17:21" x14ac:dyDescent="0.25">
      <c r="Q182">
        <f>INDEX('Indices Data'!$A$2:$A$100,MOD(ROUNDDOWN((ROW('Indices Data'!A181)-2)/(COUNTA('Indices Data'!$B$2:$B$100)*COUNTA('Indices Data'!$E$2:$E$100)*COUNTA('Indices Data'!$D$2:$D$100)),0),COUNTA('Indices Data'!$A$2:$A$100))+1)</f>
        <v>6</v>
      </c>
      <c r="R182">
        <f>INDEX('Indices Data'!$B$2:$B$100, MOD(ROUNDDOWN((ROW('Indices Data'!B181)-2)/(COUNTA('Indices Data'!$E$2:$E$100)*COUNTA('Indices Data'!$D$2:$D$100)),0),COUNTA('Indices Data'!$B$2:$B$100))+1)</f>
        <v>10</v>
      </c>
      <c r="S182" t="str">
        <f>INDEX('Indices Data'!$D$2:$D$100, MOD(ROUNDDOWN((ROW('Indices Data'!D181)-2)/(COUNTA('Indices Data'!$E$2:$E$100)),0),COUNTA('Indices Data'!$D$2:$D$100))+1)</f>
        <v>Complexity 1</v>
      </c>
      <c r="T182" t="str">
        <f>INDEX('Indices Data'!$E$2:$E$100,MOD(ROUNDDOWN((ROW('Indices Data'!E181)-2)/1,0),COUNTA('Indices Data'!$E$2:$E$100))+1)</f>
        <v>CPU 3</v>
      </c>
      <c r="U182">
        <v>3.8742048900000013E-2</v>
      </c>
    </row>
    <row r="183" spans="17:21" x14ac:dyDescent="0.25">
      <c r="Q183">
        <f>INDEX('Indices Data'!$A$2:$A$100,MOD(ROUNDDOWN((ROW('Indices Data'!A182)-2)/(COUNTA('Indices Data'!$B$2:$B$100)*COUNTA('Indices Data'!$E$2:$E$100)*COUNTA('Indices Data'!$D$2:$D$100)),0),COUNTA('Indices Data'!$A$2:$A$100))+1)</f>
        <v>7</v>
      </c>
      <c r="R183">
        <f>INDEX('Indices Data'!$B$2:$B$100, MOD(ROUNDDOWN((ROW('Indices Data'!B182)-2)/(COUNTA('Indices Data'!$E$2:$E$100)*COUNTA('Indices Data'!$D$2:$D$100)),0),COUNTA('Indices Data'!$B$2:$B$100))+1)</f>
        <v>1</v>
      </c>
      <c r="S183" t="str">
        <f>INDEX('Indices Data'!$D$2:$D$100, MOD(ROUNDDOWN((ROW('Indices Data'!D182)-2)/(COUNTA('Indices Data'!$E$2:$E$100)),0),COUNTA('Indices Data'!$D$2:$D$100))+1)</f>
        <v>Complexity 1</v>
      </c>
      <c r="T183" t="str">
        <f>INDEX('Indices Data'!$E$2:$E$100,MOD(ROUNDDOWN((ROW('Indices Data'!E182)-2)/1,0),COUNTA('Indices Data'!$E$2:$E$100))+1)</f>
        <v>CPU 1</v>
      </c>
      <c r="U183">
        <v>0.1</v>
      </c>
    </row>
    <row r="184" spans="17:21" x14ac:dyDescent="0.25">
      <c r="Q184">
        <f>INDEX('Indices Data'!$A$2:$A$100,MOD(ROUNDDOWN((ROW('Indices Data'!A183)-2)/(COUNTA('Indices Data'!$B$2:$B$100)*COUNTA('Indices Data'!$E$2:$E$100)*COUNTA('Indices Data'!$D$2:$D$100)),0),COUNTA('Indices Data'!$A$2:$A$100))+1)</f>
        <v>7</v>
      </c>
      <c r="R184">
        <f>INDEX('Indices Data'!$B$2:$B$100, MOD(ROUNDDOWN((ROW('Indices Data'!B183)-2)/(COUNTA('Indices Data'!$E$2:$E$100)*COUNTA('Indices Data'!$D$2:$D$100)),0),COUNTA('Indices Data'!$B$2:$B$100))+1)</f>
        <v>1</v>
      </c>
      <c r="S184" t="str">
        <f>INDEX('Indices Data'!$D$2:$D$100, MOD(ROUNDDOWN((ROW('Indices Data'!D183)-2)/(COUNTA('Indices Data'!$E$2:$E$100)),0),COUNTA('Indices Data'!$D$2:$D$100))+1)</f>
        <v>Complexity 1</v>
      </c>
      <c r="T184" t="str">
        <f>INDEX('Indices Data'!$E$2:$E$100,MOD(ROUNDDOWN((ROW('Indices Data'!E183)-2)/1,0),COUNTA('Indices Data'!$E$2:$E$100))+1)</f>
        <v>CPU 2</v>
      </c>
      <c r="U184">
        <v>0.1</v>
      </c>
    </row>
    <row r="185" spans="17:21" x14ac:dyDescent="0.25">
      <c r="Q185">
        <f>INDEX('Indices Data'!$A$2:$A$100,MOD(ROUNDDOWN((ROW('Indices Data'!A184)-2)/(COUNTA('Indices Data'!$B$2:$B$100)*COUNTA('Indices Data'!$E$2:$E$100)*COUNTA('Indices Data'!$D$2:$D$100)),0),COUNTA('Indices Data'!$A$2:$A$100))+1)</f>
        <v>7</v>
      </c>
      <c r="R185">
        <f>INDEX('Indices Data'!$B$2:$B$100, MOD(ROUNDDOWN((ROW('Indices Data'!B184)-2)/(COUNTA('Indices Data'!$E$2:$E$100)*COUNTA('Indices Data'!$D$2:$D$100)),0),COUNTA('Indices Data'!$B$2:$B$100))+1)</f>
        <v>1</v>
      </c>
      <c r="S185" t="str">
        <f>INDEX('Indices Data'!$D$2:$D$100, MOD(ROUNDDOWN((ROW('Indices Data'!D184)-2)/(COUNTA('Indices Data'!$E$2:$E$100)),0),COUNTA('Indices Data'!$D$2:$D$100))+1)</f>
        <v>Complexity 1</v>
      </c>
      <c r="T185" t="str">
        <f>INDEX('Indices Data'!$E$2:$E$100,MOD(ROUNDDOWN((ROW('Indices Data'!E184)-2)/1,0),COUNTA('Indices Data'!$E$2:$E$100))+1)</f>
        <v>CPU 3</v>
      </c>
      <c r="U185">
        <v>0.1</v>
      </c>
    </row>
    <row r="186" spans="17:21" x14ac:dyDescent="0.25">
      <c r="Q186">
        <f>INDEX('Indices Data'!$A$2:$A$100,MOD(ROUNDDOWN((ROW('Indices Data'!A185)-2)/(COUNTA('Indices Data'!$B$2:$B$100)*COUNTA('Indices Data'!$E$2:$E$100)*COUNTA('Indices Data'!$D$2:$D$100)),0),COUNTA('Indices Data'!$A$2:$A$100))+1)</f>
        <v>7</v>
      </c>
      <c r="R186">
        <f>INDEX('Indices Data'!$B$2:$B$100, MOD(ROUNDDOWN((ROW('Indices Data'!B185)-2)/(COUNTA('Indices Data'!$E$2:$E$100)*COUNTA('Indices Data'!$D$2:$D$100)),0),COUNTA('Indices Data'!$B$2:$B$100))+1)</f>
        <v>2</v>
      </c>
      <c r="S186" t="str">
        <f>INDEX('Indices Data'!$D$2:$D$100, MOD(ROUNDDOWN((ROW('Indices Data'!D185)-2)/(COUNTA('Indices Data'!$E$2:$E$100)),0),COUNTA('Indices Data'!$D$2:$D$100))+1)</f>
        <v>Complexity 1</v>
      </c>
      <c r="T186" t="str">
        <f>INDEX('Indices Data'!$E$2:$E$100,MOD(ROUNDDOWN((ROW('Indices Data'!E185)-2)/1,0),COUNTA('Indices Data'!$E$2:$E$100))+1)</f>
        <v>CPU 1</v>
      </c>
      <c r="U186">
        <v>9.0000000000000011E-2</v>
      </c>
    </row>
    <row r="187" spans="17:21" x14ac:dyDescent="0.25">
      <c r="Q187">
        <f>INDEX('Indices Data'!$A$2:$A$100,MOD(ROUNDDOWN((ROW('Indices Data'!A186)-2)/(COUNTA('Indices Data'!$B$2:$B$100)*COUNTA('Indices Data'!$E$2:$E$100)*COUNTA('Indices Data'!$D$2:$D$100)),0),COUNTA('Indices Data'!$A$2:$A$100))+1)</f>
        <v>7</v>
      </c>
      <c r="R187">
        <f>INDEX('Indices Data'!$B$2:$B$100, MOD(ROUNDDOWN((ROW('Indices Data'!B186)-2)/(COUNTA('Indices Data'!$E$2:$E$100)*COUNTA('Indices Data'!$D$2:$D$100)),0),COUNTA('Indices Data'!$B$2:$B$100))+1)</f>
        <v>2</v>
      </c>
      <c r="S187" t="str">
        <f>INDEX('Indices Data'!$D$2:$D$100, MOD(ROUNDDOWN((ROW('Indices Data'!D186)-2)/(COUNTA('Indices Data'!$E$2:$E$100)),0),COUNTA('Indices Data'!$D$2:$D$100))+1)</f>
        <v>Complexity 1</v>
      </c>
      <c r="T187" t="str">
        <f>INDEX('Indices Data'!$E$2:$E$100,MOD(ROUNDDOWN((ROW('Indices Data'!E186)-2)/1,0),COUNTA('Indices Data'!$E$2:$E$100))+1)</f>
        <v>CPU 2</v>
      </c>
      <c r="U187">
        <v>9.0000000000000011E-2</v>
      </c>
    </row>
    <row r="188" spans="17:21" x14ac:dyDescent="0.25">
      <c r="Q188">
        <f>INDEX('Indices Data'!$A$2:$A$100,MOD(ROUNDDOWN((ROW('Indices Data'!A187)-2)/(COUNTA('Indices Data'!$B$2:$B$100)*COUNTA('Indices Data'!$E$2:$E$100)*COUNTA('Indices Data'!$D$2:$D$100)),0),COUNTA('Indices Data'!$A$2:$A$100))+1)</f>
        <v>7</v>
      </c>
      <c r="R188">
        <f>INDEX('Indices Data'!$B$2:$B$100, MOD(ROUNDDOWN((ROW('Indices Data'!B187)-2)/(COUNTA('Indices Data'!$E$2:$E$100)*COUNTA('Indices Data'!$D$2:$D$100)),0),COUNTA('Indices Data'!$B$2:$B$100))+1)</f>
        <v>2</v>
      </c>
      <c r="S188" t="str">
        <f>INDEX('Indices Data'!$D$2:$D$100, MOD(ROUNDDOWN((ROW('Indices Data'!D187)-2)/(COUNTA('Indices Data'!$E$2:$E$100)),0),COUNTA('Indices Data'!$D$2:$D$100))+1)</f>
        <v>Complexity 1</v>
      </c>
      <c r="T188" t="str">
        <f>INDEX('Indices Data'!$E$2:$E$100,MOD(ROUNDDOWN((ROW('Indices Data'!E187)-2)/1,0),COUNTA('Indices Data'!$E$2:$E$100))+1)</f>
        <v>CPU 3</v>
      </c>
      <c r="U188">
        <v>9.0000000000000011E-2</v>
      </c>
    </row>
    <row r="189" spans="17:21" x14ac:dyDescent="0.25">
      <c r="Q189">
        <f>INDEX('Indices Data'!$A$2:$A$100,MOD(ROUNDDOWN((ROW('Indices Data'!A188)-2)/(COUNTA('Indices Data'!$B$2:$B$100)*COUNTA('Indices Data'!$E$2:$E$100)*COUNTA('Indices Data'!$D$2:$D$100)),0),COUNTA('Indices Data'!$A$2:$A$100))+1)</f>
        <v>7</v>
      </c>
      <c r="R189">
        <f>INDEX('Indices Data'!$B$2:$B$100, MOD(ROUNDDOWN((ROW('Indices Data'!B188)-2)/(COUNTA('Indices Data'!$E$2:$E$100)*COUNTA('Indices Data'!$D$2:$D$100)),0),COUNTA('Indices Data'!$B$2:$B$100))+1)</f>
        <v>3</v>
      </c>
      <c r="S189" t="str">
        <f>INDEX('Indices Data'!$D$2:$D$100, MOD(ROUNDDOWN((ROW('Indices Data'!D188)-2)/(COUNTA('Indices Data'!$E$2:$E$100)),0),COUNTA('Indices Data'!$D$2:$D$100))+1)</f>
        <v>Complexity 1</v>
      </c>
      <c r="T189" t="str">
        <f>INDEX('Indices Data'!$E$2:$E$100,MOD(ROUNDDOWN((ROW('Indices Data'!E188)-2)/1,0),COUNTA('Indices Data'!$E$2:$E$100))+1)</f>
        <v>CPU 1</v>
      </c>
      <c r="U189">
        <v>8.1000000000000016E-2</v>
      </c>
    </row>
    <row r="190" spans="17:21" x14ac:dyDescent="0.25">
      <c r="Q190">
        <f>INDEX('Indices Data'!$A$2:$A$100,MOD(ROUNDDOWN((ROW('Indices Data'!A189)-2)/(COUNTA('Indices Data'!$B$2:$B$100)*COUNTA('Indices Data'!$E$2:$E$100)*COUNTA('Indices Data'!$D$2:$D$100)),0),COUNTA('Indices Data'!$A$2:$A$100))+1)</f>
        <v>7</v>
      </c>
      <c r="R190">
        <f>INDEX('Indices Data'!$B$2:$B$100, MOD(ROUNDDOWN((ROW('Indices Data'!B189)-2)/(COUNTA('Indices Data'!$E$2:$E$100)*COUNTA('Indices Data'!$D$2:$D$100)),0),COUNTA('Indices Data'!$B$2:$B$100))+1)</f>
        <v>3</v>
      </c>
      <c r="S190" t="str">
        <f>INDEX('Indices Data'!$D$2:$D$100, MOD(ROUNDDOWN((ROW('Indices Data'!D189)-2)/(COUNTA('Indices Data'!$E$2:$E$100)),0),COUNTA('Indices Data'!$D$2:$D$100))+1)</f>
        <v>Complexity 1</v>
      </c>
      <c r="T190" t="str">
        <f>INDEX('Indices Data'!$E$2:$E$100,MOD(ROUNDDOWN((ROW('Indices Data'!E189)-2)/1,0),COUNTA('Indices Data'!$E$2:$E$100))+1)</f>
        <v>CPU 2</v>
      </c>
      <c r="U190">
        <v>8.1000000000000016E-2</v>
      </c>
    </row>
    <row r="191" spans="17:21" x14ac:dyDescent="0.25">
      <c r="Q191">
        <f>INDEX('Indices Data'!$A$2:$A$100,MOD(ROUNDDOWN((ROW('Indices Data'!A190)-2)/(COUNTA('Indices Data'!$B$2:$B$100)*COUNTA('Indices Data'!$E$2:$E$100)*COUNTA('Indices Data'!$D$2:$D$100)),0),COUNTA('Indices Data'!$A$2:$A$100))+1)</f>
        <v>7</v>
      </c>
      <c r="R191">
        <f>INDEX('Indices Data'!$B$2:$B$100, MOD(ROUNDDOWN((ROW('Indices Data'!B190)-2)/(COUNTA('Indices Data'!$E$2:$E$100)*COUNTA('Indices Data'!$D$2:$D$100)),0),COUNTA('Indices Data'!$B$2:$B$100))+1)</f>
        <v>3</v>
      </c>
      <c r="S191" t="str">
        <f>INDEX('Indices Data'!$D$2:$D$100, MOD(ROUNDDOWN((ROW('Indices Data'!D190)-2)/(COUNTA('Indices Data'!$E$2:$E$100)),0),COUNTA('Indices Data'!$D$2:$D$100))+1)</f>
        <v>Complexity 1</v>
      </c>
      <c r="T191" t="str">
        <f>INDEX('Indices Data'!$E$2:$E$100,MOD(ROUNDDOWN((ROW('Indices Data'!E190)-2)/1,0),COUNTA('Indices Data'!$E$2:$E$100))+1)</f>
        <v>CPU 3</v>
      </c>
      <c r="U191">
        <v>8.1000000000000016E-2</v>
      </c>
    </row>
    <row r="192" spans="17:21" x14ac:dyDescent="0.25">
      <c r="Q192">
        <f>INDEX('Indices Data'!$A$2:$A$100,MOD(ROUNDDOWN((ROW('Indices Data'!A191)-2)/(COUNTA('Indices Data'!$B$2:$B$100)*COUNTA('Indices Data'!$E$2:$E$100)*COUNTA('Indices Data'!$D$2:$D$100)),0),COUNTA('Indices Data'!$A$2:$A$100))+1)</f>
        <v>7</v>
      </c>
      <c r="R192">
        <f>INDEX('Indices Data'!$B$2:$B$100, MOD(ROUNDDOWN((ROW('Indices Data'!B191)-2)/(COUNTA('Indices Data'!$E$2:$E$100)*COUNTA('Indices Data'!$D$2:$D$100)),0),COUNTA('Indices Data'!$B$2:$B$100))+1)</f>
        <v>4</v>
      </c>
      <c r="S192" t="str">
        <f>INDEX('Indices Data'!$D$2:$D$100, MOD(ROUNDDOWN((ROW('Indices Data'!D191)-2)/(COUNTA('Indices Data'!$E$2:$E$100)),0),COUNTA('Indices Data'!$D$2:$D$100))+1)</f>
        <v>Complexity 1</v>
      </c>
      <c r="T192" t="str">
        <f>INDEX('Indices Data'!$E$2:$E$100,MOD(ROUNDDOWN((ROW('Indices Data'!E191)-2)/1,0),COUNTA('Indices Data'!$E$2:$E$100))+1)</f>
        <v>CPU 1</v>
      </c>
      <c r="U192">
        <v>7.2900000000000006E-2</v>
      </c>
    </row>
    <row r="193" spans="17:21" x14ac:dyDescent="0.25">
      <c r="Q193">
        <f>INDEX('Indices Data'!$A$2:$A$100,MOD(ROUNDDOWN((ROW('Indices Data'!A192)-2)/(COUNTA('Indices Data'!$B$2:$B$100)*COUNTA('Indices Data'!$E$2:$E$100)*COUNTA('Indices Data'!$D$2:$D$100)),0),COUNTA('Indices Data'!$A$2:$A$100))+1)</f>
        <v>7</v>
      </c>
      <c r="R193">
        <f>INDEX('Indices Data'!$B$2:$B$100, MOD(ROUNDDOWN((ROW('Indices Data'!B192)-2)/(COUNTA('Indices Data'!$E$2:$E$100)*COUNTA('Indices Data'!$D$2:$D$100)),0),COUNTA('Indices Data'!$B$2:$B$100))+1)</f>
        <v>4</v>
      </c>
      <c r="S193" t="str">
        <f>INDEX('Indices Data'!$D$2:$D$100, MOD(ROUNDDOWN((ROW('Indices Data'!D192)-2)/(COUNTA('Indices Data'!$E$2:$E$100)),0),COUNTA('Indices Data'!$D$2:$D$100))+1)</f>
        <v>Complexity 1</v>
      </c>
      <c r="T193" t="str">
        <f>INDEX('Indices Data'!$E$2:$E$100,MOD(ROUNDDOWN((ROW('Indices Data'!E192)-2)/1,0),COUNTA('Indices Data'!$E$2:$E$100))+1)</f>
        <v>CPU 2</v>
      </c>
      <c r="U193">
        <v>7.2900000000000006E-2</v>
      </c>
    </row>
    <row r="194" spans="17:21" x14ac:dyDescent="0.25">
      <c r="Q194">
        <f>INDEX('Indices Data'!$A$2:$A$100,MOD(ROUNDDOWN((ROW('Indices Data'!A193)-2)/(COUNTA('Indices Data'!$B$2:$B$100)*COUNTA('Indices Data'!$E$2:$E$100)*COUNTA('Indices Data'!$D$2:$D$100)),0),COUNTA('Indices Data'!$A$2:$A$100))+1)</f>
        <v>7</v>
      </c>
      <c r="R194">
        <f>INDEX('Indices Data'!$B$2:$B$100, MOD(ROUNDDOWN((ROW('Indices Data'!B193)-2)/(COUNTA('Indices Data'!$E$2:$E$100)*COUNTA('Indices Data'!$D$2:$D$100)),0),COUNTA('Indices Data'!$B$2:$B$100))+1)</f>
        <v>4</v>
      </c>
      <c r="S194" t="str">
        <f>INDEX('Indices Data'!$D$2:$D$100, MOD(ROUNDDOWN((ROW('Indices Data'!D193)-2)/(COUNTA('Indices Data'!$E$2:$E$100)),0),COUNTA('Indices Data'!$D$2:$D$100))+1)</f>
        <v>Complexity 1</v>
      </c>
      <c r="T194" t="str">
        <f>INDEX('Indices Data'!$E$2:$E$100,MOD(ROUNDDOWN((ROW('Indices Data'!E193)-2)/1,0),COUNTA('Indices Data'!$E$2:$E$100))+1)</f>
        <v>CPU 3</v>
      </c>
      <c r="U194">
        <v>7.2900000000000006E-2</v>
      </c>
    </row>
    <row r="195" spans="17:21" x14ac:dyDescent="0.25">
      <c r="Q195">
        <f>INDEX('Indices Data'!$A$2:$A$100,MOD(ROUNDDOWN((ROW('Indices Data'!A194)-2)/(COUNTA('Indices Data'!$B$2:$B$100)*COUNTA('Indices Data'!$E$2:$E$100)*COUNTA('Indices Data'!$D$2:$D$100)),0),COUNTA('Indices Data'!$A$2:$A$100))+1)</f>
        <v>7</v>
      </c>
      <c r="R195">
        <f>INDEX('Indices Data'!$B$2:$B$100, MOD(ROUNDDOWN((ROW('Indices Data'!B194)-2)/(COUNTA('Indices Data'!$E$2:$E$100)*COUNTA('Indices Data'!$D$2:$D$100)),0),COUNTA('Indices Data'!$B$2:$B$100))+1)</f>
        <v>5</v>
      </c>
      <c r="S195" t="str">
        <f>INDEX('Indices Data'!$D$2:$D$100, MOD(ROUNDDOWN((ROW('Indices Data'!D194)-2)/(COUNTA('Indices Data'!$E$2:$E$100)),0),COUNTA('Indices Data'!$D$2:$D$100))+1)</f>
        <v>Complexity 1</v>
      </c>
      <c r="T195" t="str">
        <f>INDEX('Indices Data'!$E$2:$E$100,MOD(ROUNDDOWN((ROW('Indices Data'!E194)-2)/1,0),COUNTA('Indices Data'!$E$2:$E$100))+1)</f>
        <v>CPU 1</v>
      </c>
      <c r="U195">
        <v>6.5610000000000016E-2</v>
      </c>
    </row>
    <row r="196" spans="17:21" x14ac:dyDescent="0.25">
      <c r="Q196">
        <f>INDEX('Indices Data'!$A$2:$A$100,MOD(ROUNDDOWN((ROW('Indices Data'!A195)-2)/(COUNTA('Indices Data'!$B$2:$B$100)*COUNTA('Indices Data'!$E$2:$E$100)*COUNTA('Indices Data'!$D$2:$D$100)),0),COUNTA('Indices Data'!$A$2:$A$100))+1)</f>
        <v>7</v>
      </c>
      <c r="R196">
        <f>INDEX('Indices Data'!$B$2:$B$100, MOD(ROUNDDOWN((ROW('Indices Data'!B195)-2)/(COUNTA('Indices Data'!$E$2:$E$100)*COUNTA('Indices Data'!$D$2:$D$100)),0),COUNTA('Indices Data'!$B$2:$B$100))+1)</f>
        <v>5</v>
      </c>
      <c r="S196" t="str">
        <f>INDEX('Indices Data'!$D$2:$D$100, MOD(ROUNDDOWN((ROW('Indices Data'!D195)-2)/(COUNTA('Indices Data'!$E$2:$E$100)),0),COUNTA('Indices Data'!$D$2:$D$100))+1)</f>
        <v>Complexity 1</v>
      </c>
      <c r="T196" t="str">
        <f>INDEX('Indices Data'!$E$2:$E$100,MOD(ROUNDDOWN((ROW('Indices Data'!E195)-2)/1,0),COUNTA('Indices Data'!$E$2:$E$100))+1)</f>
        <v>CPU 2</v>
      </c>
      <c r="U196">
        <v>6.5610000000000016E-2</v>
      </c>
    </row>
    <row r="197" spans="17:21" x14ac:dyDescent="0.25">
      <c r="Q197">
        <f>INDEX('Indices Data'!$A$2:$A$100,MOD(ROUNDDOWN((ROW('Indices Data'!A196)-2)/(COUNTA('Indices Data'!$B$2:$B$100)*COUNTA('Indices Data'!$E$2:$E$100)*COUNTA('Indices Data'!$D$2:$D$100)),0),COUNTA('Indices Data'!$A$2:$A$100))+1)</f>
        <v>7</v>
      </c>
      <c r="R197">
        <f>INDEX('Indices Data'!$B$2:$B$100, MOD(ROUNDDOWN((ROW('Indices Data'!B196)-2)/(COUNTA('Indices Data'!$E$2:$E$100)*COUNTA('Indices Data'!$D$2:$D$100)),0),COUNTA('Indices Data'!$B$2:$B$100))+1)</f>
        <v>5</v>
      </c>
      <c r="S197" t="str">
        <f>INDEX('Indices Data'!$D$2:$D$100, MOD(ROUNDDOWN((ROW('Indices Data'!D196)-2)/(COUNTA('Indices Data'!$E$2:$E$100)),0),COUNTA('Indices Data'!$D$2:$D$100))+1)</f>
        <v>Complexity 1</v>
      </c>
      <c r="T197" t="str">
        <f>INDEX('Indices Data'!$E$2:$E$100,MOD(ROUNDDOWN((ROW('Indices Data'!E196)-2)/1,0),COUNTA('Indices Data'!$E$2:$E$100))+1)</f>
        <v>CPU 3</v>
      </c>
      <c r="U197">
        <v>6.5610000000000016E-2</v>
      </c>
    </row>
    <row r="198" spans="17:21" x14ac:dyDescent="0.25">
      <c r="Q198">
        <f>INDEX('Indices Data'!$A$2:$A$100,MOD(ROUNDDOWN((ROW('Indices Data'!A197)-2)/(COUNTA('Indices Data'!$B$2:$B$100)*COUNTA('Indices Data'!$E$2:$E$100)*COUNTA('Indices Data'!$D$2:$D$100)),0),COUNTA('Indices Data'!$A$2:$A$100))+1)</f>
        <v>7</v>
      </c>
      <c r="R198">
        <f>INDEX('Indices Data'!$B$2:$B$100, MOD(ROUNDDOWN((ROW('Indices Data'!B197)-2)/(COUNTA('Indices Data'!$E$2:$E$100)*COUNTA('Indices Data'!$D$2:$D$100)),0),COUNTA('Indices Data'!$B$2:$B$100))+1)</f>
        <v>6</v>
      </c>
      <c r="S198" t="str">
        <f>INDEX('Indices Data'!$D$2:$D$100, MOD(ROUNDDOWN((ROW('Indices Data'!D197)-2)/(COUNTA('Indices Data'!$E$2:$E$100)),0),COUNTA('Indices Data'!$D$2:$D$100))+1)</f>
        <v>Complexity 1</v>
      </c>
      <c r="T198" t="str">
        <f>INDEX('Indices Data'!$E$2:$E$100,MOD(ROUNDDOWN((ROW('Indices Data'!E197)-2)/1,0),COUNTA('Indices Data'!$E$2:$E$100))+1)</f>
        <v>CPU 1</v>
      </c>
      <c r="U198">
        <v>5.9049000000000018E-2</v>
      </c>
    </row>
    <row r="199" spans="17:21" x14ac:dyDescent="0.25">
      <c r="Q199">
        <f>INDEX('Indices Data'!$A$2:$A$100,MOD(ROUNDDOWN((ROW('Indices Data'!A198)-2)/(COUNTA('Indices Data'!$B$2:$B$100)*COUNTA('Indices Data'!$E$2:$E$100)*COUNTA('Indices Data'!$D$2:$D$100)),0),COUNTA('Indices Data'!$A$2:$A$100))+1)</f>
        <v>7</v>
      </c>
      <c r="R199">
        <f>INDEX('Indices Data'!$B$2:$B$100, MOD(ROUNDDOWN((ROW('Indices Data'!B198)-2)/(COUNTA('Indices Data'!$E$2:$E$100)*COUNTA('Indices Data'!$D$2:$D$100)),0),COUNTA('Indices Data'!$B$2:$B$100))+1)</f>
        <v>6</v>
      </c>
      <c r="S199" t="str">
        <f>INDEX('Indices Data'!$D$2:$D$100, MOD(ROUNDDOWN((ROW('Indices Data'!D198)-2)/(COUNTA('Indices Data'!$E$2:$E$100)),0),COUNTA('Indices Data'!$D$2:$D$100))+1)</f>
        <v>Complexity 1</v>
      </c>
      <c r="T199" t="str">
        <f>INDEX('Indices Data'!$E$2:$E$100,MOD(ROUNDDOWN((ROW('Indices Data'!E198)-2)/1,0),COUNTA('Indices Data'!$E$2:$E$100))+1)</f>
        <v>CPU 2</v>
      </c>
      <c r="U199">
        <v>5.9049000000000018E-2</v>
      </c>
    </row>
    <row r="200" spans="17:21" x14ac:dyDescent="0.25">
      <c r="Q200">
        <f>INDEX('Indices Data'!$A$2:$A$100,MOD(ROUNDDOWN((ROW('Indices Data'!A199)-2)/(COUNTA('Indices Data'!$B$2:$B$100)*COUNTA('Indices Data'!$E$2:$E$100)*COUNTA('Indices Data'!$D$2:$D$100)),0),COUNTA('Indices Data'!$A$2:$A$100))+1)</f>
        <v>7</v>
      </c>
      <c r="R200">
        <f>INDEX('Indices Data'!$B$2:$B$100, MOD(ROUNDDOWN((ROW('Indices Data'!B199)-2)/(COUNTA('Indices Data'!$E$2:$E$100)*COUNTA('Indices Data'!$D$2:$D$100)),0),COUNTA('Indices Data'!$B$2:$B$100))+1)</f>
        <v>6</v>
      </c>
      <c r="S200" t="str">
        <f>INDEX('Indices Data'!$D$2:$D$100, MOD(ROUNDDOWN((ROW('Indices Data'!D199)-2)/(COUNTA('Indices Data'!$E$2:$E$100)),0),COUNTA('Indices Data'!$D$2:$D$100))+1)</f>
        <v>Complexity 1</v>
      </c>
      <c r="T200" t="str">
        <f>INDEX('Indices Data'!$E$2:$E$100,MOD(ROUNDDOWN((ROW('Indices Data'!E199)-2)/1,0),COUNTA('Indices Data'!$E$2:$E$100))+1)</f>
        <v>CPU 3</v>
      </c>
      <c r="U200">
        <v>5.9049000000000018E-2</v>
      </c>
    </row>
    <row r="201" spans="17:21" x14ac:dyDescent="0.25">
      <c r="Q201">
        <f>INDEX('Indices Data'!$A$2:$A$100,MOD(ROUNDDOWN((ROW('Indices Data'!A200)-2)/(COUNTA('Indices Data'!$B$2:$B$100)*COUNTA('Indices Data'!$E$2:$E$100)*COUNTA('Indices Data'!$D$2:$D$100)),0),COUNTA('Indices Data'!$A$2:$A$100))+1)</f>
        <v>7</v>
      </c>
      <c r="R201">
        <f>INDEX('Indices Data'!$B$2:$B$100, MOD(ROUNDDOWN((ROW('Indices Data'!B200)-2)/(COUNTA('Indices Data'!$E$2:$E$100)*COUNTA('Indices Data'!$D$2:$D$100)),0),COUNTA('Indices Data'!$B$2:$B$100))+1)</f>
        <v>7</v>
      </c>
      <c r="S201" t="str">
        <f>INDEX('Indices Data'!$D$2:$D$100, MOD(ROUNDDOWN((ROW('Indices Data'!D200)-2)/(COUNTA('Indices Data'!$E$2:$E$100)),0),COUNTA('Indices Data'!$D$2:$D$100))+1)</f>
        <v>Complexity 1</v>
      </c>
      <c r="T201" t="str">
        <f>INDEX('Indices Data'!$E$2:$E$100,MOD(ROUNDDOWN((ROW('Indices Data'!E200)-2)/1,0),COUNTA('Indices Data'!$E$2:$E$100))+1)</f>
        <v>CPU 1</v>
      </c>
      <c r="U201">
        <v>5.314410000000002E-2</v>
      </c>
    </row>
    <row r="202" spans="17:21" x14ac:dyDescent="0.25">
      <c r="Q202">
        <f>INDEX('Indices Data'!$A$2:$A$100,MOD(ROUNDDOWN((ROW('Indices Data'!A201)-2)/(COUNTA('Indices Data'!$B$2:$B$100)*COUNTA('Indices Data'!$E$2:$E$100)*COUNTA('Indices Data'!$D$2:$D$100)),0),COUNTA('Indices Data'!$A$2:$A$100))+1)</f>
        <v>7</v>
      </c>
      <c r="R202">
        <f>INDEX('Indices Data'!$B$2:$B$100, MOD(ROUNDDOWN((ROW('Indices Data'!B201)-2)/(COUNTA('Indices Data'!$E$2:$E$100)*COUNTA('Indices Data'!$D$2:$D$100)),0),COUNTA('Indices Data'!$B$2:$B$100))+1)</f>
        <v>7</v>
      </c>
      <c r="S202" t="str">
        <f>INDEX('Indices Data'!$D$2:$D$100, MOD(ROUNDDOWN((ROW('Indices Data'!D201)-2)/(COUNTA('Indices Data'!$E$2:$E$100)),0),COUNTA('Indices Data'!$D$2:$D$100))+1)</f>
        <v>Complexity 1</v>
      </c>
      <c r="T202" t="str">
        <f>INDEX('Indices Data'!$E$2:$E$100,MOD(ROUNDDOWN((ROW('Indices Data'!E201)-2)/1,0),COUNTA('Indices Data'!$E$2:$E$100))+1)</f>
        <v>CPU 2</v>
      </c>
      <c r="U202">
        <v>5.314410000000002E-2</v>
      </c>
    </row>
    <row r="203" spans="17:21" x14ac:dyDescent="0.25">
      <c r="Q203">
        <f>INDEX('Indices Data'!$A$2:$A$100,MOD(ROUNDDOWN((ROW('Indices Data'!A202)-2)/(COUNTA('Indices Data'!$B$2:$B$100)*COUNTA('Indices Data'!$E$2:$E$100)*COUNTA('Indices Data'!$D$2:$D$100)),0),COUNTA('Indices Data'!$A$2:$A$100))+1)</f>
        <v>7</v>
      </c>
      <c r="R203">
        <f>INDEX('Indices Data'!$B$2:$B$100, MOD(ROUNDDOWN((ROW('Indices Data'!B202)-2)/(COUNTA('Indices Data'!$E$2:$E$100)*COUNTA('Indices Data'!$D$2:$D$100)),0),COUNTA('Indices Data'!$B$2:$B$100))+1)</f>
        <v>7</v>
      </c>
      <c r="S203" t="str">
        <f>INDEX('Indices Data'!$D$2:$D$100, MOD(ROUNDDOWN((ROW('Indices Data'!D202)-2)/(COUNTA('Indices Data'!$E$2:$E$100)),0),COUNTA('Indices Data'!$D$2:$D$100))+1)</f>
        <v>Complexity 1</v>
      </c>
      <c r="T203" t="str">
        <f>INDEX('Indices Data'!$E$2:$E$100,MOD(ROUNDDOWN((ROW('Indices Data'!E202)-2)/1,0),COUNTA('Indices Data'!$E$2:$E$100))+1)</f>
        <v>CPU 3</v>
      </c>
      <c r="U203">
        <v>5.314410000000002E-2</v>
      </c>
    </row>
    <row r="204" spans="17:21" x14ac:dyDescent="0.25">
      <c r="Q204">
        <f>INDEX('Indices Data'!$A$2:$A$100,MOD(ROUNDDOWN((ROW('Indices Data'!A203)-2)/(COUNTA('Indices Data'!$B$2:$B$100)*COUNTA('Indices Data'!$E$2:$E$100)*COUNTA('Indices Data'!$D$2:$D$100)),0),COUNTA('Indices Data'!$A$2:$A$100))+1)</f>
        <v>7</v>
      </c>
      <c r="R204">
        <f>INDEX('Indices Data'!$B$2:$B$100, MOD(ROUNDDOWN((ROW('Indices Data'!B203)-2)/(COUNTA('Indices Data'!$E$2:$E$100)*COUNTA('Indices Data'!$D$2:$D$100)),0),COUNTA('Indices Data'!$B$2:$B$100))+1)</f>
        <v>8</v>
      </c>
      <c r="S204" t="str">
        <f>INDEX('Indices Data'!$D$2:$D$100, MOD(ROUNDDOWN((ROW('Indices Data'!D203)-2)/(COUNTA('Indices Data'!$E$2:$E$100)),0),COUNTA('Indices Data'!$D$2:$D$100))+1)</f>
        <v>Complexity 1</v>
      </c>
      <c r="T204" t="str">
        <f>INDEX('Indices Data'!$E$2:$E$100,MOD(ROUNDDOWN((ROW('Indices Data'!E203)-2)/1,0),COUNTA('Indices Data'!$E$2:$E$100))+1)</f>
        <v>CPU 1</v>
      </c>
      <c r="U204">
        <v>4.7829690000000022E-2</v>
      </c>
    </row>
    <row r="205" spans="17:21" x14ac:dyDescent="0.25">
      <c r="Q205">
        <f>INDEX('Indices Data'!$A$2:$A$100,MOD(ROUNDDOWN((ROW('Indices Data'!A204)-2)/(COUNTA('Indices Data'!$B$2:$B$100)*COUNTA('Indices Data'!$E$2:$E$100)*COUNTA('Indices Data'!$D$2:$D$100)),0),COUNTA('Indices Data'!$A$2:$A$100))+1)</f>
        <v>7</v>
      </c>
      <c r="R205">
        <f>INDEX('Indices Data'!$B$2:$B$100, MOD(ROUNDDOWN((ROW('Indices Data'!B204)-2)/(COUNTA('Indices Data'!$E$2:$E$100)*COUNTA('Indices Data'!$D$2:$D$100)),0),COUNTA('Indices Data'!$B$2:$B$100))+1)</f>
        <v>8</v>
      </c>
      <c r="S205" t="str">
        <f>INDEX('Indices Data'!$D$2:$D$100, MOD(ROUNDDOWN((ROW('Indices Data'!D204)-2)/(COUNTA('Indices Data'!$E$2:$E$100)),0),COUNTA('Indices Data'!$D$2:$D$100))+1)</f>
        <v>Complexity 1</v>
      </c>
      <c r="T205" t="str">
        <f>INDEX('Indices Data'!$E$2:$E$100,MOD(ROUNDDOWN((ROW('Indices Data'!E204)-2)/1,0),COUNTA('Indices Data'!$E$2:$E$100))+1)</f>
        <v>CPU 2</v>
      </c>
      <c r="U205">
        <v>4.7829690000000022E-2</v>
      </c>
    </row>
    <row r="206" spans="17:21" x14ac:dyDescent="0.25">
      <c r="Q206">
        <f>INDEX('Indices Data'!$A$2:$A$100,MOD(ROUNDDOWN((ROW('Indices Data'!A205)-2)/(COUNTA('Indices Data'!$B$2:$B$100)*COUNTA('Indices Data'!$E$2:$E$100)*COUNTA('Indices Data'!$D$2:$D$100)),0),COUNTA('Indices Data'!$A$2:$A$100))+1)</f>
        <v>7</v>
      </c>
      <c r="R206">
        <f>INDEX('Indices Data'!$B$2:$B$100, MOD(ROUNDDOWN((ROW('Indices Data'!B205)-2)/(COUNTA('Indices Data'!$E$2:$E$100)*COUNTA('Indices Data'!$D$2:$D$100)),0),COUNTA('Indices Data'!$B$2:$B$100))+1)</f>
        <v>8</v>
      </c>
      <c r="S206" t="str">
        <f>INDEX('Indices Data'!$D$2:$D$100, MOD(ROUNDDOWN((ROW('Indices Data'!D205)-2)/(COUNTA('Indices Data'!$E$2:$E$100)),0),COUNTA('Indices Data'!$D$2:$D$100))+1)</f>
        <v>Complexity 1</v>
      </c>
      <c r="T206" t="str">
        <f>INDEX('Indices Data'!$E$2:$E$100,MOD(ROUNDDOWN((ROW('Indices Data'!E205)-2)/1,0),COUNTA('Indices Data'!$E$2:$E$100))+1)</f>
        <v>CPU 3</v>
      </c>
      <c r="U206">
        <v>4.7829690000000022E-2</v>
      </c>
    </row>
    <row r="207" spans="17:21" x14ac:dyDescent="0.25">
      <c r="Q207">
        <f>INDEX('Indices Data'!$A$2:$A$100,MOD(ROUNDDOWN((ROW('Indices Data'!A206)-2)/(COUNTA('Indices Data'!$B$2:$B$100)*COUNTA('Indices Data'!$E$2:$E$100)*COUNTA('Indices Data'!$D$2:$D$100)),0),COUNTA('Indices Data'!$A$2:$A$100))+1)</f>
        <v>7</v>
      </c>
      <c r="R207">
        <f>INDEX('Indices Data'!$B$2:$B$100, MOD(ROUNDDOWN((ROW('Indices Data'!B206)-2)/(COUNTA('Indices Data'!$E$2:$E$100)*COUNTA('Indices Data'!$D$2:$D$100)),0),COUNTA('Indices Data'!$B$2:$B$100))+1)</f>
        <v>9</v>
      </c>
      <c r="S207" t="str">
        <f>INDEX('Indices Data'!$D$2:$D$100, MOD(ROUNDDOWN((ROW('Indices Data'!D206)-2)/(COUNTA('Indices Data'!$E$2:$E$100)),0),COUNTA('Indices Data'!$D$2:$D$100))+1)</f>
        <v>Complexity 1</v>
      </c>
      <c r="T207" t="str">
        <f>INDEX('Indices Data'!$E$2:$E$100,MOD(ROUNDDOWN((ROW('Indices Data'!E206)-2)/1,0),COUNTA('Indices Data'!$E$2:$E$100))+1)</f>
        <v>CPU 1</v>
      </c>
      <c r="U207">
        <v>4.304672100000001E-2</v>
      </c>
    </row>
    <row r="208" spans="17:21" x14ac:dyDescent="0.25">
      <c r="Q208">
        <f>INDEX('Indices Data'!$A$2:$A$100,MOD(ROUNDDOWN((ROW('Indices Data'!A207)-2)/(COUNTA('Indices Data'!$B$2:$B$100)*COUNTA('Indices Data'!$E$2:$E$100)*COUNTA('Indices Data'!$D$2:$D$100)),0),COUNTA('Indices Data'!$A$2:$A$100))+1)</f>
        <v>7</v>
      </c>
      <c r="R208">
        <f>INDEX('Indices Data'!$B$2:$B$100, MOD(ROUNDDOWN((ROW('Indices Data'!B207)-2)/(COUNTA('Indices Data'!$E$2:$E$100)*COUNTA('Indices Data'!$D$2:$D$100)),0),COUNTA('Indices Data'!$B$2:$B$100))+1)</f>
        <v>9</v>
      </c>
      <c r="S208" t="str">
        <f>INDEX('Indices Data'!$D$2:$D$100, MOD(ROUNDDOWN((ROW('Indices Data'!D207)-2)/(COUNTA('Indices Data'!$E$2:$E$100)),0),COUNTA('Indices Data'!$D$2:$D$100))+1)</f>
        <v>Complexity 1</v>
      </c>
      <c r="T208" t="str">
        <f>INDEX('Indices Data'!$E$2:$E$100,MOD(ROUNDDOWN((ROW('Indices Data'!E207)-2)/1,0),COUNTA('Indices Data'!$E$2:$E$100))+1)</f>
        <v>CPU 2</v>
      </c>
      <c r="U208">
        <v>4.304672100000001E-2</v>
      </c>
    </row>
    <row r="209" spans="17:21" x14ac:dyDescent="0.25">
      <c r="Q209">
        <f>INDEX('Indices Data'!$A$2:$A$100,MOD(ROUNDDOWN((ROW('Indices Data'!A208)-2)/(COUNTA('Indices Data'!$B$2:$B$100)*COUNTA('Indices Data'!$E$2:$E$100)*COUNTA('Indices Data'!$D$2:$D$100)),0),COUNTA('Indices Data'!$A$2:$A$100))+1)</f>
        <v>7</v>
      </c>
      <c r="R209">
        <f>INDEX('Indices Data'!$B$2:$B$100, MOD(ROUNDDOWN((ROW('Indices Data'!B208)-2)/(COUNTA('Indices Data'!$E$2:$E$100)*COUNTA('Indices Data'!$D$2:$D$100)),0),COUNTA('Indices Data'!$B$2:$B$100))+1)</f>
        <v>9</v>
      </c>
      <c r="S209" t="str">
        <f>INDEX('Indices Data'!$D$2:$D$100, MOD(ROUNDDOWN((ROW('Indices Data'!D208)-2)/(COUNTA('Indices Data'!$E$2:$E$100)),0),COUNTA('Indices Data'!$D$2:$D$100))+1)</f>
        <v>Complexity 1</v>
      </c>
      <c r="T209" t="str">
        <f>INDEX('Indices Data'!$E$2:$E$100,MOD(ROUNDDOWN((ROW('Indices Data'!E208)-2)/1,0),COUNTA('Indices Data'!$E$2:$E$100))+1)</f>
        <v>CPU 3</v>
      </c>
      <c r="U209">
        <v>4.304672100000001E-2</v>
      </c>
    </row>
    <row r="210" spans="17:21" x14ac:dyDescent="0.25">
      <c r="Q210">
        <f>INDEX('Indices Data'!$A$2:$A$100,MOD(ROUNDDOWN((ROW('Indices Data'!A209)-2)/(COUNTA('Indices Data'!$B$2:$B$100)*COUNTA('Indices Data'!$E$2:$E$100)*COUNTA('Indices Data'!$D$2:$D$100)),0),COUNTA('Indices Data'!$A$2:$A$100))+1)</f>
        <v>7</v>
      </c>
      <c r="R210">
        <f>INDEX('Indices Data'!$B$2:$B$100, MOD(ROUNDDOWN((ROW('Indices Data'!B209)-2)/(COUNTA('Indices Data'!$E$2:$E$100)*COUNTA('Indices Data'!$D$2:$D$100)),0),COUNTA('Indices Data'!$B$2:$B$100))+1)</f>
        <v>10</v>
      </c>
      <c r="S210" t="str">
        <f>INDEX('Indices Data'!$D$2:$D$100, MOD(ROUNDDOWN((ROW('Indices Data'!D209)-2)/(COUNTA('Indices Data'!$E$2:$E$100)),0),COUNTA('Indices Data'!$D$2:$D$100))+1)</f>
        <v>Complexity 1</v>
      </c>
      <c r="T210" t="str">
        <f>INDEX('Indices Data'!$E$2:$E$100,MOD(ROUNDDOWN((ROW('Indices Data'!E209)-2)/1,0),COUNTA('Indices Data'!$E$2:$E$100))+1)</f>
        <v>CPU 1</v>
      </c>
      <c r="U210">
        <v>3.8742048900000013E-2</v>
      </c>
    </row>
    <row r="211" spans="17:21" x14ac:dyDescent="0.25">
      <c r="Q211">
        <f>INDEX('Indices Data'!$A$2:$A$100,MOD(ROUNDDOWN((ROW('Indices Data'!A210)-2)/(COUNTA('Indices Data'!$B$2:$B$100)*COUNTA('Indices Data'!$E$2:$E$100)*COUNTA('Indices Data'!$D$2:$D$100)),0),COUNTA('Indices Data'!$A$2:$A$100))+1)</f>
        <v>7</v>
      </c>
      <c r="R211">
        <f>INDEX('Indices Data'!$B$2:$B$100, MOD(ROUNDDOWN((ROW('Indices Data'!B210)-2)/(COUNTA('Indices Data'!$E$2:$E$100)*COUNTA('Indices Data'!$D$2:$D$100)),0),COUNTA('Indices Data'!$B$2:$B$100))+1)</f>
        <v>10</v>
      </c>
      <c r="S211" t="str">
        <f>INDEX('Indices Data'!$D$2:$D$100, MOD(ROUNDDOWN((ROW('Indices Data'!D210)-2)/(COUNTA('Indices Data'!$E$2:$E$100)),0),COUNTA('Indices Data'!$D$2:$D$100))+1)</f>
        <v>Complexity 1</v>
      </c>
      <c r="T211" t="str">
        <f>INDEX('Indices Data'!$E$2:$E$100,MOD(ROUNDDOWN((ROW('Indices Data'!E210)-2)/1,0),COUNTA('Indices Data'!$E$2:$E$100))+1)</f>
        <v>CPU 2</v>
      </c>
      <c r="U211">
        <v>3.8742048900000013E-2</v>
      </c>
    </row>
    <row r="212" spans="17:21" x14ac:dyDescent="0.25">
      <c r="Q212">
        <f>INDEX('Indices Data'!$A$2:$A$100,MOD(ROUNDDOWN((ROW('Indices Data'!A211)-2)/(COUNTA('Indices Data'!$B$2:$B$100)*COUNTA('Indices Data'!$E$2:$E$100)*COUNTA('Indices Data'!$D$2:$D$100)),0),COUNTA('Indices Data'!$A$2:$A$100))+1)</f>
        <v>7</v>
      </c>
      <c r="R212">
        <f>INDEX('Indices Data'!$B$2:$B$100, MOD(ROUNDDOWN((ROW('Indices Data'!B211)-2)/(COUNTA('Indices Data'!$E$2:$E$100)*COUNTA('Indices Data'!$D$2:$D$100)),0),COUNTA('Indices Data'!$B$2:$B$100))+1)</f>
        <v>10</v>
      </c>
      <c r="S212" t="str">
        <f>INDEX('Indices Data'!$D$2:$D$100, MOD(ROUNDDOWN((ROW('Indices Data'!D211)-2)/(COUNTA('Indices Data'!$E$2:$E$100)),0),COUNTA('Indices Data'!$D$2:$D$100))+1)</f>
        <v>Complexity 1</v>
      </c>
      <c r="T212" t="str">
        <f>INDEX('Indices Data'!$E$2:$E$100,MOD(ROUNDDOWN((ROW('Indices Data'!E211)-2)/1,0),COUNTA('Indices Data'!$E$2:$E$100))+1)</f>
        <v>CPU 3</v>
      </c>
      <c r="U212">
        <v>3.8742048900000013E-2</v>
      </c>
    </row>
    <row r="213" spans="17:21" x14ac:dyDescent="0.25">
      <c r="Q213">
        <f>INDEX('Indices Data'!$A$2:$A$100,MOD(ROUNDDOWN((ROW('Indices Data'!A212)-2)/(COUNTA('Indices Data'!$B$2:$B$100)*COUNTA('Indices Data'!$E$2:$E$100)*COUNTA('Indices Data'!$D$2:$D$100)),0),COUNTA('Indices Data'!$A$2:$A$100))+1)</f>
        <v>8</v>
      </c>
      <c r="R213">
        <f>INDEX('Indices Data'!$B$2:$B$100, MOD(ROUNDDOWN((ROW('Indices Data'!B212)-2)/(COUNTA('Indices Data'!$E$2:$E$100)*COUNTA('Indices Data'!$D$2:$D$100)),0),COUNTA('Indices Data'!$B$2:$B$100))+1)</f>
        <v>1</v>
      </c>
      <c r="S213" t="str">
        <f>INDEX('Indices Data'!$D$2:$D$100, MOD(ROUNDDOWN((ROW('Indices Data'!D212)-2)/(COUNTA('Indices Data'!$E$2:$E$100)),0),COUNTA('Indices Data'!$D$2:$D$100))+1)</f>
        <v>Complexity 1</v>
      </c>
      <c r="T213" t="str">
        <f>INDEX('Indices Data'!$E$2:$E$100,MOD(ROUNDDOWN((ROW('Indices Data'!E212)-2)/1,0),COUNTA('Indices Data'!$E$2:$E$100))+1)</f>
        <v>CPU 1</v>
      </c>
      <c r="U213">
        <v>0.1</v>
      </c>
    </row>
    <row r="214" spans="17:21" x14ac:dyDescent="0.25">
      <c r="Q214">
        <f>INDEX('Indices Data'!$A$2:$A$100,MOD(ROUNDDOWN((ROW('Indices Data'!A213)-2)/(COUNTA('Indices Data'!$B$2:$B$100)*COUNTA('Indices Data'!$E$2:$E$100)*COUNTA('Indices Data'!$D$2:$D$100)),0),COUNTA('Indices Data'!$A$2:$A$100))+1)</f>
        <v>8</v>
      </c>
      <c r="R214">
        <f>INDEX('Indices Data'!$B$2:$B$100, MOD(ROUNDDOWN((ROW('Indices Data'!B213)-2)/(COUNTA('Indices Data'!$E$2:$E$100)*COUNTA('Indices Data'!$D$2:$D$100)),0),COUNTA('Indices Data'!$B$2:$B$100))+1)</f>
        <v>1</v>
      </c>
      <c r="S214" t="str">
        <f>INDEX('Indices Data'!$D$2:$D$100, MOD(ROUNDDOWN((ROW('Indices Data'!D213)-2)/(COUNTA('Indices Data'!$E$2:$E$100)),0),COUNTA('Indices Data'!$D$2:$D$100))+1)</f>
        <v>Complexity 1</v>
      </c>
      <c r="T214" t="str">
        <f>INDEX('Indices Data'!$E$2:$E$100,MOD(ROUNDDOWN((ROW('Indices Data'!E213)-2)/1,0),COUNTA('Indices Data'!$E$2:$E$100))+1)</f>
        <v>CPU 2</v>
      </c>
      <c r="U214">
        <v>0.1</v>
      </c>
    </row>
    <row r="215" spans="17:21" x14ac:dyDescent="0.25">
      <c r="Q215">
        <f>INDEX('Indices Data'!$A$2:$A$100,MOD(ROUNDDOWN((ROW('Indices Data'!A214)-2)/(COUNTA('Indices Data'!$B$2:$B$100)*COUNTA('Indices Data'!$E$2:$E$100)*COUNTA('Indices Data'!$D$2:$D$100)),0),COUNTA('Indices Data'!$A$2:$A$100))+1)</f>
        <v>8</v>
      </c>
      <c r="R215">
        <f>INDEX('Indices Data'!$B$2:$B$100, MOD(ROUNDDOWN((ROW('Indices Data'!B214)-2)/(COUNTA('Indices Data'!$E$2:$E$100)*COUNTA('Indices Data'!$D$2:$D$100)),0),COUNTA('Indices Data'!$B$2:$B$100))+1)</f>
        <v>1</v>
      </c>
      <c r="S215" t="str">
        <f>INDEX('Indices Data'!$D$2:$D$100, MOD(ROUNDDOWN((ROW('Indices Data'!D214)-2)/(COUNTA('Indices Data'!$E$2:$E$100)),0),COUNTA('Indices Data'!$D$2:$D$100))+1)</f>
        <v>Complexity 1</v>
      </c>
      <c r="T215" t="str">
        <f>INDEX('Indices Data'!$E$2:$E$100,MOD(ROUNDDOWN((ROW('Indices Data'!E214)-2)/1,0),COUNTA('Indices Data'!$E$2:$E$100))+1)</f>
        <v>CPU 3</v>
      </c>
      <c r="U215">
        <v>0.1</v>
      </c>
    </row>
    <row r="216" spans="17:21" x14ac:dyDescent="0.25">
      <c r="Q216">
        <f>INDEX('Indices Data'!$A$2:$A$100,MOD(ROUNDDOWN((ROW('Indices Data'!A215)-2)/(COUNTA('Indices Data'!$B$2:$B$100)*COUNTA('Indices Data'!$E$2:$E$100)*COUNTA('Indices Data'!$D$2:$D$100)),0),COUNTA('Indices Data'!$A$2:$A$100))+1)</f>
        <v>8</v>
      </c>
      <c r="R216">
        <f>INDEX('Indices Data'!$B$2:$B$100, MOD(ROUNDDOWN((ROW('Indices Data'!B215)-2)/(COUNTA('Indices Data'!$E$2:$E$100)*COUNTA('Indices Data'!$D$2:$D$100)),0),COUNTA('Indices Data'!$B$2:$B$100))+1)</f>
        <v>2</v>
      </c>
      <c r="S216" t="str">
        <f>INDEX('Indices Data'!$D$2:$D$100, MOD(ROUNDDOWN((ROW('Indices Data'!D215)-2)/(COUNTA('Indices Data'!$E$2:$E$100)),0),COUNTA('Indices Data'!$D$2:$D$100))+1)</f>
        <v>Complexity 1</v>
      </c>
      <c r="T216" t="str">
        <f>INDEX('Indices Data'!$E$2:$E$100,MOD(ROUNDDOWN((ROW('Indices Data'!E215)-2)/1,0),COUNTA('Indices Data'!$E$2:$E$100))+1)</f>
        <v>CPU 1</v>
      </c>
      <c r="U216">
        <v>9.0000000000000011E-2</v>
      </c>
    </row>
    <row r="217" spans="17:21" x14ac:dyDescent="0.25">
      <c r="Q217">
        <f>INDEX('Indices Data'!$A$2:$A$100,MOD(ROUNDDOWN((ROW('Indices Data'!A216)-2)/(COUNTA('Indices Data'!$B$2:$B$100)*COUNTA('Indices Data'!$E$2:$E$100)*COUNTA('Indices Data'!$D$2:$D$100)),0),COUNTA('Indices Data'!$A$2:$A$100))+1)</f>
        <v>8</v>
      </c>
      <c r="R217">
        <f>INDEX('Indices Data'!$B$2:$B$100, MOD(ROUNDDOWN((ROW('Indices Data'!B216)-2)/(COUNTA('Indices Data'!$E$2:$E$100)*COUNTA('Indices Data'!$D$2:$D$100)),0),COUNTA('Indices Data'!$B$2:$B$100))+1)</f>
        <v>2</v>
      </c>
      <c r="S217" t="str">
        <f>INDEX('Indices Data'!$D$2:$D$100, MOD(ROUNDDOWN((ROW('Indices Data'!D216)-2)/(COUNTA('Indices Data'!$E$2:$E$100)),0),COUNTA('Indices Data'!$D$2:$D$100))+1)</f>
        <v>Complexity 1</v>
      </c>
      <c r="T217" t="str">
        <f>INDEX('Indices Data'!$E$2:$E$100,MOD(ROUNDDOWN((ROW('Indices Data'!E216)-2)/1,0),COUNTA('Indices Data'!$E$2:$E$100))+1)</f>
        <v>CPU 2</v>
      </c>
      <c r="U217">
        <v>9.0000000000000011E-2</v>
      </c>
    </row>
    <row r="218" spans="17:21" x14ac:dyDescent="0.25">
      <c r="Q218">
        <f>INDEX('Indices Data'!$A$2:$A$100,MOD(ROUNDDOWN((ROW('Indices Data'!A217)-2)/(COUNTA('Indices Data'!$B$2:$B$100)*COUNTA('Indices Data'!$E$2:$E$100)*COUNTA('Indices Data'!$D$2:$D$100)),0),COUNTA('Indices Data'!$A$2:$A$100))+1)</f>
        <v>8</v>
      </c>
      <c r="R218">
        <f>INDEX('Indices Data'!$B$2:$B$100, MOD(ROUNDDOWN((ROW('Indices Data'!B217)-2)/(COUNTA('Indices Data'!$E$2:$E$100)*COUNTA('Indices Data'!$D$2:$D$100)),0),COUNTA('Indices Data'!$B$2:$B$100))+1)</f>
        <v>2</v>
      </c>
      <c r="S218" t="str">
        <f>INDEX('Indices Data'!$D$2:$D$100, MOD(ROUNDDOWN((ROW('Indices Data'!D217)-2)/(COUNTA('Indices Data'!$E$2:$E$100)),0),COUNTA('Indices Data'!$D$2:$D$100))+1)</f>
        <v>Complexity 1</v>
      </c>
      <c r="T218" t="str">
        <f>INDEX('Indices Data'!$E$2:$E$100,MOD(ROUNDDOWN((ROW('Indices Data'!E217)-2)/1,0),COUNTA('Indices Data'!$E$2:$E$100))+1)</f>
        <v>CPU 3</v>
      </c>
      <c r="U218">
        <v>9.0000000000000011E-2</v>
      </c>
    </row>
    <row r="219" spans="17:21" x14ac:dyDescent="0.25">
      <c r="Q219">
        <f>INDEX('Indices Data'!$A$2:$A$100,MOD(ROUNDDOWN((ROW('Indices Data'!A218)-2)/(COUNTA('Indices Data'!$B$2:$B$100)*COUNTA('Indices Data'!$E$2:$E$100)*COUNTA('Indices Data'!$D$2:$D$100)),0),COUNTA('Indices Data'!$A$2:$A$100))+1)</f>
        <v>8</v>
      </c>
      <c r="R219">
        <f>INDEX('Indices Data'!$B$2:$B$100, MOD(ROUNDDOWN((ROW('Indices Data'!B218)-2)/(COUNTA('Indices Data'!$E$2:$E$100)*COUNTA('Indices Data'!$D$2:$D$100)),0),COUNTA('Indices Data'!$B$2:$B$100))+1)</f>
        <v>3</v>
      </c>
      <c r="S219" t="str">
        <f>INDEX('Indices Data'!$D$2:$D$100, MOD(ROUNDDOWN((ROW('Indices Data'!D218)-2)/(COUNTA('Indices Data'!$E$2:$E$100)),0),COUNTA('Indices Data'!$D$2:$D$100))+1)</f>
        <v>Complexity 1</v>
      </c>
      <c r="T219" t="str">
        <f>INDEX('Indices Data'!$E$2:$E$100,MOD(ROUNDDOWN((ROW('Indices Data'!E218)-2)/1,0),COUNTA('Indices Data'!$E$2:$E$100))+1)</f>
        <v>CPU 1</v>
      </c>
      <c r="U219">
        <v>8.1000000000000016E-2</v>
      </c>
    </row>
    <row r="220" spans="17:21" x14ac:dyDescent="0.25">
      <c r="Q220">
        <f>INDEX('Indices Data'!$A$2:$A$100,MOD(ROUNDDOWN((ROW('Indices Data'!A219)-2)/(COUNTA('Indices Data'!$B$2:$B$100)*COUNTA('Indices Data'!$E$2:$E$100)*COUNTA('Indices Data'!$D$2:$D$100)),0),COUNTA('Indices Data'!$A$2:$A$100))+1)</f>
        <v>8</v>
      </c>
      <c r="R220">
        <f>INDEX('Indices Data'!$B$2:$B$100, MOD(ROUNDDOWN((ROW('Indices Data'!B219)-2)/(COUNTA('Indices Data'!$E$2:$E$100)*COUNTA('Indices Data'!$D$2:$D$100)),0),COUNTA('Indices Data'!$B$2:$B$100))+1)</f>
        <v>3</v>
      </c>
      <c r="S220" t="str">
        <f>INDEX('Indices Data'!$D$2:$D$100, MOD(ROUNDDOWN((ROW('Indices Data'!D219)-2)/(COUNTA('Indices Data'!$E$2:$E$100)),0),COUNTA('Indices Data'!$D$2:$D$100))+1)</f>
        <v>Complexity 1</v>
      </c>
      <c r="T220" t="str">
        <f>INDEX('Indices Data'!$E$2:$E$100,MOD(ROUNDDOWN((ROW('Indices Data'!E219)-2)/1,0),COUNTA('Indices Data'!$E$2:$E$100))+1)</f>
        <v>CPU 2</v>
      </c>
      <c r="U220">
        <v>8.1000000000000016E-2</v>
      </c>
    </row>
    <row r="221" spans="17:21" x14ac:dyDescent="0.25">
      <c r="Q221">
        <f>INDEX('Indices Data'!$A$2:$A$100,MOD(ROUNDDOWN((ROW('Indices Data'!A220)-2)/(COUNTA('Indices Data'!$B$2:$B$100)*COUNTA('Indices Data'!$E$2:$E$100)*COUNTA('Indices Data'!$D$2:$D$100)),0),COUNTA('Indices Data'!$A$2:$A$100))+1)</f>
        <v>8</v>
      </c>
      <c r="R221">
        <f>INDEX('Indices Data'!$B$2:$B$100, MOD(ROUNDDOWN((ROW('Indices Data'!B220)-2)/(COUNTA('Indices Data'!$E$2:$E$100)*COUNTA('Indices Data'!$D$2:$D$100)),0),COUNTA('Indices Data'!$B$2:$B$100))+1)</f>
        <v>3</v>
      </c>
      <c r="S221" t="str">
        <f>INDEX('Indices Data'!$D$2:$D$100, MOD(ROUNDDOWN((ROW('Indices Data'!D220)-2)/(COUNTA('Indices Data'!$E$2:$E$100)),0),COUNTA('Indices Data'!$D$2:$D$100))+1)</f>
        <v>Complexity 1</v>
      </c>
      <c r="T221" t="str">
        <f>INDEX('Indices Data'!$E$2:$E$100,MOD(ROUNDDOWN((ROW('Indices Data'!E220)-2)/1,0),COUNTA('Indices Data'!$E$2:$E$100))+1)</f>
        <v>CPU 3</v>
      </c>
      <c r="U221">
        <v>8.1000000000000016E-2</v>
      </c>
    </row>
    <row r="222" spans="17:21" x14ac:dyDescent="0.25">
      <c r="Q222">
        <f>INDEX('Indices Data'!$A$2:$A$100,MOD(ROUNDDOWN((ROW('Indices Data'!A221)-2)/(COUNTA('Indices Data'!$B$2:$B$100)*COUNTA('Indices Data'!$E$2:$E$100)*COUNTA('Indices Data'!$D$2:$D$100)),0),COUNTA('Indices Data'!$A$2:$A$100))+1)</f>
        <v>8</v>
      </c>
      <c r="R222">
        <f>INDEX('Indices Data'!$B$2:$B$100, MOD(ROUNDDOWN((ROW('Indices Data'!B221)-2)/(COUNTA('Indices Data'!$E$2:$E$100)*COUNTA('Indices Data'!$D$2:$D$100)),0),COUNTA('Indices Data'!$B$2:$B$100))+1)</f>
        <v>4</v>
      </c>
      <c r="S222" t="str">
        <f>INDEX('Indices Data'!$D$2:$D$100, MOD(ROUNDDOWN((ROW('Indices Data'!D221)-2)/(COUNTA('Indices Data'!$E$2:$E$100)),0),COUNTA('Indices Data'!$D$2:$D$100))+1)</f>
        <v>Complexity 1</v>
      </c>
      <c r="T222" t="str">
        <f>INDEX('Indices Data'!$E$2:$E$100,MOD(ROUNDDOWN((ROW('Indices Data'!E221)-2)/1,0),COUNTA('Indices Data'!$E$2:$E$100))+1)</f>
        <v>CPU 1</v>
      </c>
      <c r="U222">
        <v>7.2900000000000006E-2</v>
      </c>
    </row>
    <row r="223" spans="17:21" x14ac:dyDescent="0.25">
      <c r="Q223">
        <f>INDEX('Indices Data'!$A$2:$A$100,MOD(ROUNDDOWN((ROW('Indices Data'!A222)-2)/(COUNTA('Indices Data'!$B$2:$B$100)*COUNTA('Indices Data'!$E$2:$E$100)*COUNTA('Indices Data'!$D$2:$D$100)),0),COUNTA('Indices Data'!$A$2:$A$100))+1)</f>
        <v>8</v>
      </c>
      <c r="R223">
        <f>INDEX('Indices Data'!$B$2:$B$100, MOD(ROUNDDOWN((ROW('Indices Data'!B222)-2)/(COUNTA('Indices Data'!$E$2:$E$100)*COUNTA('Indices Data'!$D$2:$D$100)),0),COUNTA('Indices Data'!$B$2:$B$100))+1)</f>
        <v>4</v>
      </c>
      <c r="S223" t="str">
        <f>INDEX('Indices Data'!$D$2:$D$100, MOD(ROUNDDOWN((ROW('Indices Data'!D222)-2)/(COUNTA('Indices Data'!$E$2:$E$100)),0),COUNTA('Indices Data'!$D$2:$D$100))+1)</f>
        <v>Complexity 1</v>
      </c>
      <c r="T223" t="str">
        <f>INDEX('Indices Data'!$E$2:$E$100,MOD(ROUNDDOWN((ROW('Indices Data'!E222)-2)/1,0),COUNTA('Indices Data'!$E$2:$E$100))+1)</f>
        <v>CPU 2</v>
      </c>
      <c r="U223">
        <v>7.2900000000000006E-2</v>
      </c>
    </row>
    <row r="224" spans="17:21" x14ac:dyDescent="0.25">
      <c r="Q224">
        <f>INDEX('Indices Data'!$A$2:$A$100,MOD(ROUNDDOWN((ROW('Indices Data'!A223)-2)/(COUNTA('Indices Data'!$B$2:$B$100)*COUNTA('Indices Data'!$E$2:$E$100)*COUNTA('Indices Data'!$D$2:$D$100)),0),COUNTA('Indices Data'!$A$2:$A$100))+1)</f>
        <v>8</v>
      </c>
      <c r="R224">
        <f>INDEX('Indices Data'!$B$2:$B$100, MOD(ROUNDDOWN((ROW('Indices Data'!B223)-2)/(COUNTA('Indices Data'!$E$2:$E$100)*COUNTA('Indices Data'!$D$2:$D$100)),0),COUNTA('Indices Data'!$B$2:$B$100))+1)</f>
        <v>4</v>
      </c>
      <c r="S224" t="str">
        <f>INDEX('Indices Data'!$D$2:$D$100, MOD(ROUNDDOWN((ROW('Indices Data'!D223)-2)/(COUNTA('Indices Data'!$E$2:$E$100)),0),COUNTA('Indices Data'!$D$2:$D$100))+1)</f>
        <v>Complexity 1</v>
      </c>
      <c r="T224" t="str">
        <f>INDEX('Indices Data'!$E$2:$E$100,MOD(ROUNDDOWN((ROW('Indices Data'!E223)-2)/1,0),COUNTA('Indices Data'!$E$2:$E$100))+1)</f>
        <v>CPU 3</v>
      </c>
      <c r="U224">
        <v>7.2900000000000006E-2</v>
      </c>
    </row>
    <row r="225" spans="17:21" x14ac:dyDescent="0.25">
      <c r="Q225">
        <f>INDEX('Indices Data'!$A$2:$A$100,MOD(ROUNDDOWN((ROW('Indices Data'!A224)-2)/(COUNTA('Indices Data'!$B$2:$B$100)*COUNTA('Indices Data'!$E$2:$E$100)*COUNTA('Indices Data'!$D$2:$D$100)),0),COUNTA('Indices Data'!$A$2:$A$100))+1)</f>
        <v>8</v>
      </c>
      <c r="R225">
        <f>INDEX('Indices Data'!$B$2:$B$100, MOD(ROUNDDOWN((ROW('Indices Data'!B224)-2)/(COUNTA('Indices Data'!$E$2:$E$100)*COUNTA('Indices Data'!$D$2:$D$100)),0),COUNTA('Indices Data'!$B$2:$B$100))+1)</f>
        <v>5</v>
      </c>
      <c r="S225" t="str">
        <f>INDEX('Indices Data'!$D$2:$D$100, MOD(ROUNDDOWN((ROW('Indices Data'!D224)-2)/(COUNTA('Indices Data'!$E$2:$E$100)),0),COUNTA('Indices Data'!$D$2:$D$100))+1)</f>
        <v>Complexity 1</v>
      </c>
      <c r="T225" t="str">
        <f>INDEX('Indices Data'!$E$2:$E$100,MOD(ROUNDDOWN((ROW('Indices Data'!E224)-2)/1,0),COUNTA('Indices Data'!$E$2:$E$100))+1)</f>
        <v>CPU 1</v>
      </c>
      <c r="U225">
        <v>6.5610000000000016E-2</v>
      </c>
    </row>
    <row r="226" spans="17:21" x14ac:dyDescent="0.25">
      <c r="Q226">
        <f>INDEX('Indices Data'!$A$2:$A$100,MOD(ROUNDDOWN((ROW('Indices Data'!A225)-2)/(COUNTA('Indices Data'!$B$2:$B$100)*COUNTA('Indices Data'!$E$2:$E$100)*COUNTA('Indices Data'!$D$2:$D$100)),0),COUNTA('Indices Data'!$A$2:$A$100))+1)</f>
        <v>8</v>
      </c>
      <c r="R226">
        <f>INDEX('Indices Data'!$B$2:$B$100, MOD(ROUNDDOWN((ROW('Indices Data'!B225)-2)/(COUNTA('Indices Data'!$E$2:$E$100)*COUNTA('Indices Data'!$D$2:$D$100)),0),COUNTA('Indices Data'!$B$2:$B$100))+1)</f>
        <v>5</v>
      </c>
      <c r="S226" t="str">
        <f>INDEX('Indices Data'!$D$2:$D$100, MOD(ROUNDDOWN((ROW('Indices Data'!D225)-2)/(COUNTA('Indices Data'!$E$2:$E$100)),0),COUNTA('Indices Data'!$D$2:$D$100))+1)</f>
        <v>Complexity 1</v>
      </c>
      <c r="T226" t="str">
        <f>INDEX('Indices Data'!$E$2:$E$100,MOD(ROUNDDOWN((ROW('Indices Data'!E225)-2)/1,0),COUNTA('Indices Data'!$E$2:$E$100))+1)</f>
        <v>CPU 2</v>
      </c>
      <c r="U226">
        <v>6.5610000000000016E-2</v>
      </c>
    </row>
    <row r="227" spans="17:21" x14ac:dyDescent="0.25">
      <c r="Q227">
        <f>INDEX('Indices Data'!$A$2:$A$100,MOD(ROUNDDOWN((ROW('Indices Data'!A226)-2)/(COUNTA('Indices Data'!$B$2:$B$100)*COUNTA('Indices Data'!$E$2:$E$100)*COUNTA('Indices Data'!$D$2:$D$100)),0),COUNTA('Indices Data'!$A$2:$A$100))+1)</f>
        <v>8</v>
      </c>
      <c r="R227">
        <f>INDEX('Indices Data'!$B$2:$B$100, MOD(ROUNDDOWN((ROW('Indices Data'!B226)-2)/(COUNTA('Indices Data'!$E$2:$E$100)*COUNTA('Indices Data'!$D$2:$D$100)),0),COUNTA('Indices Data'!$B$2:$B$100))+1)</f>
        <v>5</v>
      </c>
      <c r="S227" t="str">
        <f>INDEX('Indices Data'!$D$2:$D$100, MOD(ROUNDDOWN((ROW('Indices Data'!D226)-2)/(COUNTA('Indices Data'!$E$2:$E$100)),0),COUNTA('Indices Data'!$D$2:$D$100))+1)</f>
        <v>Complexity 1</v>
      </c>
      <c r="T227" t="str">
        <f>INDEX('Indices Data'!$E$2:$E$100,MOD(ROUNDDOWN((ROW('Indices Data'!E226)-2)/1,0),COUNTA('Indices Data'!$E$2:$E$100))+1)</f>
        <v>CPU 3</v>
      </c>
      <c r="U227">
        <v>6.5610000000000016E-2</v>
      </c>
    </row>
    <row r="228" spans="17:21" x14ac:dyDescent="0.25">
      <c r="Q228">
        <f>INDEX('Indices Data'!$A$2:$A$100,MOD(ROUNDDOWN((ROW('Indices Data'!A227)-2)/(COUNTA('Indices Data'!$B$2:$B$100)*COUNTA('Indices Data'!$E$2:$E$100)*COUNTA('Indices Data'!$D$2:$D$100)),0),COUNTA('Indices Data'!$A$2:$A$100))+1)</f>
        <v>8</v>
      </c>
      <c r="R228">
        <f>INDEX('Indices Data'!$B$2:$B$100, MOD(ROUNDDOWN((ROW('Indices Data'!B227)-2)/(COUNTA('Indices Data'!$E$2:$E$100)*COUNTA('Indices Data'!$D$2:$D$100)),0),COUNTA('Indices Data'!$B$2:$B$100))+1)</f>
        <v>6</v>
      </c>
      <c r="S228" t="str">
        <f>INDEX('Indices Data'!$D$2:$D$100, MOD(ROUNDDOWN((ROW('Indices Data'!D227)-2)/(COUNTA('Indices Data'!$E$2:$E$100)),0),COUNTA('Indices Data'!$D$2:$D$100))+1)</f>
        <v>Complexity 1</v>
      </c>
      <c r="T228" t="str">
        <f>INDEX('Indices Data'!$E$2:$E$100,MOD(ROUNDDOWN((ROW('Indices Data'!E227)-2)/1,0),COUNTA('Indices Data'!$E$2:$E$100))+1)</f>
        <v>CPU 1</v>
      </c>
      <c r="U228">
        <v>5.9049000000000018E-2</v>
      </c>
    </row>
    <row r="229" spans="17:21" x14ac:dyDescent="0.25">
      <c r="Q229">
        <f>INDEX('Indices Data'!$A$2:$A$100,MOD(ROUNDDOWN((ROW('Indices Data'!A228)-2)/(COUNTA('Indices Data'!$B$2:$B$100)*COUNTA('Indices Data'!$E$2:$E$100)*COUNTA('Indices Data'!$D$2:$D$100)),0),COUNTA('Indices Data'!$A$2:$A$100))+1)</f>
        <v>8</v>
      </c>
      <c r="R229">
        <f>INDEX('Indices Data'!$B$2:$B$100, MOD(ROUNDDOWN((ROW('Indices Data'!B228)-2)/(COUNTA('Indices Data'!$E$2:$E$100)*COUNTA('Indices Data'!$D$2:$D$100)),0),COUNTA('Indices Data'!$B$2:$B$100))+1)</f>
        <v>6</v>
      </c>
      <c r="S229" t="str">
        <f>INDEX('Indices Data'!$D$2:$D$100, MOD(ROUNDDOWN((ROW('Indices Data'!D228)-2)/(COUNTA('Indices Data'!$E$2:$E$100)),0),COUNTA('Indices Data'!$D$2:$D$100))+1)</f>
        <v>Complexity 1</v>
      </c>
      <c r="T229" t="str">
        <f>INDEX('Indices Data'!$E$2:$E$100,MOD(ROUNDDOWN((ROW('Indices Data'!E228)-2)/1,0),COUNTA('Indices Data'!$E$2:$E$100))+1)</f>
        <v>CPU 2</v>
      </c>
      <c r="U229">
        <v>5.9049000000000018E-2</v>
      </c>
    </row>
    <row r="230" spans="17:21" x14ac:dyDescent="0.25">
      <c r="Q230">
        <f>INDEX('Indices Data'!$A$2:$A$100,MOD(ROUNDDOWN((ROW('Indices Data'!A229)-2)/(COUNTA('Indices Data'!$B$2:$B$100)*COUNTA('Indices Data'!$E$2:$E$100)*COUNTA('Indices Data'!$D$2:$D$100)),0),COUNTA('Indices Data'!$A$2:$A$100))+1)</f>
        <v>8</v>
      </c>
      <c r="R230">
        <f>INDEX('Indices Data'!$B$2:$B$100, MOD(ROUNDDOWN((ROW('Indices Data'!B229)-2)/(COUNTA('Indices Data'!$E$2:$E$100)*COUNTA('Indices Data'!$D$2:$D$100)),0),COUNTA('Indices Data'!$B$2:$B$100))+1)</f>
        <v>6</v>
      </c>
      <c r="S230" t="str">
        <f>INDEX('Indices Data'!$D$2:$D$100, MOD(ROUNDDOWN((ROW('Indices Data'!D229)-2)/(COUNTA('Indices Data'!$E$2:$E$100)),0),COUNTA('Indices Data'!$D$2:$D$100))+1)</f>
        <v>Complexity 1</v>
      </c>
      <c r="T230" t="str">
        <f>INDEX('Indices Data'!$E$2:$E$100,MOD(ROUNDDOWN((ROW('Indices Data'!E229)-2)/1,0),COUNTA('Indices Data'!$E$2:$E$100))+1)</f>
        <v>CPU 3</v>
      </c>
      <c r="U230">
        <v>5.9049000000000018E-2</v>
      </c>
    </row>
    <row r="231" spans="17:21" x14ac:dyDescent="0.25">
      <c r="Q231">
        <f>INDEX('Indices Data'!$A$2:$A$100,MOD(ROUNDDOWN((ROW('Indices Data'!A230)-2)/(COUNTA('Indices Data'!$B$2:$B$100)*COUNTA('Indices Data'!$E$2:$E$100)*COUNTA('Indices Data'!$D$2:$D$100)),0),COUNTA('Indices Data'!$A$2:$A$100))+1)</f>
        <v>8</v>
      </c>
      <c r="R231">
        <f>INDEX('Indices Data'!$B$2:$B$100, MOD(ROUNDDOWN((ROW('Indices Data'!B230)-2)/(COUNTA('Indices Data'!$E$2:$E$100)*COUNTA('Indices Data'!$D$2:$D$100)),0),COUNTA('Indices Data'!$B$2:$B$100))+1)</f>
        <v>7</v>
      </c>
      <c r="S231" t="str">
        <f>INDEX('Indices Data'!$D$2:$D$100, MOD(ROUNDDOWN((ROW('Indices Data'!D230)-2)/(COUNTA('Indices Data'!$E$2:$E$100)),0),COUNTA('Indices Data'!$D$2:$D$100))+1)</f>
        <v>Complexity 1</v>
      </c>
      <c r="T231" t="str">
        <f>INDEX('Indices Data'!$E$2:$E$100,MOD(ROUNDDOWN((ROW('Indices Data'!E230)-2)/1,0),COUNTA('Indices Data'!$E$2:$E$100))+1)</f>
        <v>CPU 1</v>
      </c>
      <c r="U231">
        <v>5.314410000000002E-2</v>
      </c>
    </row>
    <row r="232" spans="17:21" x14ac:dyDescent="0.25">
      <c r="Q232">
        <f>INDEX('Indices Data'!$A$2:$A$100,MOD(ROUNDDOWN((ROW('Indices Data'!A231)-2)/(COUNTA('Indices Data'!$B$2:$B$100)*COUNTA('Indices Data'!$E$2:$E$100)*COUNTA('Indices Data'!$D$2:$D$100)),0),COUNTA('Indices Data'!$A$2:$A$100))+1)</f>
        <v>8</v>
      </c>
      <c r="R232">
        <f>INDEX('Indices Data'!$B$2:$B$100, MOD(ROUNDDOWN((ROW('Indices Data'!B231)-2)/(COUNTA('Indices Data'!$E$2:$E$100)*COUNTA('Indices Data'!$D$2:$D$100)),0),COUNTA('Indices Data'!$B$2:$B$100))+1)</f>
        <v>7</v>
      </c>
      <c r="S232" t="str">
        <f>INDEX('Indices Data'!$D$2:$D$100, MOD(ROUNDDOWN((ROW('Indices Data'!D231)-2)/(COUNTA('Indices Data'!$E$2:$E$100)),0),COUNTA('Indices Data'!$D$2:$D$100))+1)</f>
        <v>Complexity 1</v>
      </c>
      <c r="T232" t="str">
        <f>INDEX('Indices Data'!$E$2:$E$100,MOD(ROUNDDOWN((ROW('Indices Data'!E231)-2)/1,0),COUNTA('Indices Data'!$E$2:$E$100))+1)</f>
        <v>CPU 2</v>
      </c>
      <c r="U232">
        <v>5.314410000000002E-2</v>
      </c>
    </row>
    <row r="233" spans="17:21" x14ac:dyDescent="0.25">
      <c r="Q233">
        <f>INDEX('Indices Data'!$A$2:$A$100,MOD(ROUNDDOWN((ROW('Indices Data'!A232)-2)/(COUNTA('Indices Data'!$B$2:$B$100)*COUNTA('Indices Data'!$E$2:$E$100)*COUNTA('Indices Data'!$D$2:$D$100)),0),COUNTA('Indices Data'!$A$2:$A$100))+1)</f>
        <v>8</v>
      </c>
      <c r="R233">
        <f>INDEX('Indices Data'!$B$2:$B$100, MOD(ROUNDDOWN((ROW('Indices Data'!B232)-2)/(COUNTA('Indices Data'!$E$2:$E$100)*COUNTA('Indices Data'!$D$2:$D$100)),0),COUNTA('Indices Data'!$B$2:$B$100))+1)</f>
        <v>7</v>
      </c>
      <c r="S233" t="str">
        <f>INDEX('Indices Data'!$D$2:$D$100, MOD(ROUNDDOWN((ROW('Indices Data'!D232)-2)/(COUNTA('Indices Data'!$E$2:$E$100)),0),COUNTA('Indices Data'!$D$2:$D$100))+1)</f>
        <v>Complexity 1</v>
      </c>
      <c r="T233" t="str">
        <f>INDEX('Indices Data'!$E$2:$E$100,MOD(ROUNDDOWN((ROW('Indices Data'!E232)-2)/1,0),COUNTA('Indices Data'!$E$2:$E$100))+1)</f>
        <v>CPU 3</v>
      </c>
      <c r="U233">
        <v>5.314410000000002E-2</v>
      </c>
    </row>
    <row r="234" spans="17:21" x14ac:dyDescent="0.25">
      <c r="Q234">
        <f>INDEX('Indices Data'!$A$2:$A$100,MOD(ROUNDDOWN((ROW('Indices Data'!A233)-2)/(COUNTA('Indices Data'!$B$2:$B$100)*COUNTA('Indices Data'!$E$2:$E$100)*COUNTA('Indices Data'!$D$2:$D$100)),0),COUNTA('Indices Data'!$A$2:$A$100))+1)</f>
        <v>8</v>
      </c>
      <c r="R234">
        <f>INDEX('Indices Data'!$B$2:$B$100, MOD(ROUNDDOWN((ROW('Indices Data'!B233)-2)/(COUNTA('Indices Data'!$E$2:$E$100)*COUNTA('Indices Data'!$D$2:$D$100)),0),COUNTA('Indices Data'!$B$2:$B$100))+1)</f>
        <v>8</v>
      </c>
      <c r="S234" t="str">
        <f>INDEX('Indices Data'!$D$2:$D$100, MOD(ROUNDDOWN((ROW('Indices Data'!D233)-2)/(COUNTA('Indices Data'!$E$2:$E$100)),0),COUNTA('Indices Data'!$D$2:$D$100))+1)</f>
        <v>Complexity 1</v>
      </c>
      <c r="T234" t="str">
        <f>INDEX('Indices Data'!$E$2:$E$100,MOD(ROUNDDOWN((ROW('Indices Data'!E233)-2)/1,0),COUNTA('Indices Data'!$E$2:$E$100))+1)</f>
        <v>CPU 1</v>
      </c>
      <c r="U234">
        <v>4.7829690000000022E-2</v>
      </c>
    </row>
    <row r="235" spans="17:21" x14ac:dyDescent="0.25">
      <c r="Q235">
        <f>INDEX('Indices Data'!$A$2:$A$100,MOD(ROUNDDOWN((ROW('Indices Data'!A234)-2)/(COUNTA('Indices Data'!$B$2:$B$100)*COUNTA('Indices Data'!$E$2:$E$100)*COUNTA('Indices Data'!$D$2:$D$100)),0),COUNTA('Indices Data'!$A$2:$A$100))+1)</f>
        <v>8</v>
      </c>
      <c r="R235">
        <f>INDEX('Indices Data'!$B$2:$B$100, MOD(ROUNDDOWN((ROW('Indices Data'!B234)-2)/(COUNTA('Indices Data'!$E$2:$E$100)*COUNTA('Indices Data'!$D$2:$D$100)),0),COUNTA('Indices Data'!$B$2:$B$100))+1)</f>
        <v>8</v>
      </c>
      <c r="S235" t="str">
        <f>INDEX('Indices Data'!$D$2:$D$100, MOD(ROUNDDOWN((ROW('Indices Data'!D234)-2)/(COUNTA('Indices Data'!$E$2:$E$100)),0),COUNTA('Indices Data'!$D$2:$D$100))+1)</f>
        <v>Complexity 1</v>
      </c>
      <c r="T235" t="str">
        <f>INDEX('Indices Data'!$E$2:$E$100,MOD(ROUNDDOWN((ROW('Indices Data'!E234)-2)/1,0),COUNTA('Indices Data'!$E$2:$E$100))+1)</f>
        <v>CPU 2</v>
      </c>
      <c r="U235">
        <v>4.7829690000000022E-2</v>
      </c>
    </row>
    <row r="236" spans="17:21" x14ac:dyDescent="0.25">
      <c r="Q236">
        <f>INDEX('Indices Data'!$A$2:$A$100,MOD(ROUNDDOWN((ROW('Indices Data'!A235)-2)/(COUNTA('Indices Data'!$B$2:$B$100)*COUNTA('Indices Data'!$E$2:$E$100)*COUNTA('Indices Data'!$D$2:$D$100)),0),COUNTA('Indices Data'!$A$2:$A$100))+1)</f>
        <v>8</v>
      </c>
      <c r="R236">
        <f>INDEX('Indices Data'!$B$2:$B$100, MOD(ROUNDDOWN((ROW('Indices Data'!B235)-2)/(COUNTA('Indices Data'!$E$2:$E$100)*COUNTA('Indices Data'!$D$2:$D$100)),0),COUNTA('Indices Data'!$B$2:$B$100))+1)</f>
        <v>8</v>
      </c>
      <c r="S236" t="str">
        <f>INDEX('Indices Data'!$D$2:$D$100, MOD(ROUNDDOWN((ROW('Indices Data'!D235)-2)/(COUNTA('Indices Data'!$E$2:$E$100)),0),COUNTA('Indices Data'!$D$2:$D$100))+1)</f>
        <v>Complexity 1</v>
      </c>
      <c r="T236" t="str">
        <f>INDEX('Indices Data'!$E$2:$E$100,MOD(ROUNDDOWN((ROW('Indices Data'!E235)-2)/1,0),COUNTA('Indices Data'!$E$2:$E$100))+1)</f>
        <v>CPU 3</v>
      </c>
      <c r="U236">
        <v>4.7829690000000022E-2</v>
      </c>
    </row>
    <row r="237" spans="17:21" x14ac:dyDescent="0.25">
      <c r="Q237">
        <f>INDEX('Indices Data'!$A$2:$A$100,MOD(ROUNDDOWN((ROW('Indices Data'!A236)-2)/(COUNTA('Indices Data'!$B$2:$B$100)*COUNTA('Indices Data'!$E$2:$E$100)*COUNTA('Indices Data'!$D$2:$D$100)),0),COUNTA('Indices Data'!$A$2:$A$100))+1)</f>
        <v>8</v>
      </c>
      <c r="R237">
        <f>INDEX('Indices Data'!$B$2:$B$100, MOD(ROUNDDOWN((ROW('Indices Data'!B236)-2)/(COUNTA('Indices Data'!$E$2:$E$100)*COUNTA('Indices Data'!$D$2:$D$100)),0),COUNTA('Indices Data'!$B$2:$B$100))+1)</f>
        <v>9</v>
      </c>
      <c r="S237" t="str">
        <f>INDEX('Indices Data'!$D$2:$D$100, MOD(ROUNDDOWN((ROW('Indices Data'!D236)-2)/(COUNTA('Indices Data'!$E$2:$E$100)),0),COUNTA('Indices Data'!$D$2:$D$100))+1)</f>
        <v>Complexity 1</v>
      </c>
      <c r="T237" t="str">
        <f>INDEX('Indices Data'!$E$2:$E$100,MOD(ROUNDDOWN((ROW('Indices Data'!E236)-2)/1,0),COUNTA('Indices Data'!$E$2:$E$100))+1)</f>
        <v>CPU 1</v>
      </c>
      <c r="U237">
        <v>4.304672100000001E-2</v>
      </c>
    </row>
    <row r="238" spans="17:21" x14ac:dyDescent="0.25">
      <c r="Q238">
        <f>INDEX('Indices Data'!$A$2:$A$100,MOD(ROUNDDOWN((ROW('Indices Data'!A237)-2)/(COUNTA('Indices Data'!$B$2:$B$100)*COUNTA('Indices Data'!$E$2:$E$100)*COUNTA('Indices Data'!$D$2:$D$100)),0),COUNTA('Indices Data'!$A$2:$A$100))+1)</f>
        <v>8</v>
      </c>
      <c r="R238">
        <f>INDEX('Indices Data'!$B$2:$B$100, MOD(ROUNDDOWN((ROW('Indices Data'!B237)-2)/(COUNTA('Indices Data'!$E$2:$E$100)*COUNTA('Indices Data'!$D$2:$D$100)),0),COUNTA('Indices Data'!$B$2:$B$100))+1)</f>
        <v>9</v>
      </c>
      <c r="S238" t="str">
        <f>INDEX('Indices Data'!$D$2:$D$100, MOD(ROUNDDOWN((ROW('Indices Data'!D237)-2)/(COUNTA('Indices Data'!$E$2:$E$100)),0),COUNTA('Indices Data'!$D$2:$D$100))+1)</f>
        <v>Complexity 1</v>
      </c>
      <c r="T238" t="str">
        <f>INDEX('Indices Data'!$E$2:$E$100,MOD(ROUNDDOWN((ROW('Indices Data'!E237)-2)/1,0),COUNTA('Indices Data'!$E$2:$E$100))+1)</f>
        <v>CPU 2</v>
      </c>
      <c r="U238">
        <v>4.304672100000001E-2</v>
      </c>
    </row>
    <row r="239" spans="17:21" x14ac:dyDescent="0.25">
      <c r="Q239">
        <f>INDEX('Indices Data'!$A$2:$A$100,MOD(ROUNDDOWN((ROW('Indices Data'!A238)-2)/(COUNTA('Indices Data'!$B$2:$B$100)*COUNTA('Indices Data'!$E$2:$E$100)*COUNTA('Indices Data'!$D$2:$D$100)),0),COUNTA('Indices Data'!$A$2:$A$100))+1)</f>
        <v>8</v>
      </c>
      <c r="R239">
        <f>INDEX('Indices Data'!$B$2:$B$100, MOD(ROUNDDOWN((ROW('Indices Data'!B238)-2)/(COUNTA('Indices Data'!$E$2:$E$100)*COUNTA('Indices Data'!$D$2:$D$100)),0),COUNTA('Indices Data'!$B$2:$B$100))+1)</f>
        <v>9</v>
      </c>
      <c r="S239" t="str">
        <f>INDEX('Indices Data'!$D$2:$D$100, MOD(ROUNDDOWN((ROW('Indices Data'!D238)-2)/(COUNTA('Indices Data'!$E$2:$E$100)),0),COUNTA('Indices Data'!$D$2:$D$100))+1)</f>
        <v>Complexity 1</v>
      </c>
      <c r="T239" t="str">
        <f>INDEX('Indices Data'!$E$2:$E$100,MOD(ROUNDDOWN((ROW('Indices Data'!E238)-2)/1,0),COUNTA('Indices Data'!$E$2:$E$100))+1)</f>
        <v>CPU 3</v>
      </c>
      <c r="U239">
        <v>4.304672100000001E-2</v>
      </c>
    </row>
    <row r="240" spans="17:21" x14ac:dyDescent="0.25">
      <c r="Q240">
        <f>INDEX('Indices Data'!$A$2:$A$100,MOD(ROUNDDOWN((ROW('Indices Data'!A239)-2)/(COUNTA('Indices Data'!$B$2:$B$100)*COUNTA('Indices Data'!$E$2:$E$100)*COUNTA('Indices Data'!$D$2:$D$100)),0),COUNTA('Indices Data'!$A$2:$A$100))+1)</f>
        <v>8</v>
      </c>
      <c r="R240">
        <f>INDEX('Indices Data'!$B$2:$B$100, MOD(ROUNDDOWN((ROW('Indices Data'!B239)-2)/(COUNTA('Indices Data'!$E$2:$E$100)*COUNTA('Indices Data'!$D$2:$D$100)),0),COUNTA('Indices Data'!$B$2:$B$100))+1)</f>
        <v>10</v>
      </c>
      <c r="S240" t="str">
        <f>INDEX('Indices Data'!$D$2:$D$100, MOD(ROUNDDOWN((ROW('Indices Data'!D239)-2)/(COUNTA('Indices Data'!$E$2:$E$100)),0),COUNTA('Indices Data'!$D$2:$D$100))+1)</f>
        <v>Complexity 1</v>
      </c>
      <c r="T240" t="str">
        <f>INDEX('Indices Data'!$E$2:$E$100,MOD(ROUNDDOWN((ROW('Indices Data'!E239)-2)/1,0),COUNTA('Indices Data'!$E$2:$E$100))+1)</f>
        <v>CPU 1</v>
      </c>
      <c r="U240">
        <v>3.8742048900000013E-2</v>
      </c>
    </row>
    <row r="241" spans="17:21" x14ac:dyDescent="0.25">
      <c r="Q241">
        <f>INDEX('Indices Data'!$A$2:$A$100,MOD(ROUNDDOWN((ROW('Indices Data'!A240)-2)/(COUNTA('Indices Data'!$B$2:$B$100)*COUNTA('Indices Data'!$E$2:$E$100)*COUNTA('Indices Data'!$D$2:$D$100)),0),COUNTA('Indices Data'!$A$2:$A$100))+1)</f>
        <v>8</v>
      </c>
      <c r="R241">
        <f>INDEX('Indices Data'!$B$2:$B$100, MOD(ROUNDDOWN((ROW('Indices Data'!B240)-2)/(COUNTA('Indices Data'!$E$2:$E$100)*COUNTA('Indices Data'!$D$2:$D$100)),0),COUNTA('Indices Data'!$B$2:$B$100))+1)</f>
        <v>10</v>
      </c>
      <c r="S241" t="str">
        <f>INDEX('Indices Data'!$D$2:$D$100, MOD(ROUNDDOWN((ROW('Indices Data'!D240)-2)/(COUNTA('Indices Data'!$E$2:$E$100)),0),COUNTA('Indices Data'!$D$2:$D$100))+1)</f>
        <v>Complexity 1</v>
      </c>
      <c r="T241" t="str">
        <f>INDEX('Indices Data'!$E$2:$E$100,MOD(ROUNDDOWN((ROW('Indices Data'!E240)-2)/1,0),COUNTA('Indices Data'!$E$2:$E$100))+1)</f>
        <v>CPU 2</v>
      </c>
      <c r="U241">
        <v>3.8742048900000013E-2</v>
      </c>
    </row>
    <row r="242" spans="17:21" x14ac:dyDescent="0.25">
      <c r="Q242">
        <f>INDEX('Indices Data'!$A$2:$A$100,MOD(ROUNDDOWN((ROW('Indices Data'!A241)-2)/(COUNTA('Indices Data'!$B$2:$B$100)*COUNTA('Indices Data'!$E$2:$E$100)*COUNTA('Indices Data'!$D$2:$D$100)),0),COUNTA('Indices Data'!$A$2:$A$100))+1)</f>
        <v>8</v>
      </c>
      <c r="R242">
        <f>INDEX('Indices Data'!$B$2:$B$100, MOD(ROUNDDOWN((ROW('Indices Data'!B241)-2)/(COUNTA('Indices Data'!$E$2:$E$100)*COUNTA('Indices Data'!$D$2:$D$100)),0),COUNTA('Indices Data'!$B$2:$B$100))+1)</f>
        <v>10</v>
      </c>
      <c r="S242" t="str">
        <f>INDEX('Indices Data'!$D$2:$D$100, MOD(ROUNDDOWN((ROW('Indices Data'!D241)-2)/(COUNTA('Indices Data'!$E$2:$E$100)),0),COUNTA('Indices Data'!$D$2:$D$100))+1)</f>
        <v>Complexity 1</v>
      </c>
      <c r="T242" t="str">
        <f>INDEX('Indices Data'!$E$2:$E$100,MOD(ROUNDDOWN((ROW('Indices Data'!E241)-2)/1,0),COUNTA('Indices Data'!$E$2:$E$100))+1)</f>
        <v>CPU 3</v>
      </c>
      <c r="U242">
        <v>3.8742048900000013E-2</v>
      </c>
    </row>
    <row r="243" spans="17:21" x14ac:dyDescent="0.25">
      <c r="Q243">
        <f>INDEX('Indices Data'!$A$2:$A$100,MOD(ROUNDDOWN((ROW('Indices Data'!A242)-2)/(COUNTA('Indices Data'!$B$2:$B$100)*COUNTA('Indices Data'!$E$2:$E$100)*COUNTA('Indices Data'!$D$2:$D$100)),0),COUNTA('Indices Data'!$A$2:$A$100))+1)</f>
        <v>9</v>
      </c>
      <c r="R243">
        <f>INDEX('Indices Data'!$B$2:$B$100, MOD(ROUNDDOWN((ROW('Indices Data'!B242)-2)/(COUNTA('Indices Data'!$E$2:$E$100)*COUNTA('Indices Data'!$D$2:$D$100)),0),COUNTA('Indices Data'!$B$2:$B$100))+1)</f>
        <v>1</v>
      </c>
      <c r="S243" t="str">
        <f>INDEX('Indices Data'!$D$2:$D$100, MOD(ROUNDDOWN((ROW('Indices Data'!D242)-2)/(COUNTA('Indices Data'!$E$2:$E$100)),0),COUNTA('Indices Data'!$D$2:$D$100))+1)</f>
        <v>Complexity 1</v>
      </c>
      <c r="T243" t="str">
        <f>INDEX('Indices Data'!$E$2:$E$100,MOD(ROUNDDOWN((ROW('Indices Data'!E242)-2)/1,0),COUNTA('Indices Data'!$E$2:$E$100))+1)</f>
        <v>CPU 1</v>
      </c>
      <c r="U243">
        <v>0.1</v>
      </c>
    </row>
    <row r="244" spans="17:21" x14ac:dyDescent="0.25">
      <c r="Q244">
        <f>INDEX('Indices Data'!$A$2:$A$100,MOD(ROUNDDOWN((ROW('Indices Data'!A243)-2)/(COUNTA('Indices Data'!$B$2:$B$100)*COUNTA('Indices Data'!$E$2:$E$100)*COUNTA('Indices Data'!$D$2:$D$100)),0),COUNTA('Indices Data'!$A$2:$A$100))+1)</f>
        <v>9</v>
      </c>
      <c r="R244">
        <f>INDEX('Indices Data'!$B$2:$B$100, MOD(ROUNDDOWN((ROW('Indices Data'!B243)-2)/(COUNTA('Indices Data'!$E$2:$E$100)*COUNTA('Indices Data'!$D$2:$D$100)),0),COUNTA('Indices Data'!$B$2:$B$100))+1)</f>
        <v>1</v>
      </c>
      <c r="S244" t="str">
        <f>INDEX('Indices Data'!$D$2:$D$100, MOD(ROUNDDOWN((ROW('Indices Data'!D243)-2)/(COUNTA('Indices Data'!$E$2:$E$100)),0),COUNTA('Indices Data'!$D$2:$D$100))+1)</f>
        <v>Complexity 1</v>
      </c>
      <c r="T244" t="str">
        <f>INDEX('Indices Data'!$E$2:$E$100,MOD(ROUNDDOWN((ROW('Indices Data'!E243)-2)/1,0),COUNTA('Indices Data'!$E$2:$E$100))+1)</f>
        <v>CPU 2</v>
      </c>
      <c r="U244">
        <v>0.1</v>
      </c>
    </row>
    <row r="245" spans="17:21" x14ac:dyDescent="0.25">
      <c r="Q245">
        <f>INDEX('Indices Data'!$A$2:$A$100,MOD(ROUNDDOWN((ROW('Indices Data'!A244)-2)/(COUNTA('Indices Data'!$B$2:$B$100)*COUNTA('Indices Data'!$E$2:$E$100)*COUNTA('Indices Data'!$D$2:$D$100)),0),COUNTA('Indices Data'!$A$2:$A$100))+1)</f>
        <v>9</v>
      </c>
      <c r="R245">
        <f>INDEX('Indices Data'!$B$2:$B$100, MOD(ROUNDDOWN((ROW('Indices Data'!B244)-2)/(COUNTA('Indices Data'!$E$2:$E$100)*COUNTA('Indices Data'!$D$2:$D$100)),0),COUNTA('Indices Data'!$B$2:$B$100))+1)</f>
        <v>1</v>
      </c>
      <c r="S245" t="str">
        <f>INDEX('Indices Data'!$D$2:$D$100, MOD(ROUNDDOWN((ROW('Indices Data'!D244)-2)/(COUNTA('Indices Data'!$E$2:$E$100)),0),COUNTA('Indices Data'!$D$2:$D$100))+1)</f>
        <v>Complexity 1</v>
      </c>
      <c r="T245" t="str">
        <f>INDEX('Indices Data'!$E$2:$E$100,MOD(ROUNDDOWN((ROW('Indices Data'!E244)-2)/1,0),COUNTA('Indices Data'!$E$2:$E$100))+1)</f>
        <v>CPU 3</v>
      </c>
      <c r="U245">
        <v>0.1</v>
      </c>
    </row>
    <row r="246" spans="17:21" x14ac:dyDescent="0.25">
      <c r="Q246">
        <f>INDEX('Indices Data'!$A$2:$A$100,MOD(ROUNDDOWN((ROW('Indices Data'!A245)-2)/(COUNTA('Indices Data'!$B$2:$B$100)*COUNTA('Indices Data'!$E$2:$E$100)*COUNTA('Indices Data'!$D$2:$D$100)),0),COUNTA('Indices Data'!$A$2:$A$100))+1)</f>
        <v>9</v>
      </c>
      <c r="R246">
        <f>INDEX('Indices Data'!$B$2:$B$100, MOD(ROUNDDOWN((ROW('Indices Data'!B245)-2)/(COUNTA('Indices Data'!$E$2:$E$100)*COUNTA('Indices Data'!$D$2:$D$100)),0),COUNTA('Indices Data'!$B$2:$B$100))+1)</f>
        <v>2</v>
      </c>
      <c r="S246" t="str">
        <f>INDEX('Indices Data'!$D$2:$D$100, MOD(ROUNDDOWN((ROW('Indices Data'!D245)-2)/(COUNTA('Indices Data'!$E$2:$E$100)),0),COUNTA('Indices Data'!$D$2:$D$100))+1)</f>
        <v>Complexity 1</v>
      </c>
      <c r="T246" t="str">
        <f>INDEX('Indices Data'!$E$2:$E$100,MOD(ROUNDDOWN((ROW('Indices Data'!E245)-2)/1,0),COUNTA('Indices Data'!$E$2:$E$100))+1)</f>
        <v>CPU 1</v>
      </c>
      <c r="U246">
        <v>9.0000000000000011E-2</v>
      </c>
    </row>
    <row r="247" spans="17:21" x14ac:dyDescent="0.25">
      <c r="Q247">
        <f>INDEX('Indices Data'!$A$2:$A$100,MOD(ROUNDDOWN((ROW('Indices Data'!A246)-2)/(COUNTA('Indices Data'!$B$2:$B$100)*COUNTA('Indices Data'!$E$2:$E$100)*COUNTA('Indices Data'!$D$2:$D$100)),0),COUNTA('Indices Data'!$A$2:$A$100))+1)</f>
        <v>9</v>
      </c>
      <c r="R247">
        <f>INDEX('Indices Data'!$B$2:$B$100, MOD(ROUNDDOWN((ROW('Indices Data'!B246)-2)/(COUNTA('Indices Data'!$E$2:$E$100)*COUNTA('Indices Data'!$D$2:$D$100)),0),COUNTA('Indices Data'!$B$2:$B$100))+1)</f>
        <v>2</v>
      </c>
      <c r="S247" t="str">
        <f>INDEX('Indices Data'!$D$2:$D$100, MOD(ROUNDDOWN((ROW('Indices Data'!D246)-2)/(COUNTA('Indices Data'!$E$2:$E$100)),0),COUNTA('Indices Data'!$D$2:$D$100))+1)</f>
        <v>Complexity 1</v>
      </c>
      <c r="T247" t="str">
        <f>INDEX('Indices Data'!$E$2:$E$100,MOD(ROUNDDOWN((ROW('Indices Data'!E246)-2)/1,0),COUNTA('Indices Data'!$E$2:$E$100))+1)</f>
        <v>CPU 2</v>
      </c>
      <c r="U247">
        <v>9.0000000000000011E-2</v>
      </c>
    </row>
    <row r="248" spans="17:21" x14ac:dyDescent="0.25">
      <c r="Q248">
        <f>INDEX('Indices Data'!$A$2:$A$100,MOD(ROUNDDOWN((ROW('Indices Data'!A247)-2)/(COUNTA('Indices Data'!$B$2:$B$100)*COUNTA('Indices Data'!$E$2:$E$100)*COUNTA('Indices Data'!$D$2:$D$100)),0),COUNTA('Indices Data'!$A$2:$A$100))+1)</f>
        <v>9</v>
      </c>
      <c r="R248">
        <f>INDEX('Indices Data'!$B$2:$B$100, MOD(ROUNDDOWN((ROW('Indices Data'!B247)-2)/(COUNTA('Indices Data'!$E$2:$E$100)*COUNTA('Indices Data'!$D$2:$D$100)),0),COUNTA('Indices Data'!$B$2:$B$100))+1)</f>
        <v>2</v>
      </c>
      <c r="S248" t="str">
        <f>INDEX('Indices Data'!$D$2:$D$100, MOD(ROUNDDOWN((ROW('Indices Data'!D247)-2)/(COUNTA('Indices Data'!$E$2:$E$100)),0),COUNTA('Indices Data'!$D$2:$D$100))+1)</f>
        <v>Complexity 1</v>
      </c>
      <c r="T248" t="str">
        <f>INDEX('Indices Data'!$E$2:$E$100,MOD(ROUNDDOWN((ROW('Indices Data'!E247)-2)/1,0),COUNTA('Indices Data'!$E$2:$E$100))+1)</f>
        <v>CPU 3</v>
      </c>
      <c r="U248">
        <v>9.0000000000000011E-2</v>
      </c>
    </row>
    <row r="249" spans="17:21" x14ac:dyDescent="0.25">
      <c r="Q249">
        <f>INDEX('Indices Data'!$A$2:$A$100,MOD(ROUNDDOWN((ROW('Indices Data'!A248)-2)/(COUNTA('Indices Data'!$B$2:$B$100)*COUNTA('Indices Data'!$E$2:$E$100)*COUNTA('Indices Data'!$D$2:$D$100)),0),COUNTA('Indices Data'!$A$2:$A$100))+1)</f>
        <v>9</v>
      </c>
      <c r="R249">
        <f>INDEX('Indices Data'!$B$2:$B$100, MOD(ROUNDDOWN((ROW('Indices Data'!B248)-2)/(COUNTA('Indices Data'!$E$2:$E$100)*COUNTA('Indices Data'!$D$2:$D$100)),0),COUNTA('Indices Data'!$B$2:$B$100))+1)</f>
        <v>3</v>
      </c>
      <c r="S249" t="str">
        <f>INDEX('Indices Data'!$D$2:$D$100, MOD(ROUNDDOWN((ROW('Indices Data'!D248)-2)/(COUNTA('Indices Data'!$E$2:$E$100)),0),COUNTA('Indices Data'!$D$2:$D$100))+1)</f>
        <v>Complexity 1</v>
      </c>
      <c r="T249" t="str">
        <f>INDEX('Indices Data'!$E$2:$E$100,MOD(ROUNDDOWN((ROW('Indices Data'!E248)-2)/1,0),COUNTA('Indices Data'!$E$2:$E$100))+1)</f>
        <v>CPU 1</v>
      </c>
      <c r="U249">
        <v>8.1000000000000016E-2</v>
      </c>
    </row>
    <row r="250" spans="17:21" x14ac:dyDescent="0.25">
      <c r="Q250">
        <f>INDEX('Indices Data'!$A$2:$A$100,MOD(ROUNDDOWN((ROW('Indices Data'!A249)-2)/(COUNTA('Indices Data'!$B$2:$B$100)*COUNTA('Indices Data'!$E$2:$E$100)*COUNTA('Indices Data'!$D$2:$D$100)),0),COUNTA('Indices Data'!$A$2:$A$100))+1)</f>
        <v>9</v>
      </c>
      <c r="R250">
        <f>INDEX('Indices Data'!$B$2:$B$100, MOD(ROUNDDOWN((ROW('Indices Data'!B249)-2)/(COUNTA('Indices Data'!$E$2:$E$100)*COUNTA('Indices Data'!$D$2:$D$100)),0),COUNTA('Indices Data'!$B$2:$B$100))+1)</f>
        <v>3</v>
      </c>
      <c r="S250" t="str">
        <f>INDEX('Indices Data'!$D$2:$D$100, MOD(ROUNDDOWN((ROW('Indices Data'!D249)-2)/(COUNTA('Indices Data'!$E$2:$E$100)),0),COUNTA('Indices Data'!$D$2:$D$100))+1)</f>
        <v>Complexity 1</v>
      </c>
      <c r="T250" t="str">
        <f>INDEX('Indices Data'!$E$2:$E$100,MOD(ROUNDDOWN((ROW('Indices Data'!E249)-2)/1,0),COUNTA('Indices Data'!$E$2:$E$100))+1)</f>
        <v>CPU 2</v>
      </c>
      <c r="U250">
        <v>8.1000000000000016E-2</v>
      </c>
    </row>
    <row r="251" spans="17:21" x14ac:dyDescent="0.25">
      <c r="Q251">
        <f>INDEX('Indices Data'!$A$2:$A$100,MOD(ROUNDDOWN((ROW('Indices Data'!A250)-2)/(COUNTA('Indices Data'!$B$2:$B$100)*COUNTA('Indices Data'!$E$2:$E$100)*COUNTA('Indices Data'!$D$2:$D$100)),0),COUNTA('Indices Data'!$A$2:$A$100))+1)</f>
        <v>9</v>
      </c>
      <c r="R251">
        <f>INDEX('Indices Data'!$B$2:$B$100, MOD(ROUNDDOWN((ROW('Indices Data'!B250)-2)/(COUNTA('Indices Data'!$E$2:$E$100)*COUNTA('Indices Data'!$D$2:$D$100)),0),COUNTA('Indices Data'!$B$2:$B$100))+1)</f>
        <v>3</v>
      </c>
      <c r="S251" t="str">
        <f>INDEX('Indices Data'!$D$2:$D$100, MOD(ROUNDDOWN((ROW('Indices Data'!D250)-2)/(COUNTA('Indices Data'!$E$2:$E$100)),0),COUNTA('Indices Data'!$D$2:$D$100))+1)</f>
        <v>Complexity 1</v>
      </c>
      <c r="T251" t="str">
        <f>INDEX('Indices Data'!$E$2:$E$100,MOD(ROUNDDOWN((ROW('Indices Data'!E250)-2)/1,0),COUNTA('Indices Data'!$E$2:$E$100))+1)</f>
        <v>CPU 3</v>
      </c>
      <c r="U251">
        <v>8.1000000000000016E-2</v>
      </c>
    </row>
    <row r="252" spans="17:21" x14ac:dyDescent="0.25">
      <c r="Q252">
        <f>INDEX('Indices Data'!$A$2:$A$100,MOD(ROUNDDOWN((ROW('Indices Data'!A251)-2)/(COUNTA('Indices Data'!$B$2:$B$100)*COUNTA('Indices Data'!$E$2:$E$100)*COUNTA('Indices Data'!$D$2:$D$100)),0),COUNTA('Indices Data'!$A$2:$A$100))+1)</f>
        <v>9</v>
      </c>
      <c r="R252">
        <f>INDEX('Indices Data'!$B$2:$B$100, MOD(ROUNDDOWN((ROW('Indices Data'!B251)-2)/(COUNTA('Indices Data'!$E$2:$E$100)*COUNTA('Indices Data'!$D$2:$D$100)),0),COUNTA('Indices Data'!$B$2:$B$100))+1)</f>
        <v>4</v>
      </c>
      <c r="S252" t="str">
        <f>INDEX('Indices Data'!$D$2:$D$100, MOD(ROUNDDOWN((ROW('Indices Data'!D251)-2)/(COUNTA('Indices Data'!$E$2:$E$100)),0),COUNTA('Indices Data'!$D$2:$D$100))+1)</f>
        <v>Complexity 1</v>
      </c>
      <c r="T252" t="str">
        <f>INDEX('Indices Data'!$E$2:$E$100,MOD(ROUNDDOWN((ROW('Indices Data'!E251)-2)/1,0),COUNTA('Indices Data'!$E$2:$E$100))+1)</f>
        <v>CPU 1</v>
      </c>
      <c r="U252">
        <v>7.2900000000000006E-2</v>
      </c>
    </row>
    <row r="253" spans="17:21" x14ac:dyDescent="0.25">
      <c r="Q253">
        <f>INDEX('Indices Data'!$A$2:$A$100,MOD(ROUNDDOWN((ROW('Indices Data'!A252)-2)/(COUNTA('Indices Data'!$B$2:$B$100)*COUNTA('Indices Data'!$E$2:$E$100)*COUNTA('Indices Data'!$D$2:$D$100)),0),COUNTA('Indices Data'!$A$2:$A$100))+1)</f>
        <v>9</v>
      </c>
      <c r="R253">
        <f>INDEX('Indices Data'!$B$2:$B$100, MOD(ROUNDDOWN((ROW('Indices Data'!B252)-2)/(COUNTA('Indices Data'!$E$2:$E$100)*COUNTA('Indices Data'!$D$2:$D$100)),0),COUNTA('Indices Data'!$B$2:$B$100))+1)</f>
        <v>4</v>
      </c>
      <c r="S253" t="str">
        <f>INDEX('Indices Data'!$D$2:$D$100, MOD(ROUNDDOWN((ROW('Indices Data'!D252)-2)/(COUNTA('Indices Data'!$E$2:$E$100)),0),COUNTA('Indices Data'!$D$2:$D$100))+1)</f>
        <v>Complexity 1</v>
      </c>
      <c r="T253" t="str">
        <f>INDEX('Indices Data'!$E$2:$E$100,MOD(ROUNDDOWN((ROW('Indices Data'!E252)-2)/1,0),COUNTA('Indices Data'!$E$2:$E$100))+1)</f>
        <v>CPU 2</v>
      </c>
      <c r="U253">
        <v>7.2900000000000006E-2</v>
      </c>
    </row>
    <row r="254" spans="17:21" x14ac:dyDescent="0.25">
      <c r="Q254">
        <f>INDEX('Indices Data'!$A$2:$A$100,MOD(ROUNDDOWN((ROW('Indices Data'!A253)-2)/(COUNTA('Indices Data'!$B$2:$B$100)*COUNTA('Indices Data'!$E$2:$E$100)*COUNTA('Indices Data'!$D$2:$D$100)),0),COUNTA('Indices Data'!$A$2:$A$100))+1)</f>
        <v>9</v>
      </c>
      <c r="R254">
        <f>INDEX('Indices Data'!$B$2:$B$100, MOD(ROUNDDOWN((ROW('Indices Data'!B253)-2)/(COUNTA('Indices Data'!$E$2:$E$100)*COUNTA('Indices Data'!$D$2:$D$100)),0),COUNTA('Indices Data'!$B$2:$B$100))+1)</f>
        <v>4</v>
      </c>
      <c r="S254" t="str">
        <f>INDEX('Indices Data'!$D$2:$D$100, MOD(ROUNDDOWN((ROW('Indices Data'!D253)-2)/(COUNTA('Indices Data'!$E$2:$E$100)),0),COUNTA('Indices Data'!$D$2:$D$100))+1)</f>
        <v>Complexity 1</v>
      </c>
      <c r="T254" t="str">
        <f>INDEX('Indices Data'!$E$2:$E$100,MOD(ROUNDDOWN((ROW('Indices Data'!E253)-2)/1,0),COUNTA('Indices Data'!$E$2:$E$100))+1)</f>
        <v>CPU 3</v>
      </c>
      <c r="U254">
        <v>7.2900000000000006E-2</v>
      </c>
    </row>
    <row r="255" spans="17:21" x14ac:dyDescent="0.25">
      <c r="Q255">
        <f>INDEX('Indices Data'!$A$2:$A$100,MOD(ROUNDDOWN((ROW('Indices Data'!A254)-2)/(COUNTA('Indices Data'!$B$2:$B$100)*COUNTA('Indices Data'!$E$2:$E$100)*COUNTA('Indices Data'!$D$2:$D$100)),0),COUNTA('Indices Data'!$A$2:$A$100))+1)</f>
        <v>9</v>
      </c>
      <c r="R255">
        <f>INDEX('Indices Data'!$B$2:$B$100, MOD(ROUNDDOWN((ROW('Indices Data'!B254)-2)/(COUNTA('Indices Data'!$E$2:$E$100)*COUNTA('Indices Data'!$D$2:$D$100)),0),COUNTA('Indices Data'!$B$2:$B$100))+1)</f>
        <v>5</v>
      </c>
      <c r="S255" t="str">
        <f>INDEX('Indices Data'!$D$2:$D$100, MOD(ROUNDDOWN((ROW('Indices Data'!D254)-2)/(COUNTA('Indices Data'!$E$2:$E$100)),0),COUNTA('Indices Data'!$D$2:$D$100))+1)</f>
        <v>Complexity 1</v>
      </c>
      <c r="T255" t="str">
        <f>INDEX('Indices Data'!$E$2:$E$100,MOD(ROUNDDOWN((ROW('Indices Data'!E254)-2)/1,0),COUNTA('Indices Data'!$E$2:$E$100))+1)</f>
        <v>CPU 1</v>
      </c>
      <c r="U255">
        <v>6.5610000000000016E-2</v>
      </c>
    </row>
    <row r="256" spans="17:21" x14ac:dyDescent="0.25">
      <c r="Q256">
        <f>INDEX('Indices Data'!$A$2:$A$100,MOD(ROUNDDOWN((ROW('Indices Data'!A255)-2)/(COUNTA('Indices Data'!$B$2:$B$100)*COUNTA('Indices Data'!$E$2:$E$100)*COUNTA('Indices Data'!$D$2:$D$100)),0),COUNTA('Indices Data'!$A$2:$A$100))+1)</f>
        <v>9</v>
      </c>
      <c r="R256">
        <f>INDEX('Indices Data'!$B$2:$B$100, MOD(ROUNDDOWN((ROW('Indices Data'!B255)-2)/(COUNTA('Indices Data'!$E$2:$E$100)*COUNTA('Indices Data'!$D$2:$D$100)),0),COUNTA('Indices Data'!$B$2:$B$100))+1)</f>
        <v>5</v>
      </c>
      <c r="S256" t="str">
        <f>INDEX('Indices Data'!$D$2:$D$100, MOD(ROUNDDOWN((ROW('Indices Data'!D255)-2)/(COUNTA('Indices Data'!$E$2:$E$100)),0),COUNTA('Indices Data'!$D$2:$D$100))+1)</f>
        <v>Complexity 1</v>
      </c>
      <c r="T256" t="str">
        <f>INDEX('Indices Data'!$E$2:$E$100,MOD(ROUNDDOWN((ROW('Indices Data'!E255)-2)/1,0),COUNTA('Indices Data'!$E$2:$E$100))+1)</f>
        <v>CPU 2</v>
      </c>
      <c r="U256">
        <v>6.5610000000000016E-2</v>
      </c>
    </row>
    <row r="257" spans="17:21" x14ac:dyDescent="0.25">
      <c r="Q257">
        <f>INDEX('Indices Data'!$A$2:$A$100,MOD(ROUNDDOWN((ROW('Indices Data'!A256)-2)/(COUNTA('Indices Data'!$B$2:$B$100)*COUNTA('Indices Data'!$E$2:$E$100)*COUNTA('Indices Data'!$D$2:$D$100)),0),COUNTA('Indices Data'!$A$2:$A$100))+1)</f>
        <v>9</v>
      </c>
      <c r="R257">
        <f>INDEX('Indices Data'!$B$2:$B$100, MOD(ROUNDDOWN((ROW('Indices Data'!B256)-2)/(COUNTA('Indices Data'!$E$2:$E$100)*COUNTA('Indices Data'!$D$2:$D$100)),0),COUNTA('Indices Data'!$B$2:$B$100))+1)</f>
        <v>5</v>
      </c>
      <c r="S257" t="str">
        <f>INDEX('Indices Data'!$D$2:$D$100, MOD(ROUNDDOWN((ROW('Indices Data'!D256)-2)/(COUNTA('Indices Data'!$E$2:$E$100)),0),COUNTA('Indices Data'!$D$2:$D$100))+1)</f>
        <v>Complexity 1</v>
      </c>
      <c r="T257" t="str">
        <f>INDEX('Indices Data'!$E$2:$E$100,MOD(ROUNDDOWN((ROW('Indices Data'!E256)-2)/1,0),COUNTA('Indices Data'!$E$2:$E$100))+1)</f>
        <v>CPU 3</v>
      </c>
      <c r="U257">
        <v>6.5610000000000016E-2</v>
      </c>
    </row>
    <row r="258" spans="17:21" x14ac:dyDescent="0.25">
      <c r="Q258">
        <f>INDEX('Indices Data'!$A$2:$A$100,MOD(ROUNDDOWN((ROW('Indices Data'!A257)-2)/(COUNTA('Indices Data'!$B$2:$B$100)*COUNTA('Indices Data'!$E$2:$E$100)*COUNTA('Indices Data'!$D$2:$D$100)),0),COUNTA('Indices Data'!$A$2:$A$100))+1)</f>
        <v>9</v>
      </c>
      <c r="R258">
        <f>INDEX('Indices Data'!$B$2:$B$100, MOD(ROUNDDOWN((ROW('Indices Data'!B257)-2)/(COUNTA('Indices Data'!$E$2:$E$100)*COUNTA('Indices Data'!$D$2:$D$100)),0),COUNTA('Indices Data'!$B$2:$B$100))+1)</f>
        <v>6</v>
      </c>
      <c r="S258" t="str">
        <f>INDEX('Indices Data'!$D$2:$D$100, MOD(ROUNDDOWN((ROW('Indices Data'!D257)-2)/(COUNTA('Indices Data'!$E$2:$E$100)),0),COUNTA('Indices Data'!$D$2:$D$100))+1)</f>
        <v>Complexity 1</v>
      </c>
      <c r="T258" t="str">
        <f>INDEX('Indices Data'!$E$2:$E$100,MOD(ROUNDDOWN((ROW('Indices Data'!E257)-2)/1,0),COUNTA('Indices Data'!$E$2:$E$100))+1)</f>
        <v>CPU 1</v>
      </c>
      <c r="U258">
        <v>5.9049000000000018E-2</v>
      </c>
    </row>
    <row r="259" spans="17:21" x14ac:dyDescent="0.25">
      <c r="Q259">
        <f>INDEX('Indices Data'!$A$2:$A$100,MOD(ROUNDDOWN((ROW('Indices Data'!A258)-2)/(COUNTA('Indices Data'!$B$2:$B$100)*COUNTA('Indices Data'!$E$2:$E$100)*COUNTA('Indices Data'!$D$2:$D$100)),0),COUNTA('Indices Data'!$A$2:$A$100))+1)</f>
        <v>9</v>
      </c>
      <c r="R259">
        <f>INDEX('Indices Data'!$B$2:$B$100, MOD(ROUNDDOWN((ROW('Indices Data'!B258)-2)/(COUNTA('Indices Data'!$E$2:$E$100)*COUNTA('Indices Data'!$D$2:$D$100)),0),COUNTA('Indices Data'!$B$2:$B$100))+1)</f>
        <v>6</v>
      </c>
      <c r="S259" t="str">
        <f>INDEX('Indices Data'!$D$2:$D$100, MOD(ROUNDDOWN((ROW('Indices Data'!D258)-2)/(COUNTA('Indices Data'!$E$2:$E$100)),0),COUNTA('Indices Data'!$D$2:$D$100))+1)</f>
        <v>Complexity 1</v>
      </c>
      <c r="T259" t="str">
        <f>INDEX('Indices Data'!$E$2:$E$100,MOD(ROUNDDOWN((ROW('Indices Data'!E258)-2)/1,0),COUNTA('Indices Data'!$E$2:$E$100))+1)</f>
        <v>CPU 2</v>
      </c>
      <c r="U259">
        <v>5.9049000000000018E-2</v>
      </c>
    </row>
    <row r="260" spans="17:21" x14ac:dyDescent="0.25">
      <c r="Q260">
        <f>INDEX('Indices Data'!$A$2:$A$100,MOD(ROUNDDOWN((ROW('Indices Data'!A259)-2)/(COUNTA('Indices Data'!$B$2:$B$100)*COUNTA('Indices Data'!$E$2:$E$100)*COUNTA('Indices Data'!$D$2:$D$100)),0),COUNTA('Indices Data'!$A$2:$A$100))+1)</f>
        <v>9</v>
      </c>
      <c r="R260">
        <f>INDEX('Indices Data'!$B$2:$B$100, MOD(ROUNDDOWN((ROW('Indices Data'!B259)-2)/(COUNTA('Indices Data'!$E$2:$E$100)*COUNTA('Indices Data'!$D$2:$D$100)),0),COUNTA('Indices Data'!$B$2:$B$100))+1)</f>
        <v>6</v>
      </c>
      <c r="S260" t="str">
        <f>INDEX('Indices Data'!$D$2:$D$100, MOD(ROUNDDOWN((ROW('Indices Data'!D259)-2)/(COUNTA('Indices Data'!$E$2:$E$100)),0),COUNTA('Indices Data'!$D$2:$D$100))+1)</f>
        <v>Complexity 1</v>
      </c>
      <c r="T260" t="str">
        <f>INDEX('Indices Data'!$E$2:$E$100,MOD(ROUNDDOWN((ROW('Indices Data'!E259)-2)/1,0),COUNTA('Indices Data'!$E$2:$E$100))+1)</f>
        <v>CPU 3</v>
      </c>
      <c r="U260">
        <v>5.9049000000000018E-2</v>
      </c>
    </row>
    <row r="261" spans="17:21" x14ac:dyDescent="0.25">
      <c r="Q261">
        <f>INDEX('Indices Data'!$A$2:$A$100,MOD(ROUNDDOWN((ROW('Indices Data'!A260)-2)/(COUNTA('Indices Data'!$B$2:$B$100)*COUNTA('Indices Data'!$E$2:$E$100)*COUNTA('Indices Data'!$D$2:$D$100)),0),COUNTA('Indices Data'!$A$2:$A$100))+1)</f>
        <v>9</v>
      </c>
      <c r="R261">
        <f>INDEX('Indices Data'!$B$2:$B$100, MOD(ROUNDDOWN((ROW('Indices Data'!B260)-2)/(COUNTA('Indices Data'!$E$2:$E$100)*COUNTA('Indices Data'!$D$2:$D$100)),0),COUNTA('Indices Data'!$B$2:$B$100))+1)</f>
        <v>7</v>
      </c>
      <c r="S261" t="str">
        <f>INDEX('Indices Data'!$D$2:$D$100, MOD(ROUNDDOWN((ROW('Indices Data'!D260)-2)/(COUNTA('Indices Data'!$E$2:$E$100)),0),COUNTA('Indices Data'!$D$2:$D$100))+1)</f>
        <v>Complexity 1</v>
      </c>
      <c r="T261" t="str">
        <f>INDEX('Indices Data'!$E$2:$E$100,MOD(ROUNDDOWN((ROW('Indices Data'!E260)-2)/1,0),COUNTA('Indices Data'!$E$2:$E$100))+1)</f>
        <v>CPU 1</v>
      </c>
      <c r="U261">
        <v>5.314410000000002E-2</v>
      </c>
    </row>
    <row r="262" spans="17:21" x14ac:dyDescent="0.25">
      <c r="Q262">
        <f>INDEX('Indices Data'!$A$2:$A$100,MOD(ROUNDDOWN((ROW('Indices Data'!A261)-2)/(COUNTA('Indices Data'!$B$2:$B$100)*COUNTA('Indices Data'!$E$2:$E$100)*COUNTA('Indices Data'!$D$2:$D$100)),0),COUNTA('Indices Data'!$A$2:$A$100))+1)</f>
        <v>9</v>
      </c>
      <c r="R262">
        <f>INDEX('Indices Data'!$B$2:$B$100, MOD(ROUNDDOWN((ROW('Indices Data'!B261)-2)/(COUNTA('Indices Data'!$E$2:$E$100)*COUNTA('Indices Data'!$D$2:$D$100)),0),COUNTA('Indices Data'!$B$2:$B$100))+1)</f>
        <v>7</v>
      </c>
      <c r="S262" t="str">
        <f>INDEX('Indices Data'!$D$2:$D$100, MOD(ROUNDDOWN((ROW('Indices Data'!D261)-2)/(COUNTA('Indices Data'!$E$2:$E$100)),0),COUNTA('Indices Data'!$D$2:$D$100))+1)</f>
        <v>Complexity 1</v>
      </c>
      <c r="T262" t="str">
        <f>INDEX('Indices Data'!$E$2:$E$100,MOD(ROUNDDOWN((ROW('Indices Data'!E261)-2)/1,0),COUNTA('Indices Data'!$E$2:$E$100))+1)</f>
        <v>CPU 2</v>
      </c>
      <c r="U262">
        <v>5.314410000000002E-2</v>
      </c>
    </row>
    <row r="263" spans="17:21" x14ac:dyDescent="0.25">
      <c r="Q263">
        <f>INDEX('Indices Data'!$A$2:$A$100,MOD(ROUNDDOWN((ROW('Indices Data'!A262)-2)/(COUNTA('Indices Data'!$B$2:$B$100)*COUNTA('Indices Data'!$E$2:$E$100)*COUNTA('Indices Data'!$D$2:$D$100)),0),COUNTA('Indices Data'!$A$2:$A$100))+1)</f>
        <v>9</v>
      </c>
      <c r="R263">
        <f>INDEX('Indices Data'!$B$2:$B$100, MOD(ROUNDDOWN((ROW('Indices Data'!B262)-2)/(COUNTA('Indices Data'!$E$2:$E$100)*COUNTA('Indices Data'!$D$2:$D$100)),0),COUNTA('Indices Data'!$B$2:$B$100))+1)</f>
        <v>7</v>
      </c>
      <c r="S263" t="str">
        <f>INDEX('Indices Data'!$D$2:$D$100, MOD(ROUNDDOWN((ROW('Indices Data'!D262)-2)/(COUNTA('Indices Data'!$E$2:$E$100)),0),COUNTA('Indices Data'!$D$2:$D$100))+1)</f>
        <v>Complexity 1</v>
      </c>
      <c r="T263" t="str">
        <f>INDEX('Indices Data'!$E$2:$E$100,MOD(ROUNDDOWN((ROW('Indices Data'!E262)-2)/1,0),COUNTA('Indices Data'!$E$2:$E$100))+1)</f>
        <v>CPU 3</v>
      </c>
      <c r="U263">
        <v>5.314410000000002E-2</v>
      </c>
    </row>
    <row r="264" spans="17:21" x14ac:dyDescent="0.25">
      <c r="Q264">
        <f>INDEX('Indices Data'!$A$2:$A$100,MOD(ROUNDDOWN((ROW('Indices Data'!A263)-2)/(COUNTA('Indices Data'!$B$2:$B$100)*COUNTA('Indices Data'!$E$2:$E$100)*COUNTA('Indices Data'!$D$2:$D$100)),0),COUNTA('Indices Data'!$A$2:$A$100))+1)</f>
        <v>9</v>
      </c>
      <c r="R264">
        <f>INDEX('Indices Data'!$B$2:$B$100, MOD(ROUNDDOWN((ROW('Indices Data'!B263)-2)/(COUNTA('Indices Data'!$E$2:$E$100)*COUNTA('Indices Data'!$D$2:$D$100)),0),COUNTA('Indices Data'!$B$2:$B$100))+1)</f>
        <v>8</v>
      </c>
      <c r="S264" t="str">
        <f>INDEX('Indices Data'!$D$2:$D$100, MOD(ROUNDDOWN((ROW('Indices Data'!D263)-2)/(COUNTA('Indices Data'!$E$2:$E$100)),0),COUNTA('Indices Data'!$D$2:$D$100))+1)</f>
        <v>Complexity 1</v>
      </c>
      <c r="T264" t="str">
        <f>INDEX('Indices Data'!$E$2:$E$100,MOD(ROUNDDOWN((ROW('Indices Data'!E263)-2)/1,0),COUNTA('Indices Data'!$E$2:$E$100))+1)</f>
        <v>CPU 1</v>
      </c>
      <c r="U264">
        <v>4.7829690000000022E-2</v>
      </c>
    </row>
    <row r="265" spans="17:21" x14ac:dyDescent="0.25">
      <c r="Q265">
        <f>INDEX('Indices Data'!$A$2:$A$100,MOD(ROUNDDOWN((ROW('Indices Data'!A264)-2)/(COUNTA('Indices Data'!$B$2:$B$100)*COUNTA('Indices Data'!$E$2:$E$100)*COUNTA('Indices Data'!$D$2:$D$100)),0),COUNTA('Indices Data'!$A$2:$A$100))+1)</f>
        <v>9</v>
      </c>
      <c r="R265">
        <f>INDEX('Indices Data'!$B$2:$B$100, MOD(ROUNDDOWN((ROW('Indices Data'!B264)-2)/(COUNTA('Indices Data'!$E$2:$E$100)*COUNTA('Indices Data'!$D$2:$D$100)),0),COUNTA('Indices Data'!$B$2:$B$100))+1)</f>
        <v>8</v>
      </c>
      <c r="S265" t="str">
        <f>INDEX('Indices Data'!$D$2:$D$100, MOD(ROUNDDOWN((ROW('Indices Data'!D264)-2)/(COUNTA('Indices Data'!$E$2:$E$100)),0),COUNTA('Indices Data'!$D$2:$D$100))+1)</f>
        <v>Complexity 1</v>
      </c>
      <c r="T265" t="str">
        <f>INDEX('Indices Data'!$E$2:$E$100,MOD(ROUNDDOWN((ROW('Indices Data'!E264)-2)/1,0),COUNTA('Indices Data'!$E$2:$E$100))+1)</f>
        <v>CPU 2</v>
      </c>
      <c r="U265">
        <v>4.7829690000000022E-2</v>
      </c>
    </row>
    <row r="266" spans="17:21" x14ac:dyDescent="0.25">
      <c r="Q266">
        <f>INDEX('Indices Data'!$A$2:$A$100,MOD(ROUNDDOWN((ROW('Indices Data'!A265)-2)/(COUNTA('Indices Data'!$B$2:$B$100)*COUNTA('Indices Data'!$E$2:$E$100)*COUNTA('Indices Data'!$D$2:$D$100)),0),COUNTA('Indices Data'!$A$2:$A$100))+1)</f>
        <v>9</v>
      </c>
      <c r="R266">
        <f>INDEX('Indices Data'!$B$2:$B$100, MOD(ROUNDDOWN((ROW('Indices Data'!B265)-2)/(COUNTA('Indices Data'!$E$2:$E$100)*COUNTA('Indices Data'!$D$2:$D$100)),0),COUNTA('Indices Data'!$B$2:$B$100))+1)</f>
        <v>8</v>
      </c>
      <c r="S266" t="str">
        <f>INDEX('Indices Data'!$D$2:$D$100, MOD(ROUNDDOWN((ROW('Indices Data'!D265)-2)/(COUNTA('Indices Data'!$E$2:$E$100)),0),COUNTA('Indices Data'!$D$2:$D$100))+1)</f>
        <v>Complexity 1</v>
      </c>
      <c r="T266" t="str">
        <f>INDEX('Indices Data'!$E$2:$E$100,MOD(ROUNDDOWN((ROW('Indices Data'!E265)-2)/1,0),COUNTA('Indices Data'!$E$2:$E$100))+1)</f>
        <v>CPU 3</v>
      </c>
      <c r="U266">
        <v>4.7829690000000022E-2</v>
      </c>
    </row>
    <row r="267" spans="17:21" x14ac:dyDescent="0.25">
      <c r="Q267">
        <f>INDEX('Indices Data'!$A$2:$A$100,MOD(ROUNDDOWN((ROW('Indices Data'!A266)-2)/(COUNTA('Indices Data'!$B$2:$B$100)*COUNTA('Indices Data'!$E$2:$E$100)*COUNTA('Indices Data'!$D$2:$D$100)),0),COUNTA('Indices Data'!$A$2:$A$100))+1)</f>
        <v>9</v>
      </c>
      <c r="R267">
        <f>INDEX('Indices Data'!$B$2:$B$100, MOD(ROUNDDOWN((ROW('Indices Data'!B266)-2)/(COUNTA('Indices Data'!$E$2:$E$100)*COUNTA('Indices Data'!$D$2:$D$100)),0),COUNTA('Indices Data'!$B$2:$B$100))+1)</f>
        <v>9</v>
      </c>
      <c r="S267" t="str">
        <f>INDEX('Indices Data'!$D$2:$D$100, MOD(ROUNDDOWN((ROW('Indices Data'!D266)-2)/(COUNTA('Indices Data'!$E$2:$E$100)),0),COUNTA('Indices Data'!$D$2:$D$100))+1)</f>
        <v>Complexity 1</v>
      </c>
      <c r="T267" t="str">
        <f>INDEX('Indices Data'!$E$2:$E$100,MOD(ROUNDDOWN((ROW('Indices Data'!E266)-2)/1,0),COUNTA('Indices Data'!$E$2:$E$100))+1)</f>
        <v>CPU 1</v>
      </c>
      <c r="U267">
        <v>4.304672100000001E-2</v>
      </c>
    </row>
    <row r="268" spans="17:21" x14ac:dyDescent="0.25">
      <c r="Q268">
        <f>INDEX('Indices Data'!$A$2:$A$100,MOD(ROUNDDOWN((ROW('Indices Data'!A267)-2)/(COUNTA('Indices Data'!$B$2:$B$100)*COUNTA('Indices Data'!$E$2:$E$100)*COUNTA('Indices Data'!$D$2:$D$100)),0),COUNTA('Indices Data'!$A$2:$A$100))+1)</f>
        <v>9</v>
      </c>
      <c r="R268">
        <f>INDEX('Indices Data'!$B$2:$B$100, MOD(ROUNDDOWN((ROW('Indices Data'!B267)-2)/(COUNTA('Indices Data'!$E$2:$E$100)*COUNTA('Indices Data'!$D$2:$D$100)),0),COUNTA('Indices Data'!$B$2:$B$100))+1)</f>
        <v>9</v>
      </c>
      <c r="S268" t="str">
        <f>INDEX('Indices Data'!$D$2:$D$100, MOD(ROUNDDOWN((ROW('Indices Data'!D267)-2)/(COUNTA('Indices Data'!$E$2:$E$100)),0),COUNTA('Indices Data'!$D$2:$D$100))+1)</f>
        <v>Complexity 1</v>
      </c>
      <c r="T268" t="str">
        <f>INDEX('Indices Data'!$E$2:$E$100,MOD(ROUNDDOWN((ROW('Indices Data'!E267)-2)/1,0),COUNTA('Indices Data'!$E$2:$E$100))+1)</f>
        <v>CPU 2</v>
      </c>
      <c r="U268">
        <v>4.304672100000001E-2</v>
      </c>
    </row>
    <row r="269" spans="17:21" x14ac:dyDescent="0.25">
      <c r="Q269">
        <f>INDEX('Indices Data'!$A$2:$A$100,MOD(ROUNDDOWN((ROW('Indices Data'!A268)-2)/(COUNTA('Indices Data'!$B$2:$B$100)*COUNTA('Indices Data'!$E$2:$E$100)*COUNTA('Indices Data'!$D$2:$D$100)),0),COUNTA('Indices Data'!$A$2:$A$100))+1)</f>
        <v>9</v>
      </c>
      <c r="R269">
        <f>INDEX('Indices Data'!$B$2:$B$100, MOD(ROUNDDOWN((ROW('Indices Data'!B268)-2)/(COUNTA('Indices Data'!$E$2:$E$100)*COUNTA('Indices Data'!$D$2:$D$100)),0),COUNTA('Indices Data'!$B$2:$B$100))+1)</f>
        <v>9</v>
      </c>
      <c r="S269" t="str">
        <f>INDEX('Indices Data'!$D$2:$D$100, MOD(ROUNDDOWN((ROW('Indices Data'!D268)-2)/(COUNTA('Indices Data'!$E$2:$E$100)),0),COUNTA('Indices Data'!$D$2:$D$100))+1)</f>
        <v>Complexity 1</v>
      </c>
      <c r="T269" t="str">
        <f>INDEX('Indices Data'!$E$2:$E$100,MOD(ROUNDDOWN((ROW('Indices Data'!E268)-2)/1,0),COUNTA('Indices Data'!$E$2:$E$100))+1)</f>
        <v>CPU 3</v>
      </c>
      <c r="U269">
        <v>4.304672100000001E-2</v>
      </c>
    </row>
    <row r="270" spans="17:21" x14ac:dyDescent="0.25">
      <c r="Q270">
        <f>INDEX('Indices Data'!$A$2:$A$100,MOD(ROUNDDOWN((ROW('Indices Data'!A269)-2)/(COUNTA('Indices Data'!$B$2:$B$100)*COUNTA('Indices Data'!$E$2:$E$100)*COUNTA('Indices Data'!$D$2:$D$100)),0),COUNTA('Indices Data'!$A$2:$A$100))+1)</f>
        <v>9</v>
      </c>
      <c r="R270">
        <f>INDEX('Indices Data'!$B$2:$B$100, MOD(ROUNDDOWN((ROW('Indices Data'!B269)-2)/(COUNTA('Indices Data'!$E$2:$E$100)*COUNTA('Indices Data'!$D$2:$D$100)),0),COUNTA('Indices Data'!$B$2:$B$100))+1)</f>
        <v>10</v>
      </c>
      <c r="S270" t="str">
        <f>INDEX('Indices Data'!$D$2:$D$100, MOD(ROUNDDOWN((ROW('Indices Data'!D269)-2)/(COUNTA('Indices Data'!$E$2:$E$100)),0),COUNTA('Indices Data'!$D$2:$D$100))+1)</f>
        <v>Complexity 1</v>
      </c>
      <c r="T270" t="str">
        <f>INDEX('Indices Data'!$E$2:$E$100,MOD(ROUNDDOWN((ROW('Indices Data'!E269)-2)/1,0),COUNTA('Indices Data'!$E$2:$E$100))+1)</f>
        <v>CPU 1</v>
      </c>
      <c r="U270">
        <v>3.8742048900000013E-2</v>
      </c>
    </row>
    <row r="271" spans="17:21" x14ac:dyDescent="0.25">
      <c r="Q271">
        <f>INDEX('Indices Data'!$A$2:$A$100,MOD(ROUNDDOWN((ROW('Indices Data'!A270)-2)/(COUNTA('Indices Data'!$B$2:$B$100)*COUNTA('Indices Data'!$E$2:$E$100)*COUNTA('Indices Data'!$D$2:$D$100)),0),COUNTA('Indices Data'!$A$2:$A$100))+1)</f>
        <v>9</v>
      </c>
      <c r="R271">
        <f>INDEX('Indices Data'!$B$2:$B$100, MOD(ROUNDDOWN((ROW('Indices Data'!B270)-2)/(COUNTA('Indices Data'!$E$2:$E$100)*COUNTA('Indices Data'!$D$2:$D$100)),0),COUNTA('Indices Data'!$B$2:$B$100))+1)</f>
        <v>10</v>
      </c>
      <c r="S271" t="str">
        <f>INDEX('Indices Data'!$D$2:$D$100, MOD(ROUNDDOWN((ROW('Indices Data'!D270)-2)/(COUNTA('Indices Data'!$E$2:$E$100)),0),COUNTA('Indices Data'!$D$2:$D$100))+1)</f>
        <v>Complexity 1</v>
      </c>
      <c r="T271" t="str">
        <f>INDEX('Indices Data'!$E$2:$E$100,MOD(ROUNDDOWN((ROW('Indices Data'!E270)-2)/1,0),COUNTA('Indices Data'!$E$2:$E$100))+1)</f>
        <v>CPU 2</v>
      </c>
      <c r="U271">
        <v>3.8742048900000013E-2</v>
      </c>
    </row>
    <row r="272" spans="17:21" x14ac:dyDescent="0.25">
      <c r="Q272">
        <f>INDEX('Indices Data'!$A$2:$A$100,MOD(ROUNDDOWN((ROW('Indices Data'!A271)-2)/(COUNTA('Indices Data'!$B$2:$B$100)*COUNTA('Indices Data'!$E$2:$E$100)*COUNTA('Indices Data'!$D$2:$D$100)),0),COUNTA('Indices Data'!$A$2:$A$100))+1)</f>
        <v>9</v>
      </c>
      <c r="R272">
        <f>INDEX('Indices Data'!$B$2:$B$100, MOD(ROUNDDOWN((ROW('Indices Data'!B271)-2)/(COUNTA('Indices Data'!$E$2:$E$100)*COUNTA('Indices Data'!$D$2:$D$100)),0),COUNTA('Indices Data'!$B$2:$B$100))+1)</f>
        <v>10</v>
      </c>
      <c r="S272" t="str">
        <f>INDEX('Indices Data'!$D$2:$D$100, MOD(ROUNDDOWN((ROW('Indices Data'!D271)-2)/(COUNTA('Indices Data'!$E$2:$E$100)),0),COUNTA('Indices Data'!$D$2:$D$100))+1)</f>
        <v>Complexity 1</v>
      </c>
      <c r="T272" t="str">
        <f>INDEX('Indices Data'!$E$2:$E$100,MOD(ROUNDDOWN((ROW('Indices Data'!E271)-2)/1,0),COUNTA('Indices Data'!$E$2:$E$100))+1)</f>
        <v>CPU 3</v>
      </c>
      <c r="U272">
        <v>3.8742048900000013E-2</v>
      </c>
    </row>
    <row r="273" spans="17:21" x14ac:dyDescent="0.25">
      <c r="Q273">
        <f>INDEX('Indices Data'!$A$2:$A$100,MOD(ROUNDDOWN((ROW('Indices Data'!A272)-2)/(COUNTA('Indices Data'!$B$2:$B$100)*COUNTA('Indices Data'!$E$2:$E$100)*COUNTA('Indices Data'!$D$2:$D$100)),0),COUNTA('Indices Data'!$A$2:$A$100))+1)</f>
        <v>10</v>
      </c>
      <c r="R273">
        <f>INDEX('Indices Data'!$B$2:$B$100, MOD(ROUNDDOWN((ROW('Indices Data'!B272)-2)/(COUNTA('Indices Data'!$E$2:$E$100)*COUNTA('Indices Data'!$D$2:$D$100)),0),COUNTA('Indices Data'!$B$2:$B$100))+1)</f>
        <v>1</v>
      </c>
      <c r="S273" t="str">
        <f>INDEX('Indices Data'!$D$2:$D$100, MOD(ROUNDDOWN((ROW('Indices Data'!D272)-2)/(COUNTA('Indices Data'!$E$2:$E$100)),0),COUNTA('Indices Data'!$D$2:$D$100))+1)</f>
        <v>Complexity 1</v>
      </c>
      <c r="T273" t="str">
        <f>INDEX('Indices Data'!$E$2:$E$100,MOD(ROUNDDOWN((ROW('Indices Data'!E272)-2)/1,0),COUNTA('Indices Data'!$E$2:$E$100))+1)</f>
        <v>CPU 1</v>
      </c>
      <c r="U273">
        <v>0.1</v>
      </c>
    </row>
    <row r="274" spans="17:21" x14ac:dyDescent="0.25">
      <c r="Q274">
        <f>INDEX('Indices Data'!$A$2:$A$100,MOD(ROUNDDOWN((ROW('Indices Data'!A273)-2)/(COUNTA('Indices Data'!$B$2:$B$100)*COUNTA('Indices Data'!$E$2:$E$100)*COUNTA('Indices Data'!$D$2:$D$100)),0),COUNTA('Indices Data'!$A$2:$A$100))+1)</f>
        <v>10</v>
      </c>
      <c r="R274">
        <f>INDEX('Indices Data'!$B$2:$B$100, MOD(ROUNDDOWN((ROW('Indices Data'!B273)-2)/(COUNTA('Indices Data'!$E$2:$E$100)*COUNTA('Indices Data'!$D$2:$D$100)),0),COUNTA('Indices Data'!$B$2:$B$100))+1)</f>
        <v>1</v>
      </c>
      <c r="S274" t="str">
        <f>INDEX('Indices Data'!$D$2:$D$100, MOD(ROUNDDOWN((ROW('Indices Data'!D273)-2)/(COUNTA('Indices Data'!$E$2:$E$100)),0),COUNTA('Indices Data'!$D$2:$D$100))+1)</f>
        <v>Complexity 1</v>
      </c>
      <c r="T274" t="str">
        <f>INDEX('Indices Data'!$E$2:$E$100,MOD(ROUNDDOWN((ROW('Indices Data'!E273)-2)/1,0),COUNTA('Indices Data'!$E$2:$E$100))+1)</f>
        <v>CPU 2</v>
      </c>
      <c r="U274">
        <v>0.1</v>
      </c>
    </row>
    <row r="275" spans="17:21" x14ac:dyDescent="0.25">
      <c r="Q275">
        <f>INDEX('Indices Data'!$A$2:$A$100,MOD(ROUNDDOWN((ROW('Indices Data'!A274)-2)/(COUNTA('Indices Data'!$B$2:$B$100)*COUNTA('Indices Data'!$E$2:$E$100)*COUNTA('Indices Data'!$D$2:$D$100)),0),COUNTA('Indices Data'!$A$2:$A$100))+1)</f>
        <v>10</v>
      </c>
      <c r="R275">
        <f>INDEX('Indices Data'!$B$2:$B$100, MOD(ROUNDDOWN((ROW('Indices Data'!B274)-2)/(COUNTA('Indices Data'!$E$2:$E$100)*COUNTA('Indices Data'!$D$2:$D$100)),0),COUNTA('Indices Data'!$B$2:$B$100))+1)</f>
        <v>1</v>
      </c>
      <c r="S275" t="str">
        <f>INDEX('Indices Data'!$D$2:$D$100, MOD(ROUNDDOWN((ROW('Indices Data'!D274)-2)/(COUNTA('Indices Data'!$E$2:$E$100)),0),COUNTA('Indices Data'!$D$2:$D$100))+1)</f>
        <v>Complexity 1</v>
      </c>
      <c r="T275" t="str">
        <f>INDEX('Indices Data'!$E$2:$E$100,MOD(ROUNDDOWN((ROW('Indices Data'!E274)-2)/1,0),COUNTA('Indices Data'!$E$2:$E$100))+1)</f>
        <v>CPU 3</v>
      </c>
      <c r="U275">
        <v>0.1</v>
      </c>
    </row>
    <row r="276" spans="17:21" x14ac:dyDescent="0.25">
      <c r="Q276">
        <f>INDEX('Indices Data'!$A$2:$A$100,MOD(ROUNDDOWN((ROW('Indices Data'!A275)-2)/(COUNTA('Indices Data'!$B$2:$B$100)*COUNTA('Indices Data'!$E$2:$E$100)*COUNTA('Indices Data'!$D$2:$D$100)),0),COUNTA('Indices Data'!$A$2:$A$100))+1)</f>
        <v>10</v>
      </c>
      <c r="R276">
        <f>INDEX('Indices Data'!$B$2:$B$100, MOD(ROUNDDOWN((ROW('Indices Data'!B275)-2)/(COUNTA('Indices Data'!$E$2:$E$100)*COUNTA('Indices Data'!$D$2:$D$100)),0),COUNTA('Indices Data'!$B$2:$B$100))+1)</f>
        <v>2</v>
      </c>
      <c r="S276" t="str">
        <f>INDEX('Indices Data'!$D$2:$D$100, MOD(ROUNDDOWN((ROW('Indices Data'!D275)-2)/(COUNTA('Indices Data'!$E$2:$E$100)),0),COUNTA('Indices Data'!$D$2:$D$100))+1)</f>
        <v>Complexity 1</v>
      </c>
      <c r="T276" t="str">
        <f>INDEX('Indices Data'!$E$2:$E$100,MOD(ROUNDDOWN((ROW('Indices Data'!E275)-2)/1,0),COUNTA('Indices Data'!$E$2:$E$100))+1)</f>
        <v>CPU 1</v>
      </c>
      <c r="U276">
        <v>9.0000000000000011E-2</v>
      </c>
    </row>
    <row r="277" spans="17:21" x14ac:dyDescent="0.25">
      <c r="Q277">
        <f>INDEX('Indices Data'!$A$2:$A$100,MOD(ROUNDDOWN((ROW('Indices Data'!A276)-2)/(COUNTA('Indices Data'!$B$2:$B$100)*COUNTA('Indices Data'!$E$2:$E$100)*COUNTA('Indices Data'!$D$2:$D$100)),0),COUNTA('Indices Data'!$A$2:$A$100))+1)</f>
        <v>10</v>
      </c>
      <c r="R277">
        <f>INDEX('Indices Data'!$B$2:$B$100, MOD(ROUNDDOWN((ROW('Indices Data'!B276)-2)/(COUNTA('Indices Data'!$E$2:$E$100)*COUNTA('Indices Data'!$D$2:$D$100)),0),COUNTA('Indices Data'!$B$2:$B$100))+1)</f>
        <v>2</v>
      </c>
      <c r="S277" t="str">
        <f>INDEX('Indices Data'!$D$2:$D$100, MOD(ROUNDDOWN((ROW('Indices Data'!D276)-2)/(COUNTA('Indices Data'!$E$2:$E$100)),0),COUNTA('Indices Data'!$D$2:$D$100))+1)</f>
        <v>Complexity 1</v>
      </c>
      <c r="T277" t="str">
        <f>INDEX('Indices Data'!$E$2:$E$100,MOD(ROUNDDOWN((ROW('Indices Data'!E276)-2)/1,0),COUNTA('Indices Data'!$E$2:$E$100))+1)</f>
        <v>CPU 2</v>
      </c>
      <c r="U277">
        <v>9.0000000000000011E-2</v>
      </c>
    </row>
    <row r="278" spans="17:21" x14ac:dyDescent="0.25">
      <c r="Q278">
        <f>INDEX('Indices Data'!$A$2:$A$100,MOD(ROUNDDOWN((ROW('Indices Data'!A277)-2)/(COUNTA('Indices Data'!$B$2:$B$100)*COUNTA('Indices Data'!$E$2:$E$100)*COUNTA('Indices Data'!$D$2:$D$100)),0),COUNTA('Indices Data'!$A$2:$A$100))+1)</f>
        <v>10</v>
      </c>
      <c r="R278">
        <f>INDEX('Indices Data'!$B$2:$B$100, MOD(ROUNDDOWN((ROW('Indices Data'!B277)-2)/(COUNTA('Indices Data'!$E$2:$E$100)*COUNTA('Indices Data'!$D$2:$D$100)),0),COUNTA('Indices Data'!$B$2:$B$100))+1)</f>
        <v>2</v>
      </c>
      <c r="S278" t="str">
        <f>INDEX('Indices Data'!$D$2:$D$100, MOD(ROUNDDOWN((ROW('Indices Data'!D277)-2)/(COUNTA('Indices Data'!$E$2:$E$100)),0),COUNTA('Indices Data'!$D$2:$D$100))+1)</f>
        <v>Complexity 1</v>
      </c>
      <c r="T278" t="str">
        <f>INDEX('Indices Data'!$E$2:$E$100,MOD(ROUNDDOWN((ROW('Indices Data'!E277)-2)/1,0),COUNTA('Indices Data'!$E$2:$E$100))+1)</f>
        <v>CPU 3</v>
      </c>
      <c r="U278">
        <v>9.0000000000000011E-2</v>
      </c>
    </row>
    <row r="279" spans="17:21" x14ac:dyDescent="0.25">
      <c r="Q279">
        <f>INDEX('Indices Data'!$A$2:$A$100,MOD(ROUNDDOWN((ROW('Indices Data'!A278)-2)/(COUNTA('Indices Data'!$B$2:$B$100)*COUNTA('Indices Data'!$E$2:$E$100)*COUNTA('Indices Data'!$D$2:$D$100)),0),COUNTA('Indices Data'!$A$2:$A$100))+1)</f>
        <v>10</v>
      </c>
      <c r="R279">
        <f>INDEX('Indices Data'!$B$2:$B$100, MOD(ROUNDDOWN((ROW('Indices Data'!B278)-2)/(COUNTA('Indices Data'!$E$2:$E$100)*COUNTA('Indices Data'!$D$2:$D$100)),0),COUNTA('Indices Data'!$B$2:$B$100))+1)</f>
        <v>3</v>
      </c>
      <c r="S279" t="str">
        <f>INDEX('Indices Data'!$D$2:$D$100, MOD(ROUNDDOWN((ROW('Indices Data'!D278)-2)/(COUNTA('Indices Data'!$E$2:$E$100)),0),COUNTA('Indices Data'!$D$2:$D$100))+1)</f>
        <v>Complexity 1</v>
      </c>
      <c r="T279" t="str">
        <f>INDEX('Indices Data'!$E$2:$E$100,MOD(ROUNDDOWN((ROW('Indices Data'!E278)-2)/1,0),COUNTA('Indices Data'!$E$2:$E$100))+1)</f>
        <v>CPU 1</v>
      </c>
      <c r="U279">
        <v>8.1000000000000016E-2</v>
      </c>
    </row>
    <row r="280" spans="17:21" x14ac:dyDescent="0.25">
      <c r="Q280">
        <f>INDEX('Indices Data'!$A$2:$A$100,MOD(ROUNDDOWN((ROW('Indices Data'!A279)-2)/(COUNTA('Indices Data'!$B$2:$B$100)*COUNTA('Indices Data'!$E$2:$E$100)*COUNTA('Indices Data'!$D$2:$D$100)),0),COUNTA('Indices Data'!$A$2:$A$100))+1)</f>
        <v>10</v>
      </c>
      <c r="R280">
        <f>INDEX('Indices Data'!$B$2:$B$100, MOD(ROUNDDOWN((ROW('Indices Data'!B279)-2)/(COUNTA('Indices Data'!$E$2:$E$100)*COUNTA('Indices Data'!$D$2:$D$100)),0),COUNTA('Indices Data'!$B$2:$B$100))+1)</f>
        <v>3</v>
      </c>
      <c r="S280" t="str">
        <f>INDEX('Indices Data'!$D$2:$D$100, MOD(ROUNDDOWN((ROW('Indices Data'!D279)-2)/(COUNTA('Indices Data'!$E$2:$E$100)),0),COUNTA('Indices Data'!$D$2:$D$100))+1)</f>
        <v>Complexity 1</v>
      </c>
      <c r="T280" t="str">
        <f>INDEX('Indices Data'!$E$2:$E$100,MOD(ROUNDDOWN((ROW('Indices Data'!E279)-2)/1,0),COUNTA('Indices Data'!$E$2:$E$100))+1)</f>
        <v>CPU 2</v>
      </c>
      <c r="U280">
        <v>8.1000000000000016E-2</v>
      </c>
    </row>
    <row r="281" spans="17:21" x14ac:dyDescent="0.25">
      <c r="Q281">
        <f>INDEX('Indices Data'!$A$2:$A$100,MOD(ROUNDDOWN((ROW('Indices Data'!A280)-2)/(COUNTA('Indices Data'!$B$2:$B$100)*COUNTA('Indices Data'!$E$2:$E$100)*COUNTA('Indices Data'!$D$2:$D$100)),0),COUNTA('Indices Data'!$A$2:$A$100))+1)</f>
        <v>10</v>
      </c>
      <c r="R281">
        <f>INDEX('Indices Data'!$B$2:$B$100, MOD(ROUNDDOWN((ROW('Indices Data'!B280)-2)/(COUNTA('Indices Data'!$E$2:$E$100)*COUNTA('Indices Data'!$D$2:$D$100)),0),COUNTA('Indices Data'!$B$2:$B$100))+1)</f>
        <v>3</v>
      </c>
      <c r="S281" t="str">
        <f>INDEX('Indices Data'!$D$2:$D$100, MOD(ROUNDDOWN((ROW('Indices Data'!D280)-2)/(COUNTA('Indices Data'!$E$2:$E$100)),0),COUNTA('Indices Data'!$D$2:$D$100))+1)</f>
        <v>Complexity 1</v>
      </c>
      <c r="T281" t="str">
        <f>INDEX('Indices Data'!$E$2:$E$100,MOD(ROUNDDOWN((ROW('Indices Data'!E280)-2)/1,0),COUNTA('Indices Data'!$E$2:$E$100))+1)</f>
        <v>CPU 3</v>
      </c>
      <c r="U281">
        <v>8.1000000000000016E-2</v>
      </c>
    </row>
    <row r="282" spans="17:21" x14ac:dyDescent="0.25">
      <c r="Q282">
        <f>INDEX('Indices Data'!$A$2:$A$100,MOD(ROUNDDOWN((ROW('Indices Data'!A281)-2)/(COUNTA('Indices Data'!$B$2:$B$100)*COUNTA('Indices Data'!$E$2:$E$100)*COUNTA('Indices Data'!$D$2:$D$100)),0),COUNTA('Indices Data'!$A$2:$A$100))+1)</f>
        <v>10</v>
      </c>
      <c r="R282">
        <f>INDEX('Indices Data'!$B$2:$B$100, MOD(ROUNDDOWN((ROW('Indices Data'!B281)-2)/(COUNTA('Indices Data'!$E$2:$E$100)*COUNTA('Indices Data'!$D$2:$D$100)),0),COUNTA('Indices Data'!$B$2:$B$100))+1)</f>
        <v>4</v>
      </c>
      <c r="S282" t="str">
        <f>INDEX('Indices Data'!$D$2:$D$100, MOD(ROUNDDOWN((ROW('Indices Data'!D281)-2)/(COUNTA('Indices Data'!$E$2:$E$100)),0),COUNTA('Indices Data'!$D$2:$D$100))+1)</f>
        <v>Complexity 1</v>
      </c>
      <c r="T282" t="str">
        <f>INDEX('Indices Data'!$E$2:$E$100,MOD(ROUNDDOWN((ROW('Indices Data'!E281)-2)/1,0),COUNTA('Indices Data'!$E$2:$E$100))+1)</f>
        <v>CPU 1</v>
      </c>
      <c r="U282">
        <v>7.2900000000000006E-2</v>
      </c>
    </row>
    <row r="283" spans="17:21" x14ac:dyDescent="0.25">
      <c r="Q283">
        <f>INDEX('Indices Data'!$A$2:$A$100,MOD(ROUNDDOWN((ROW('Indices Data'!A282)-2)/(COUNTA('Indices Data'!$B$2:$B$100)*COUNTA('Indices Data'!$E$2:$E$100)*COUNTA('Indices Data'!$D$2:$D$100)),0),COUNTA('Indices Data'!$A$2:$A$100))+1)</f>
        <v>10</v>
      </c>
      <c r="R283">
        <f>INDEX('Indices Data'!$B$2:$B$100, MOD(ROUNDDOWN((ROW('Indices Data'!B282)-2)/(COUNTA('Indices Data'!$E$2:$E$100)*COUNTA('Indices Data'!$D$2:$D$100)),0),COUNTA('Indices Data'!$B$2:$B$100))+1)</f>
        <v>4</v>
      </c>
      <c r="S283" t="str">
        <f>INDEX('Indices Data'!$D$2:$D$100, MOD(ROUNDDOWN((ROW('Indices Data'!D282)-2)/(COUNTA('Indices Data'!$E$2:$E$100)),0),COUNTA('Indices Data'!$D$2:$D$100))+1)</f>
        <v>Complexity 1</v>
      </c>
      <c r="T283" t="str">
        <f>INDEX('Indices Data'!$E$2:$E$100,MOD(ROUNDDOWN((ROW('Indices Data'!E282)-2)/1,0),COUNTA('Indices Data'!$E$2:$E$100))+1)</f>
        <v>CPU 2</v>
      </c>
      <c r="U283">
        <v>7.2900000000000006E-2</v>
      </c>
    </row>
    <row r="284" spans="17:21" x14ac:dyDescent="0.25">
      <c r="Q284">
        <f>INDEX('Indices Data'!$A$2:$A$100,MOD(ROUNDDOWN((ROW('Indices Data'!A283)-2)/(COUNTA('Indices Data'!$B$2:$B$100)*COUNTA('Indices Data'!$E$2:$E$100)*COUNTA('Indices Data'!$D$2:$D$100)),0),COUNTA('Indices Data'!$A$2:$A$100))+1)</f>
        <v>10</v>
      </c>
      <c r="R284">
        <f>INDEX('Indices Data'!$B$2:$B$100, MOD(ROUNDDOWN((ROW('Indices Data'!B283)-2)/(COUNTA('Indices Data'!$E$2:$E$100)*COUNTA('Indices Data'!$D$2:$D$100)),0),COUNTA('Indices Data'!$B$2:$B$100))+1)</f>
        <v>4</v>
      </c>
      <c r="S284" t="str">
        <f>INDEX('Indices Data'!$D$2:$D$100, MOD(ROUNDDOWN((ROW('Indices Data'!D283)-2)/(COUNTA('Indices Data'!$E$2:$E$100)),0),COUNTA('Indices Data'!$D$2:$D$100))+1)</f>
        <v>Complexity 1</v>
      </c>
      <c r="T284" t="str">
        <f>INDEX('Indices Data'!$E$2:$E$100,MOD(ROUNDDOWN((ROW('Indices Data'!E283)-2)/1,0),COUNTA('Indices Data'!$E$2:$E$100))+1)</f>
        <v>CPU 3</v>
      </c>
      <c r="U284">
        <v>7.2900000000000006E-2</v>
      </c>
    </row>
    <row r="285" spans="17:21" x14ac:dyDescent="0.25">
      <c r="Q285">
        <f>INDEX('Indices Data'!$A$2:$A$100,MOD(ROUNDDOWN((ROW('Indices Data'!A284)-2)/(COUNTA('Indices Data'!$B$2:$B$100)*COUNTA('Indices Data'!$E$2:$E$100)*COUNTA('Indices Data'!$D$2:$D$100)),0),COUNTA('Indices Data'!$A$2:$A$100))+1)</f>
        <v>10</v>
      </c>
      <c r="R285">
        <f>INDEX('Indices Data'!$B$2:$B$100, MOD(ROUNDDOWN((ROW('Indices Data'!B284)-2)/(COUNTA('Indices Data'!$E$2:$E$100)*COUNTA('Indices Data'!$D$2:$D$100)),0),COUNTA('Indices Data'!$B$2:$B$100))+1)</f>
        <v>5</v>
      </c>
      <c r="S285" t="str">
        <f>INDEX('Indices Data'!$D$2:$D$100, MOD(ROUNDDOWN((ROW('Indices Data'!D284)-2)/(COUNTA('Indices Data'!$E$2:$E$100)),0),COUNTA('Indices Data'!$D$2:$D$100))+1)</f>
        <v>Complexity 1</v>
      </c>
      <c r="T285" t="str">
        <f>INDEX('Indices Data'!$E$2:$E$100,MOD(ROUNDDOWN((ROW('Indices Data'!E284)-2)/1,0),COUNTA('Indices Data'!$E$2:$E$100))+1)</f>
        <v>CPU 1</v>
      </c>
      <c r="U285">
        <v>6.5610000000000016E-2</v>
      </c>
    </row>
    <row r="286" spans="17:21" x14ac:dyDescent="0.25">
      <c r="Q286">
        <f>INDEX('Indices Data'!$A$2:$A$100,MOD(ROUNDDOWN((ROW('Indices Data'!A285)-2)/(COUNTA('Indices Data'!$B$2:$B$100)*COUNTA('Indices Data'!$E$2:$E$100)*COUNTA('Indices Data'!$D$2:$D$100)),0),COUNTA('Indices Data'!$A$2:$A$100))+1)</f>
        <v>10</v>
      </c>
      <c r="R286">
        <f>INDEX('Indices Data'!$B$2:$B$100, MOD(ROUNDDOWN((ROW('Indices Data'!B285)-2)/(COUNTA('Indices Data'!$E$2:$E$100)*COUNTA('Indices Data'!$D$2:$D$100)),0),COUNTA('Indices Data'!$B$2:$B$100))+1)</f>
        <v>5</v>
      </c>
      <c r="S286" t="str">
        <f>INDEX('Indices Data'!$D$2:$D$100, MOD(ROUNDDOWN((ROW('Indices Data'!D285)-2)/(COUNTA('Indices Data'!$E$2:$E$100)),0),COUNTA('Indices Data'!$D$2:$D$100))+1)</f>
        <v>Complexity 1</v>
      </c>
      <c r="T286" t="str">
        <f>INDEX('Indices Data'!$E$2:$E$100,MOD(ROUNDDOWN((ROW('Indices Data'!E285)-2)/1,0),COUNTA('Indices Data'!$E$2:$E$100))+1)</f>
        <v>CPU 2</v>
      </c>
      <c r="U286">
        <v>6.5610000000000016E-2</v>
      </c>
    </row>
    <row r="287" spans="17:21" x14ac:dyDescent="0.25">
      <c r="Q287">
        <f>INDEX('Indices Data'!$A$2:$A$100,MOD(ROUNDDOWN((ROW('Indices Data'!A286)-2)/(COUNTA('Indices Data'!$B$2:$B$100)*COUNTA('Indices Data'!$E$2:$E$100)*COUNTA('Indices Data'!$D$2:$D$100)),0),COUNTA('Indices Data'!$A$2:$A$100))+1)</f>
        <v>10</v>
      </c>
      <c r="R287">
        <f>INDEX('Indices Data'!$B$2:$B$100, MOD(ROUNDDOWN((ROW('Indices Data'!B286)-2)/(COUNTA('Indices Data'!$E$2:$E$100)*COUNTA('Indices Data'!$D$2:$D$100)),0),COUNTA('Indices Data'!$B$2:$B$100))+1)</f>
        <v>5</v>
      </c>
      <c r="S287" t="str">
        <f>INDEX('Indices Data'!$D$2:$D$100, MOD(ROUNDDOWN((ROW('Indices Data'!D286)-2)/(COUNTA('Indices Data'!$E$2:$E$100)),0),COUNTA('Indices Data'!$D$2:$D$100))+1)</f>
        <v>Complexity 1</v>
      </c>
      <c r="T287" t="str">
        <f>INDEX('Indices Data'!$E$2:$E$100,MOD(ROUNDDOWN((ROW('Indices Data'!E286)-2)/1,0),COUNTA('Indices Data'!$E$2:$E$100))+1)</f>
        <v>CPU 3</v>
      </c>
      <c r="U287">
        <v>6.5610000000000016E-2</v>
      </c>
    </row>
    <row r="288" spans="17:21" x14ac:dyDescent="0.25">
      <c r="Q288">
        <f>INDEX('Indices Data'!$A$2:$A$100,MOD(ROUNDDOWN((ROW('Indices Data'!A287)-2)/(COUNTA('Indices Data'!$B$2:$B$100)*COUNTA('Indices Data'!$E$2:$E$100)*COUNTA('Indices Data'!$D$2:$D$100)),0),COUNTA('Indices Data'!$A$2:$A$100))+1)</f>
        <v>10</v>
      </c>
      <c r="R288">
        <f>INDEX('Indices Data'!$B$2:$B$100, MOD(ROUNDDOWN((ROW('Indices Data'!B287)-2)/(COUNTA('Indices Data'!$E$2:$E$100)*COUNTA('Indices Data'!$D$2:$D$100)),0),COUNTA('Indices Data'!$B$2:$B$100))+1)</f>
        <v>6</v>
      </c>
      <c r="S288" t="str">
        <f>INDEX('Indices Data'!$D$2:$D$100, MOD(ROUNDDOWN((ROW('Indices Data'!D287)-2)/(COUNTA('Indices Data'!$E$2:$E$100)),0),COUNTA('Indices Data'!$D$2:$D$100))+1)</f>
        <v>Complexity 1</v>
      </c>
      <c r="T288" t="str">
        <f>INDEX('Indices Data'!$E$2:$E$100,MOD(ROUNDDOWN((ROW('Indices Data'!E287)-2)/1,0),COUNTA('Indices Data'!$E$2:$E$100))+1)</f>
        <v>CPU 1</v>
      </c>
      <c r="U288">
        <v>5.9049000000000018E-2</v>
      </c>
    </row>
    <row r="289" spans="17:21" x14ac:dyDescent="0.25">
      <c r="Q289">
        <f>INDEX('Indices Data'!$A$2:$A$100,MOD(ROUNDDOWN((ROW('Indices Data'!A288)-2)/(COUNTA('Indices Data'!$B$2:$B$100)*COUNTA('Indices Data'!$E$2:$E$100)*COUNTA('Indices Data'!$D$2:$D$100)),0),COUNTA('Indices Data'!$A$2:$A$100))+1)</f>
        <v>10</v>
      </c>
      <c r="R289">
        <f>INDEX('Indices Data'!$B$2:$B$100, MOD(ROUNDDOWN((ROW('Indices Data'!B288)-2)/(COUNTA('Indices Data'!$E$2:$E$100)*COUNTA('Indices Data'!$D$2:$D$100)),0),COUNTA('Indices Data'!$B$2:$B$100))+1)</f>
        <v>6</v>
      </c>
      <c r="S289" t="str">
        <f>INDEX('Indices Data'!$D$2:$D$100, MOD(ROUNDDOWN((ROW('Indices Data'!D288)-2)/(COUNTA('Indices Data'!$E$2:$E$100)),0),COUNTA('Indices Data'!$D$2:$D$100))+1)</f>
        <v>Complexity 1</v>
      </c>
      <c r="T289" t="str">
        <f>INDEX('Indices Data'!$E$2:$E$100,MOD(ROUNDDOWN((ROW('Indices Data'!E288)-2)/1,0),COUNTA('Indices Data'!$E$2:$E$100))+1)</f>
        <v>CPU 2</v>
      </c>
      <c r="U289">
        <v>5.9049000000000018E-2</v>
      </c>
    </row>
    <row r="290" spans="17:21" x14ac:dyDescent="0.25">
      <c r="Q290">
        <f>INDEX('Indices Data'!$A$2:$A$100,MOD(ROUNDDOWN((ROW('Indices Data'!A289)-2)/(COUNTA('Indices Data'!$B$2:$B$100)*COUNTA('Indices Data'!$E$2:$E$100)*COUNTA('Indices Data'!$D$2:$D$100)),0),COUNTA('Indices Data'!$A$2:$A$100))+1)</f>
        <v>10</v>
      </c>
      <c r="R290">
        <f>INDEX('Indices Data'!$B$2:$B$100, MOD(ROUNDDOWN((ROW('Indices Data'!B289)-2)/(COUNTA('Indices Data'!$E$2:$E$100)*COUNTA('Indices Data'!$D$2:$D$100)),0),COUNTA('Indices Data'!$B$2:$B$100))+1)</f>
        <v>6</v>
      </c>
      <c r="S290" t="str">
        <f>INDEX('Indices Data'!$D$2:$D$100, MOD(ROUNDDOWN((ROW('Indices Data'!D289)-2)/(COUNTA('Indices Data'!$E$2:$E$100)),0),COUNTA('Indices Data'!$D$2:$D$100))+1)</f>
        <v>Complexity 1</v>
      </c>
      <c r="T290" t="str">
        <f>INDEX('Indices Data'!$E$2:$E$100,MOD(ROUNDDOWN((ROW('Indices Data'!E289)-2)/1,0),COUNTA('Indices Data'!$E$2:$E$100))+1)</f>
        <v>CPU 3</v>
      </c>
      <c r="U290">
        <v>5.9049000000000018E-2</v>
      </c>
    </row>
    <row r="291" spans="17:21" x14ac:dyDescent="0.25">
      <c r="Q291">
        <f>INDEX('Indices Data'!$A$2:$A$100,MOD(ROUNDDOWN((ROW('Indices Data'!A290)-2)/(COUNTA('Indices Data'!$B$2:$B$100)*COUNTA('Indices Data'!$E$2:$E$100)*COUNTA('Indices Data'!$D$2:$D$100)),0),COUNTA('Indices Data'!$A$2:$A$100))+1)</f>
        <v>10</v>
      </c>
      <c r="R291">
        <f>INDEX('Indices Data'!$B$2:$B$100, MOD(ROUNDDOWN((ROW('Indices Data'!B290)-2)/(COUNTA('Indices Data'!$E$2:$E$100)*COUNTA('Indices Data'!$D$2:$D$100)),0),COUNTA('Indices Data'!$B$2:$B$100))+1)</f>
        <v>7</v>
      </c>
      <c r="S291" t="str">
        <f>INDEX('Indices Data'!$D$2:$D$100, MOD(ROUNDDOWN((ROW('Indices Data'!D290)-2)/(COUNTA('Indices Data'!$E$2:$E$100)),0),COUNTA('Indices Data'!$D$2:$D$100))+1)</f>
        <v>Complexity 1</v>
      </c>
      <c r="T291" t="str">
        <f>INDEX('Indices Data'!$E$2:$E$100,MOD(ROUNDDOWN((ROW('Indices Data'!E290)-2)/1,0),COUNTA('Indices Data'!$E$2:$E$100))+1)</f>
        <v>CPU 1</v>
      </c>
      <c r="U291">
        <v>5.314410000000002E-2</v>
      </c>
    </row>
    <row r="292" spans="17:21" x14ac:dyDescent="0.25">
      <c r="Q292">
        <f>INDEX('Indices Data'!$A$2:$A$100,MOD(ROUNDDOWN((ROW('Indices Data'!A291)-2)/(COUNTA('Indices Data'!$B$2:$B$100)*COUNTA('Indices Data'!$E$2:$E$100)*COUNTA('Indices Data'!$D$2:$D$100)),0),COUNTA('Indices Data'!$A$2:$A$100))+1)</f>
        <v>10</v>
      </c>
      <c r="R292">
        <f>INDEX('Indices Data'!$B$2:$B$100, MOD(ROUNDDOWN((ROW('Indices Data'!B291)-2)/(COUNTA('Indices Data'!$E$2:$E$100)*COUNTA('Indices Data'!$D$2:$D$100)),0),COUNTA('Indices Data'!$B$2:$B$100))+1)</f>
        <v>7</v>
      </c>
      <c r="S292" t="str">
        <f>INDEX('Indices Data'!$D$2:$D$100, MOD(ROUNDDOWN((ROW('Indices Data'!D291)-2)/(COUNTA('Indices Data'!$E$2:$E$100)),0),COUNTA('Indices Data'!$D$2:$D$100))+1)</f>
        <v>Complexity 1</v>
      </c>
      <c r="T292" t="str">
        <f>INDEX('Indices Data'!$E$2:$E$100,MOD(ROUNDDOWN((ROW('Indices Data'!E291)-2)/1,0),COUNTA('Indices Data'!$E$2:$E$100))+1)</f>
        <v>CPU 2</v>
      </c>
      <c r="U292">
        <v>5.314410000000002E-2</v>
      </c>
    </row>
    <row r="293" spans="17:21" x14ac:dyDescent="0.25">
      <c r="Q293">
        <f>INDEX('Indices Data'!$A$2:$A$100,MOD(ROUNDDOWN((ROW('Indices Data'!A292)-2)/(COUNTA('Indices Data'!$B$2:$B$100)*COUNTA('Indices Data'!$E$2:$E$100)*COUNTA('Indices Data'!$D$2:$D$100)),0),COUNTA('Indices Data'!$A$2:$A$100))+1)</f>
        <v>10</v>
      </c>
      <c r="R293">
        <f>INDEX('Indices Data'!$B$2:$B$100, MOD(ROUNDDOWN((ROW('Indices Data'!B292)-2)/(COUNTA('Indices Data'!$E$2:$E$100)*COUNTA('Indices Data'!$D$2:$D$100)),0),COUNTA('Indices Data'!$B$2:$B$100))+1)</f>
        <v>7</v>
      </c>
      <c r="S293" t="str">
        <f>INDEX('Indices Data'!$D$2:$D$100, MOD(ROUNDDOWN((ROW('Indices Data'!D292)-2)/(COUNTA('Indices Data'!$E$2:$E$100)),0),COUNTA('Indices Data'!$D$2:$D$100))+1)</f>
        <v>Complexity 1</v>
      </c>
      <c r="T293" t="str">
        <f>INDEX('Indices Data'!$E$2:$E$100,MOD(ROUNDDOWN((ROW('Indices Data'!E292)-2)/1,0),COUNTA('Indices Data'!$E$2:$E$100))+1)</f>
        <v>CPU 3</v>
      </c>
      <c r="U293">
        <v>5.314410000000002E-2</v>
      </c>
    </row>
    <row r="294" spans="17:21" x14ac:dyDescent="0.25">
      <c r="Q294">
        <f>INDEX('Indices Data'!$A$2:$A$100,MOD(ROUNDDOWN((ROW('Indices Data'!A293)-2)/(COUNTA('Indices Data'!$B$2:$B$100)*COUNTA('Indices Data'!$E$2:$E$100)*COUNTA('Indices Data'!$D$2:$D$100)),0),COUNTA('Indices Data'!$A$2:$A$100))+1)</f>
        <v>10</v>
      </c>
      <c r="R294">
        <f>INDEX('Indices Data'!$B$2:$B$100, MOD(ROUNDDOWN((ROW('Indices Data'!B293)-2)/(COUNTA('Indices Data'!$E$2:$E$100)*COUNTA('Indices Data'!$D$2:$D$100)),0),COUNTA('Indices Data'!$B$2:$B$100))+1)</f>
        <v>8</v>
      </c>
      <c r="S294" t="str">
        <f>INDEX('Indices Data'!$D$2:$D$100, MOD(ROUNDDOWN((ROW('Indices Data'!D293)-2)/(COUNTA('Indices Data'!$E$2:$E$100)),0),COUNTA('Indices Data'!$D$2:$D$100))+1)</f>
        <v>Complexity 1</v>
      </c>
      <c r="T294" t="str">
        <f>INDEX('Indices Data'!$E$2:$E$100,MOD(ROUNDDOWN((ROW('Indices Data'!E293)-2)/1,0),COUNTA('Indices Data'!$E$2:$E$100))+1)</f>
        <v>CPU 1</v>
      </c>
      <c r="U294">
        <v>4.7829690000000022E-2</v>
      </c>
    </row>
    <row r="295" spans="17:21" x14ac:dyDescent="0.25">
      <c r="Q295">
        <f>INDEX('Indices Data'!$A$2:$A$100,MOD(ROUNDDOWN((ROW('Indices Data'!A294)-2)/(COUNTA('Indices Data'!$B$2:$B$100)*COUNTA('Indices Data'!$E$2:$E$100)*COUNTA('Indices Data'!$D$2:$D$100)),0),COUNTA('Indices Data'!$A$2:$A$100))+1)</f>
        <v>10</v>
      </c>
      <c r="R295">
        <f>INDEX('Indices Data'!$B$2:$B$100, MOD(ROUNDDOWN((ROW('Indices Data'!B294)-2)/(COUNTA('Indices Data'!$E$2:$E$100)*COUNTA('Indices Data'!$D$2:$D$100)),0),COUNTA('Indices Data'!$B$2:$B$100))+1)</f>
        <v>8</v>
      </c>
      <c r="S295" t="str">
        <f>INDEX('Indices Data'!$D$2:$D$100, MOD(ROUNDDOWN((ROW('Indices Data'!D294)-2)/(COUNTA('Indices Data'!$E$2:$E$100)),0),COUNTA('Indices Data'!$D$2:$D$100))+1)</f>
        <v>Complexity 1</v>
      </c>
      <c r="T295" t="str">
        <f>INDEX('Indices Data'!$E$2:$E$100,MOD(ROUNDDOWN((ROW('Indices Data'!E294)-2)/1,0),COUNTA('Indices Data'!$E$2:$E$100))+1)</f>
        <v>CPU 2</v>
      </c>
      <c r="U295">
        <v>4.7829690000000022E-2</v>
      </c>
    </row>
    <row r="296" spans="17:21" x14ac:dyDescent="0.25">
      <c r="Q296">
        <f>INDEX('Indices Data'!$A$2:$A$100,MOD(ROUNDDOWN((ROW('Indices Data'!A295)-2)/(COUNTA('Indices Data'!$B$2:$B$100)*COUNTA('Indices Data'!$E$2:$E$100)*COUNTA('Indices Data'!$D$2:$D$100)),0),COUNTA('Indices Data'!$A$2:$A$100))+1)</f>
        <v>10</v>
      </c>
      <c r="R296">
        <f>INDEX('Indices Data'!$B$2:$B$100, MOD(ROUNDDOWN((ROW('Indices Data'!B295)-2)/(COUNTA('Indices Data'!$E$2:$E$100)*COUNTA('Indices Data'!$D$2:$D$100)),0),COUNTA('Indices Data'!$B$2:$B$100))+1)</f>
        <v>8</v>
      </c>
      <c r="S296" t="str">
        <f>INDEX('Indices Data'!$D$2:$D$100, MOD(ROUNDDOWN((ROW('Indices Data'!D295)-2)/(COUNTA('Indices Data'!$E$2:$E$100)),0),COUNTA('Indices Data'!$D$2:$D$100))+1)</f>
        <v>Complexity 1</v>
      </c>
      <c r="T296" t="str">
        <f>INDEX('Indices Data'!$E$2:$E$100,MOD(ROUNDDOWN((ROW('Indices Data'!E295)-2)/1,0),COUNTA('Indices Data'!$E$2:$E$100))+1)</f>
        <v>CPU 3</v>
      </c>
      <c r="U296">
        <v>4.7829690000000022E-2</v>
      </c>
    </row>
    <row r="297" spans="17:21" x14ac:dyDescent="0.25">
      <c r="Q297">
        <f>INDEX('Indices Data'!$A$2:$A$100,MOD(ROUNDDOWN((ROW('Indices Data'!A296)-2)/(COUNTA('Indices Data'!$B$2:$B$100)*COUNTA('Indices Data'!$E$2:$E$100)*COUNTA('Indices Data'!$D$2:$D$100)),0),COUNTA('Indices Data'!$A$2:$A$100))+1)</f>
        <v>10</v>
      </c>
      <c r="R297">
        <f>INDEX('Indices Data'!$B$2:$B$100, MOD(ROUNDDOWN((ROW('Indices Data'!B296)-2)/(COUNTA('Indices Data'!$E$2:$E$100)*COUNTA('Indices Data'!$D$2:$D$100)),0),COUNTA('Indices Data'!$B$2:$B$100))+1)</f>
        <v>9</v>
      </c>
      <c r="S297" t="str">
        <f>INDEX('Indices Data'!$D$2:$D$100, MOD(ROUNDDOWN((ROW('Indices Data'!D296)-2)/(COUNTA('Indices Data'!$E$2:$E$100)),0),COUNTA('Indices Data'!$D$2:$D$100))+1)</f>
        <v>Complexity 1</v>
      </c>
      <c r="T297" t="str">
        <f>INDEX('Indices Data'!$E$2:$E$100,MOD(ROUNDDOWN((ROW('Indices Data'!E296)-2)/1,0),COUNTA('Indices Data'!$E$2:$E$100))+1)</f>
        <v>CPU 1</v>
      </c>
      <c r="U297">
        <v>4.304672100000001E-2</v>
      </c>
    </row>
    <row r="298" spans="17:21" x14ac:dyDescent="0.25">
      <c r="Q298">
        <f>INDEX('Indices Data'!$A$2:$A$100,MOD(ROUNDDOWN((ROW('Indices Data'!A297)-2)/(COUNTA('Indices Data'!$B$2:$B$100)*COUNTA('Indices Data'!$E$2:$E$100)*COUNTA('Indices Data'!$D$2:$D$100)),0),COUNTA('Indices Data'!$A$2:$A$100))+1)</f>
        <v>10</v>
      </c>
      <c r="R298">
        <f>INDEX('Indices Data'!$B$2:$B$100, MOD(ROUNDDOWN((ROW('Indices Data'!B297)-2)/(COUNTA('Indices Data'!$E$2:$E$100)*COUNTA('Indices Data'!$D$2:$D$100)),0),COUNTA('Indices Data'!$B$2:$B$100))+1)</f>
        <v>9</v>
      </c>
      <c r="S298" t="str">
        <f>INDEX('Indices Data'!$D$2:$D$100, MOD(ROUNDDOWN((ROW('Indices Data'!D297)-2)/(COUNTA('Indices Data'!$E$2:$E$100)),0),COUNTA('Indices Data'!$D$2:$D$100))+1)</f>
        <v>Complexity 1</v>
      </c>
      <c r="T298" t="str">
        <f>INDEX('Indices Data'!$E$2:$E$100,MOD(ROUNDDOWN((ROW('Indices Data'!E297)-2)/1,0),COUNTA('Indices Data'!$E$2:$E$100))+1)</f>
        <v>CPU 2</v>
      </c>
      <c r="U298">
        <v>4.304672100000001E-2</v>
      </c>
    </row>
    <row r="299" spans="17:21" x14ac:dyDescent="0.25">
      <c r="Q299">
        <f>INDEX('Indices Data'!$A$2:$A$100,MOD(ROUNDDOWN((ROW('Indices Data'!A298)-2)/(COUNTA('Indices Data'!$B$2:$B$100)*COUNTA('Indices Data'!$E$2:$E$100)*COUNTA('Indices Data'!$D$2:$D$100)),0),COUNTA('Indices Data'!$A$2:$A$100))+1)</f>
        <v>10</v>
      </c>
      <c r="R299">
        <f>INDEX('Indices Data'!$B$2:$B$100, MOD(ROUNDDOWN((ROW('Indices Data'!B298)-2)/(COUNTA('Indices Data'!$E$2:$E$100)*COUNTA('Indices Data'!$D$2:$D$100)),0),COUNTA('Indices Data'!$B$2:$B$100))+1)</f>
        <v>9</v>
      </c>
      <c r="S299" t="str">
        <f>INDEX('Indices Data'!$D$2:$D$100, MOD(ROUNDDOWN((ROW('Indices Data'!D298)-2)/(COUNTA('Indices Data'!$E$2:$E$100)),0),COUNTA('Indices Data'!$D$2:$D$100))+1)</f>
        <v>Complexity 1</v>
      </c>
      <c r="T299" t="str">
        <f>INDEX('Indices Data'!$E$2:$E$100,MOD(ROUNDDOWN((ROW('Indices Data'!E298)-2)/1,0),COUNTA('Indices Data'!$E$2:$E$100))+1)</f>
        <v>CPU 3</v>
      </c>
      <c r="U299">
        <v>4.304672100000001E-2</v>
      </c>
    </row>
    <row r="300" spans="17:21" x14ac:dyDescent="0.25">
      <c r="Q300">
        <f>INDEX('Indices Data'!$A$2:$A$100,MOD(ROUNDDOWN((ROW('Indices Data'!A299)-2)/(COUNTA('Indices Data'!$B$2:$B$100)*COUNTA('Indices Data'!$E$2:$E$100)*COUNTA('Indices Data'!$D$2:$D$100)),0),COUNTA('Indices Data'!$A$2:$A$100))+1)</f>
        <v>10</v>
      </c>
      <c r="R300">
        <f>INDEX('Indices Data'!$B$2:$B$100, MOD(ROUNDDOWN((ROW('Indices Data'!B299)-2)/(COUNTA('Indices Data'!$E$2:$E$100)*COUNTA('Indices Data'!$D$2:$D$100)),0),COUNTA('Indices Data'!$B$2:$B$100))+1)</f>
        <v>10</v>
      </c>
      <c r="S300" t="str">
        <f>INDEX('Indices Data'!$D$2:$D$100, MOD(ROUNDDOWN((ROW('Indices Data'!D299)-2)/(COUNTA('Indices Data'!$E$2:$E$100)),0),COUNTA('Indices Data'!$D$2:$D$100))+1)</f>
        <v>Complexity 1</v>
      </c>
      <c r="T300" t="str">
        <f>INDEX('Indices Data'!$E$2:$E$100,MOD(ROUNDDOWN((ROW('Indices Data'!E299)-2)/1,0),COUNTA('Indices Data'!$E$2:$E$100))+1)</f>
        <v>CPU 1</v>
      </c>
      <c r="U300">
        <v>3.8742048900000013E-2</v>
      </c>
    </row>
    <row r="301" spans="17:21" x14ac:dyDescent="0.25">
      <c r="Q301">
        <f>INDEX('Indices Data'!$A$2:$A$100,MOD(ROUNDDOWN((ROW('Indices Data'!A300)-2)/(COUNTA('Indices Data'!$B$2:$B$100)*COUNTA('Indices Data'!$E$2:$E$100)*COUNTA('Indices Data'!$D$2:$D$100)),0),COUNTA('Indices Data'!$A$2:$A$100))+1)</f>
        <v>10</v>
      </c>
      <c r="R301">
        <f>INDEX('Indices Data'!$B$2:$B$100, MOD(ROUNDDOWN((ROW('Indices Data'!B300)-2)/(COUNTA('Indices Data'!$E$2:$E$100)*COUNTA('Indices Data'!$D$2:$D$100)),0),COUNTA('Indices Data'!$B$2:$B$100))+1)</f>
        <v>10</v>
      </c>
      <c r="S301" t="str">
        <f>INDEX('Indices Data'!$D$2:$D$100, MOD(ROUNDDOWN((ROW('Indices Data'!D300)-2)/(COUNTA('Indices Data'!$E$2:$E$100)),0),COUNTA('Indices Data'!$D$2:$D$100))+1)</f>
        <v>Complexity 1</v>
      </c>
      <c r="T301" t="str">
        <f>INDEX('Indices Data'!$E$2:$E$100,MOD(ROUNDDOWN((ROW('Indices Data'!E300)-2)/1,0),COUNTA('Indices Data'!$E$2:$E$100))+1)</f>
        <v>CPU 2</v>
      </c>
      <c r="U301">
        <v>3.8742048900000013E-2</v>
      </c>
    </row>
    <row r="302" spans="17:21" x14ac:dyDescent="0.25">
      <c r="Q302">
        <f>INDEX('Indices Data'!$A$2:$A$100,MOD(ROUNDDOWN((ROW('Indices Data'!A301)-2)/(COUNTA('Indices Data'!$B$2:$B$100)*COUNTA('Indices Data'!$E$2:$E$100)*COUNTA('Indices Data'!$D$2:$D$100)),0),COUNTA('Indices Data'!$A$2:$A$100))+1)</f>
        <v>10</v>
      </c>
      <c r="R302">
        <f>INDEX('Indices Data'!$B$2:$B$100, MOD(ROUNDDOWN((ROW('Indices Data'!B301)-2)/(COUNTA('Indices Data'!$E$2:$E$100)*COUNTA('Indices Data'!$D$2:$D$100)),0),COUNTA('Indices Data'!$B$2:$B$100))+1)</f>
        <v>10</v>
      </c>
      <c r="S302" t="str">
        <f>INDEX('Indices Data'!$D$2:$D$100, MOD(ROUNDDOWN((ROW('Indices Data'!D301)-2)/(COUNTA('Indices Data'!$E$2:$E$100)),0),COUNTA('Indices Data'!$D$2:$D$100))+1)</f>
        <v>Complexity 1</v>
      </c>
      <c r="T302" t="str">
        <f>INDEX('Indices Data'!$E$2:$E$100,MOD(ROUNDDOWN((ROW('Indices Data'!E301)-2)/1,0),COUNTA('Indices Data'!$E$2:$E$100))+1)</f>
        <v>CPU 3</v>
      </c>
      <c r="U302">
        <v>3.8742048900000013E-2</v>
      </c>
    </row>
  </sheetData>
  <mergeCells count="6">
    <mergeCell ref="Q1:U1"/>
    <mergeCell ref="A1:C1"/>
    <mergeCell ref="D1:F1"/>
    <mergeCell ref="G1:I1"/>
    <mergeCell ref="J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2021-04-09T21:34:16Z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fd460c27-d6f6-4514-b6e5-3c581d4ab133</vt:lpwstr>
  </property>
</Properties>
</file>