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2" activeTab="6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M3" i="8" l="1" a="1"/>
  <c r="M4" i="8" s="1"/>
  <c r="N103" i="8"/>
  <c r="O103" i="8"/>
  <c r="P103" i="8"/>
  <c r="Q103" i="8"/>
  <c r="N104" i="8"/>
  <c r="O104" i="8"/>
  <c r="P104" i="8"/>
  <c r="Q104" i="8"/>
  <c r="N105" i="8"/>
  <c r="O105" i="8"/>
  <c r="P105" i="8"/>
  <c r="Q105" i="8"/>
  <c r="N106" i="8"/>
  <c r="O106" i="8"/>
  <c r="P106" i="8"/>
  <c r="Q106" i="8"/>
  <c r="N107" i="8"/>
  <c r="O107" i="8"/>
  <c r="P107" i="8"/>
  <c r="Q107" i="8"/>
  <c r="N108" i="8"/>
  <c r="O108" i="8"/>
  <c r="P108" i="8"/>
  <c r="Q108" i="8"/>
  <c r="N109" i="8"/>
  <c r="O109" i="8"/>
  <c r="P109" i="8"/>
  <c r="Q109" i="8"/>
  <c r="N110" i="8"/>
  <c r="O110" i="8"/>
  <c r="P110" i="8"/>
  <c r="Q110" i="8"/>
  <c r="N111" i="8"/>
  <c r="O111" i="8"/>
  <c r="P111" i="8"/>
  <c r="Q111" i="8"/>
  <c r="N112" i="8"/>
  <c r="O112" i="8"/>
  <c r="P112" i="8"/>
  <c r="Q112" i="8"/>
  <c r="J13" i="8"/>
  <c r="K13" i="8"/>
  <c r="L13" i="8"/>
  <c r="D2" i="5"/>
  <c r="D3" i="5"/>
  <c r="D4" i="5"/>
  <c r="D5" i="5"/>
  <c r="D6" i="5"/>
  <c r="D7" i="5"/>
  <c r="D8" i="5"/>
  <c r="D9" i="5"/>
  <c r="D10" i="5"/>
  <c r="D11" i="5"/>
  <c r="D12" i="5"/>
  <c r="M11" i="8" l="1"/>
  <c r="M7" i="8"/>
  <c r="M3" i="8"/>
  <c r="M13" i="8"/>
  <c r="M10" i="8"/>
  <c r="M6" i="8"/>
  <c r="M9" i="8"/>
  <c r="M5" i="8"/>
  <c r="M12" i="8"/>
  <c r="M8" i="8"/>
  <c r="B2" i="5"/>
  <c r="B3" i="5"/>
  <c r="B4" i="5"/>
  <c r="B5" i="5"/>
  <c r="B6" i="5"/>
  <c r="B7" i="5"/>
  <c r="B8" i="5"/>
  <c r="B9" i="5"/>
  <c r="B10" i="5"/>
  <c r="B11" i="5"/>
  <c r="B12" i="5"/>
  <c r="C2" i="5"/>
  <c r="C3" i="5"/>
  <c r="C4" i="5"/>
  <c r="C5" i="5"/>
  <c r="C6" i="5"/>
  <c r="C7" i="5"/>
  <c r="C8" i="5"/>
  <c r="C9" i="5"/>
  <c r="C10" i="5"/>
  <c r="C11" i="5"/>
  <c r="C12" i="5"/>
  <c r="B2" i="3"/>
  <c r="A2" i="4"/>
  <c r="B2" i="4"/>
  <c r="C2" i="3"/>
  <c r="A2" i="3"/>
  <c r="A2" i="2"/>
  <c r="N55" i="8"/>
  <c r="O55" i="8"/>
  <c r="P55" i="8"/>
  <c r="Q55" i="8"/>
  <c r="N56" i="8"/>
  <c r="O56" i="8"/>
  <c r="P56" i="8"/>
  <c r="Q56" i="8"/>
  <c r="N57" i="8"/>
  <c r="O57" i="8"/>
  <c r="P57" i="8"/>
  <c r="Q57" i="8"/>
  <c r="N58" i="8"/>
  <c r="O58" i="8"/>
  <c r="P58" i="8"/>
  <c r="Q58" i="8"/>
  <c r="N59" i="8"/>
  <c r="O59" i="8"/>
  <c r="P59" i="8"/>
  <c r="Q59" i="8"/>
  <c r="N60" i="8"/>
  <c r="O60" i="8"/>
  <c r="P60" i="8"/>
  <c r="Q60" i="8"/>
  <c r="N61" i="8"/>
  <c r="O61" i="8"/>
  <c r="P61" i="8"/>
  <c r="Q61" i="8"/>
  <c r="N62" i="8"/>
  <c r="O62" i="8"/>
  <c r="P62" i="8"/>
  <c r="Q62" i="8"/>
  <c r="N63" i="8"/>
  <c r="O63" i="8"/>
  <c r="P63" i="8"/>
  <c r="Q63" i="8"/>
  <c r="N64" i="8"/>
  <c r="O64" i="8"/>
  <c r="P64" i="8"/>
  <c r="Q64" i="8"/>
  <c r="N65" i="8"/>
  <c r="O65" i="8"/>
  <c r="P65" i="8"/>
  <c r="Q65" i="8"/>
  <c r="N66" i="8"/>
  <c r="O66" i="8"/>
  <c r="P66" i="8"/>
  <c r="Q66" i="8"/>
  <c r="N67" i="8"/>
  <c r="O67" i="8"/>
  <c r="P67" i="8"/>
  <c r="Q67" i="8"/>
  <c r="N68" i="8"/>
  <c r="O68" i="8"/>
  <c r="P68" i="8"/>
  <c r="Q68" i="8"/>
  <c r="N69" i="8"/>
  <c r="O69" i="8"/>
  <c r="P69" i="8"/>
  <c r="Q69" i="8"/>
  <c r="N70" i="8"/>
  <c r="O70" i="8"/>
  <c r="P70" i="8"/>
  <c r="Q70" i="8"/>
  <c r="N71" i="8"/>
  <c r="O71" i="8"/>
  <c r="P71" i="8"/>
  <c r="Q71" i="8"/>
  <c r="N72" i="8"/>
  <c r="O72" i="8"/>
  <c r="P72" i="8"/>
  <c r="Q72" i="8"/>
  <c r="N73" i="8"/>
  <c r="O73" i="8"/>
  <c r="P73" i="8"/>
  <c r="Q73" i="8"/>
  <c r="N74" i="8"/>
  <c r="O74" i="8"/>
  <c r="P74" i="8"/>
  <c r="Q74" i="8"/>
  <c r="N75" i="8"/>
  <c r="O75" i="8"/>
  <c r="P75" i="8"/>
  <c r="Q75" i="8"/>
  <c r="N76" i="8"/>
  <c r="O76" i="8"/>
  <c r="P76" i="8"/>
  <c r="Q76" i="8"/>
  <c r="N77" i="8"/>
  <c r="O77" i="8"/>
  <c r="P77" i="8"/>
  <c r="Q77" i="8"/>
  <c r="N78" i="8"/>
  <c r="O78" i="8"/>
  <c r="P78" i="8"/>
  <c r="Q78" i="8"/>
  <c r="N79" i="8"/>
  <c r="O79" i="8"/>
  <c r="P79" i="8"/>
  <c r="Q79" i="8"/>
  <c r="N80" i="8"/>
  <c r="O80" i="8"/>
  <c r="P80" i="8"/>
  <c r="Q80" i="8"/>
  <c r="N81" i="8"/>
  <c r="O81" i="8"/>
  <c r="P81" i="8"/>
  <c r="Q81" i="8"/>
  <c r="N82" i="8"/>
  <c r="O82" i="8"/>
  <c r="P82" i="8"/>
  <c r="Q82" i="8"/>
  <c r="N83" i="8"/>
  <c r="O83" i="8"/>
  <c r="P83" i="8"/>
  <c r="Q83" i="8"/>
  <c r="N84" i="8"/>
  <c r="O84" i="8"/>
  <c r="P84" i="8"/>
  <c r="Q84" i="8"/>
  <c r="N85" i="8"/>
  <c r="O85" i="8"/>
  <c r="P85" i="8"/>
  <c r="Q85" i="8"/>
  <c r="N86" i="8"/>
  <c r="O86" i="8"/>
  <c r="P86" i="8"/>
  <c r="Q86" i="8"/>
  <c r="N87" i="8"/>
  <c r="O87" i="8"/>
  <c r="P87" i="8"/>
  <c r="Q87" i="8"/>
  <c r="N88" i="8"/>
  <c r="O88" i="8"/>
  <c r="P88" i="8"/>
  <c r="Q88" i="8"/>
  <c r="N89" i="8"/>
  <c r="O89" i="8"/>
  <c r="P89" i="8"/>
  <c r="Q89" i="8"/>
  <c r="N90" i="8"/>
  <c r="O90" i="8"/>
  <c r="P90" i="8"/>
  <c r="Q90" i="8"/>
  <c r="N91" i="8"/>
  <c r="O91" i="8"/>
  <c r="P91" i="8"/>
  <c r="Q91" i="8"/>
  <c r="N92" i="8"/>
  <c r="O92" i="8"/>
  <c r="P92" i="8"/>
  <c r="Q92" i="8"/>
  <c r="N93" i="8"/>
  <c r="O93" i="8"/>
  <c r="P93" i="8"/>
  <c r="Q93" i="8"/>
  <c r="N94" i="8"/>
  <c r="O94" i="8"/>
  <c r="P94" i="8"/>
  <c r="Q94" i="8"/>
  <c r="N95" i="8"/>
  <c r="O95" i="8"/>
  <c r="P95" i="8"/>
  <c r="Q95" i="8"/>
  <c r="N96" i="8"/>
  <c r="O96" i="8"/>
  <c r="P96" i="8"/>
  <c r="Q96" i="8"/>
  <c r="N97" i="8"/>
  <c r="O97" i="8"/>
  <c r="P97" i="8"/>
  <c r="Q97" i="8"/>
  <c r="N98" i="8"/>
  <c r="O98" i="8"/>
  <c r="P98" i="8"/>
  <c r="Q98" i="8"/>
  <c r="N99" i="8"/>
  <c r="O99" i="8"/>
  <c r="P99" i="8"/>
  <c r="Q99" i="8"/>
  <c r="N100" i="8"/>
  <c r="O100" i="8"/>
  <c r="P100" i="8"/>
  <c r="Q100" i="8"/>
  <c r="N101" i="8"/>
  <c r="O101" i="8"/>
  <c r="P101" i="8"/>
  <c r="Q101" i="8"/>
  <c r="N102" i="8"/>
  <c r="O102" i="8"/>
  <c r="P102" i="8"/>
  <c r="Q102" i="8"/>
  <c r="N13" i="8"/>
  <c r="O13" i="8"/>
  <c r="P13" i="8"/>
  <c r="Q13" i="8"/>
  <c r="N14" i="8"/>
  <c r="O14" i="8"/>
  <c r="P14" i="8"/>
  <c r="Q14" i="8"/>
  <c r="N15" i="8"/>
  <c r="O15" i="8"/>
  <c r="P15" i="8"/>
  <c r="Q15" i="8"/>
  <c r="N16" i="8"/>
  <c r="O16" i="8"/>
  <c r="P16" i="8"/>
  <c r="Q16" i="8"/>
  <c r="N17" i="8"/>
  <c r="O17" i="8"/>
  <c r="P17" i="8"/>
  <c r="Q17" i="8"/>
  <c r="N18" i="8"/>
  <c r="O18" i="8"/>
  <c r="P18" i="8"/>
  <c r="Q18" i="8"/>
  <c r="N19" i="8"/>
  <c r="O19" i="8"/>
  <c r="P19" i="8"/>
  <c r="Q19" i="8"/>
  <c r="N20" i="8"/>
  <c r="O20" i="8"/>
  <c r="P20" i="8"/>
  <c r="Q20" i="8"/>
  <c r="N21" i="8"/>
  <c r="O21" i="8"/>
  <c r="P21" i="8"/>
  <c r="Q21" i="8"/>
  <c r="N22" i="8"/>
  <c r="O22" i="8"/>
  <c r="P22" i="8"/>
  <c r="Q22" i="8"/>
  <c r="N23" i="8"/>
  <c r="O23" i="8"/>
  <c r="P23" i="8"/>
  <c r="Q23" i="8"/>
  <c r="N24" i="8"/>
  <c r="O24" i="8"/>
  <c r="P24" i="8"/>
  <c r="Q24" i="8"/>
  <c r="N25" i="8"/>
  <c r="O25" i="8"/>
  <c r="P25" i="8"/>
  <c r="Q25" i="8"/>
  <c r="N26" i="8"/>
  <c r="O26" i="8"/>
  <c r="P26" i="8"/>
  <c r="Q26" i="8"/>
  <c r="N27" i="8"/>
  <c r="O27" i="8"/>
  <c r="P27" i="8"/>
  <c r="Q27" i="8"/>
  <c r="N28" i="8"/>
  <c r="O28" i="8"/>
  <c r="P28" i="8"/>
  <c r="Q28" i="8"/>
  <c r="N29" i="8"/>
  <c r="O29" i="8"/>
  <c r="P29" i="8"/>
  <c r="Q29" i="8"/>
  <c r="N30" i="8"/>
  <c r="O30" i="8"/>
  <c r="P30" i="8"/>
  <c r="Q30" i="8"/>
  <c r="N31" i="8"/>
  <c r="O31" i="8"/>
  <c r="P31" i="8"/>
  <c r="Q31" i="8"/>
  <c r="N32" i="8"/>
  <c r="O32" i="8"/>
  <c r="P32" i="8"/>
  <c r="Q32" i="8"/>
  <c r="N33" i="8"/>
  <c r="O33" i="8"/>
  <c r="P33" i="8"/>
  <c r="Q33" i="8"/>
  <c r="N34" i="8"/>
  <c r="O34" i="8"/>
  <c r="P34" i="8"/>
  <c r="Q34" i="8"/>
  <c r="N35" i="8"/>
  <c r="O35" i="8"/>
  <c r="P35" i="8"/>
  <c r="Q35" i="8"/>
  <c r="N36" i="8"/>
  <c r="O36" i="8"/>
  <c r="P36" i="8"/>
  <c r="Q36" i="8"/>
  <c r="N37" i="8"/>
  <c r="O37" i="8"/>
  <c r="P37" i="8"/>
  <c r="Q37" i="8"/>
  <c r="N38" i="8"/>
  <c r="O38" i="8"/>
  <c r="P38" i="8"/>
  <c r="Q38" i="8"/>
  <c r="N39" i="8"/>
  <c r="O39" i="8"/>
  <c r="P39" i="8"/>
  <c r="Q39" i="8"/>
  <c r="N40" i="8"/>
  <c r="O40" i="8"/>
  <c r="P40" i="8"/>
  <c r="Q40" i="8"/>
  <c r="N41" i="8"/>
  <c r="O41" i="8"/>
  <c r="P41" i="8"/>
  <c r="Q41" i="8"/>
  <c r="N42" i="8"/>
  <c r="O42" i="8"/>
  <c r="P42" i="8"/>
  <c r="Q42" i="8"/>
  <c r="N43" i="8"/>
  <c r="O43" i="8"/>
  <c r="P43" i="8"/>
  <c r="Q43" i="8"/>
  <c r="N44" i="8"/>
  <c r="O44" i="8"/>
  <c r="P44" i="8"/>
  <c r="Q44" i="8"/>
  <c r="N45" i="8"/>
  <c r="O45" i="8"/>
  <c r="P45" i="8"/>
  <c r="Q45" i="8"/>
  <c r="N46" i="8"/>
  <c r="O46" i="8"/>
  <c r="P46" i="8"/>
  <c r="Q46" i="8"/>
  <c r="N47" i="8"/>
  <c r="O47" i="8"/>
  <c r="P47" i="8"/>
  <c r="Q47" i="8"/>
  <c r="N48" i="8"/>
  <c r="O48" i="8"/>
  <c r="P48" i="8"/>
  <c r="Q48" i="8"/>
  <c r="N49" i="8"/>
  <c r="O49" i="8"/>
  <c r="P49" i="8"/>
  <c r="Q49" i="8"/>
  <c r="N50" i="8"/>
  <c r="O50" i="8"/>
  <c r="P50" i="8"/>
  <c r="Q50" i="8"/>
  <c r="N51" i="8"/>
  <c r="O51" i="8"/>
  <c r="P51" i="8"/>
  <c r="Q51" i="8"/>
  <c r="N52" i="8"/>
  <c r="O52" i="8"/>
  <c r="P52" i="8"/>
  <c r="Q52" i="8"/>
  <c r="N53" i="8"/>
  <c r="O53" i="8"/>
  <c r="P53" i="8"/>
  <c r="Q53" i="8"/>
  <c r="N54" i="8"/>
  <c r="O54" i="8"/>
  <c r="P54" i="8"/>
  <c r="Q54" i="8"/>
  <c r="N4" i="8"/>
  <c r="O4" i="8"/>
  <c r="P4" i="8"/>
  <c r="Q4" i="8"/>
  <c r="N5" i="8"/>
  <c r="O5" i="8"/>
  <c r="P5" i="8"/>
  <c r="Q5" i="8"/>
  <c r="N6" i="8"/>
  <c r="O6" i="8"/>
  <c r="P6" i="8"/>
  <c r="Q6" i="8"/>
  <c r="N7" i="8"/>
  <c r="O7" i="8"/>
  <c r="P7" i="8"/>
  <c r="Q7" i="8"/>
  <c r="N8" i="8"/>
  <c r="O8" i="8"/>
  <c r="P8" i="8"/>
  <c r="Q8" i="8"/>
  <c r="N9" i="8"/>
  <c r="O9" i="8"/>
  <c r="P9" i="8"/>
  <c r="Q9" i="8"/>
  <c r="N10" i="8"/>
  <c r="O10" i="8"/>
  <c r="P10" i="8"/>
  <c r="Q10" i="8"/>
  <c r="N11" i="8"/>
  <c r="O11" i="8"/>
  <c r="P11" i="8"/>
  <c r="Q11" i="8"/>
  <c r="N12" i="8"/>
  <c r="O12" i="8"/>
  <c r="P12" i="8"/>
  <c r="Q12" i="8"/>
  <c r="Q3" i="8"/>
  <c r="P3" i="8"/>
  <c r="R3" i="8" s="1" a="1"/>
  <c r="R6" i="8" s="1"/>
  <c r="O3" i="8"/>
  <c r="N3" i="8"/>
  <c r="L4" i="8"/>
  <c r="L5" i="8"/>
  <c r="L6" i="8"/>
  <c r="L7" i="8"/>
  <c r="L8" i="8"/>
  <c r="L9" i="8"/>
  <c r="L10" i="8"/>
  <c r="L11" i="8"/>
  <c r="L12" i="8"/>
  <c r="L3" i="8"/>
  <c r="J3" i="8"/>
  <c r="K4" i="8"/>
  <c r="K5" i="8"/>
  <c r="K6" i="8"/>
  <c r="K7" i="8"/>
  <c r="K8" i="8"/>
  <c r="K9" i="8"/>
  <c r="K10" i="8"/>
  <c r="K11" i="8"/>
  <c r="K12" i="8"/>
  <c r="K3" i="8"/>
  <c r="J4" i="8"/>
  <c r="J5" i="8"/>
  <c r="J6" i="8"/>
  <c r="J7" i="8"/>
  <c r="J8" i="8"/>
  <c r="J9" i="8"/>
  <c r="J10" i="8"/>
  <c r="J11" i="8"/>
  <c r="J12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E3" i="8"/>
  <c r="D3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A4" i="8"/>
  <c r="C4" i="8" s="1"/>
  <c r="F4" i="8" s="1"/>
  <c r="A5" i="8"/>
  <c r="A6" i="8"/>
  <c r="A7" i="8"/>
  <c r="C7" i="8" s="1"/>
  <c r="A8" i="8"/>
  <c r="C8" i="8" s="1"/>
  <c r="A9" i="8"/>
  <c r="A10" i="8"/>
  <c r="A11" i="8"/>
  <c r="C11" i="8" s="1"/>
  <c r="F11" i="8" s="1"/>
  <c r="A12" i="8"/>
  <c r="C12" i="8" s="1"/>
  <c r="F12" i="8" s="1"/>
  <c r="A13" i="8"/>
  <c r="A14" i="8"/>
  <c r="A15" i="8"/>
  <c r="A16" i="8"/>
  <c r="A17" i="8"/>
  <c r="A18" i="8"/>
  <c r="A19" i="8"/>
  <c r="A20" i="8"/>
  <c r="A21" i="8"/>
  <c r="A22" i="8"/>
  <c r="A3" i="8"/>
  <c r="C3" i="8" s="1"/>
  <c r="F3" i="8" s="1"/>
  <c r="R93" i="8" l="1"/>
  <c r="R14" i="8"/>
  <c r="R30" i="8"/>
  <c r="R46" i="8"/>
  <c r="R62" i="8"/>
  <c r="R78" i="8"/>
  <c r="R94" i="8"/>
  <c r="R110" i="8"/>
  <c r="R15" i="8"/>
  <c r="R31" i="8"/>
  <c r="R47" i="8"/>
  <c r="R63" i="8"/>
  <c r="R79" i="8"/>
  <c r="R95" i="8"/>
  <c r="R111" i="8"/>
  <c r="R16" i="8"/>
  <c r="R32" i="8"/>
  <c r="R48" i="8"/>
  <c r="R64" i="8"/>
  <c r="R80" i="8"/>
  <c r="R96" i="8"/>
  <c r="R112" i="8"/>
  <c r="R17" i="8"/>
  <c r="R33" i="8"/>
  <c r="R49" i="8"/>
  <c r="R65" i="8"/>
  <c r="R97" i="8"/>
  <c r="R18" i="8"/>
  <c r="R34" i="8"/>
  <c r="R50" i="8"/>
  <c r="R66" i="8"/>
  <c r="R82" i="8"/>
  <c r="R98" i="8"/>
  <c r="R3" i="8"/>
  <c r="R19" i="8"/>
  <c r="R35" i="8"/>
  <c r="R51" i="8"/>
  <c r="R67" i="8"/>
  <c r="R83" i="8"/>
  <c r="R99" i="8"/>
  <c r="R4" i="8"/>
  <c r="R20" i="8"/>
  <c r="R36" i="8"/>
  <c r="R52" i="8"/>
  <c r="R68" i="8"/>
  <c r="R84" i="8"/>
  <c r="R100" i="8"/>
  <c r="R5" i="8"/>
  <c r="R21" i="8"/>
  <c r="R37" i="8"/>
  <c r="R53" i="8"/>
  <c r="R69" i="8"/>
  <c r="R85" i="8"/>
  <c r="R101" i="8"/>
  <c r="R10" i="8"/>
  <c r="R26" i="8"/>
  <c r="R42" i="8"/>
  <c r="R58" i="8"/>
  <c r="R74" i="8"/>
  <c r="R90" i="8"/>
  <c r="R106" i="8"/>
  <c r="R11" i="8"/>
  <c r="R27" i="8"/>
  <c r="R43" i="8"/>
  <c r="R59" i="8"/>
  <c r="R75" i="8"/>
  <c r="R91" i="8"/>
  <c r="R107" i="8"/>
  <c r="R12" i="8"/>
  <c r="R28" i="8"/>
  <c r="R44" i="8"/>
  <c r="R60" i="8"/>
  <c r="R76" i="8"/>
  <c r="R92" i="8"/>
  <c r="R108" i="8"/>
  <c r="R13" i="8"/>
  <c r="R29" i="8"/>
  <c r="R45" i="8"/>
  <c r="R61" i="8"/>
  <c r="R77" i="8"/>
  <c r="R109" i="8"/>
  <c r="R81" i="8"/>
  <c r="R22" i="8"/>
  <c r="R38" i="8"/>
  <c r="R54" i="8"/>
  <c r="R70" i="8"/>
  <c r="R86" i="8"/>
  <c r="R102" i="8"/>
  <c r="R7" i="8"/>
  <c r="R23" i="8"/>
  <c r="R39" i="8"/>
  <c r="R55" i="8"/>
  <c r="R71" i="8"/>
  <c r="R87" i="8"/>
  <c r="R103" i="8"/>
  <c r="R8" i="8"/>
  <c r="R24" i="8"/>
  <c r="R40" i="8"/>
  <c r="R56" i="8"/>
  <c r="R72" i="8"/>
  <c r="R88" i="8"/>
  <c r="R104" i="8"/>
  <c r="R9" i="8"/>
  <c r="R25" i="8"/>
  <c r="R41" i="8"/>
  <c r="R57" i="8"/>
  <c r="R73" i="8"/>
  <c r="R89" i="8"/>
  <c r="R105" i="8"/>
  <c r="C9" i="8"/>
  <c r="C5" i="8"/>
  <c r="F5" i="8" s="1"/>
  <c r="C18" i="8"/>
  <c r="F18" i="8" s="1"/>
  <c r="C10" i="8"/>
  <c r="F10" i="8" s="1"/>
  <c r="I10" i="8" s="1"/>
  <c r="C6" i="8"/>
  <c r="F6" i="8" s="1"/>
  <c r="I6" i="8" s="1"/>
  <c r="I18" i="8"/>
  <c r="F9" i="8"/>
  <c r="I9" i="8" s="1"/>
  <c r="F8" i="8"/>
  <c r="I8" i="8" s="1"/>
  <c r="F7" i="8"/>
  <c r="I7" i="8" s="1"/>
  <c r="I5" i="8"/>
  <c r="I3" i="8"/>
  <c r="I12" i="8"/>
  <c r="I4" i="8"/>
  <c r="I11" i="8"/>
  <c r="C16" i="8"/>
  <c r="C15" i="8"/>
  <c r="C14" i="8"/>
  <c r="C22" i="8"/>
  <c r="C21" i="8"/>
  <c r="C13" i="8"/>
  <c r="C20" i="8"/>
  <c r="C19" i="8"/>
  <c r="C17" i="8"/>
  <c r="F17" i="8" l="1"/>
  <c r="I17" i="8" s="1"/>
  <c r="F21" i="8"/>
  <c r="I21" i="8" s="1"/>
  <c r="F20" i="8"/>
  <c r="I20" i="8" s="1"/>
  <c r="F22" i="8"/>
  <c r="I22" i="8" s="1"/>
  <c r="F13" i="8"/>
  <c r="I13" i="8" s="1"/>
  <c r="F15" i="8"/>
  <c r="I15" i="8" s="1"/>
  <c r="F19" i="8"/>
  <c r="I19" i="8" s="1"/>
  <c r="F14" i="8"/>
  <c r="I14" i="8" s="1"/>
  <c r="F16" i="8"/>
  <c r="I16" i="8" s="1"/>
  <c r="B2" i="6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<sst xmlns="http://schemas.openxmlformats.org/spreadsheetml/2006/main" count="383" uniqueCount="41">
  <si>
    <t>Time Horizon (t)</t>
  </si>
  <si>
    <t>PPE 1</t>
  </si>
  <si>
    <t>Complexity 1</t>
  </si>
  <si>
    <t>CPU 1</t>
  </si>
  <si>
    <t>PPE Types (p)</t>
  </si>
  <si>
    <t>Patient Complexity (d)</t>
  </si>
  <si>
    <t>CPU Types (c )</t>
  </si>
  <si>
    <t>PPE</t>
  </si>
  <si>
    <t>Expected Units
per time period</t>
  </si>
  <si>
    <t>Complexity</t>
  </si>
  <si>
    <t>CPU</t>
  </si>
  <si>
    <t>Arrival per Time Period 
(poisson)</t>
  </si>
  <si>
    <t>Usage</t>
  </si>
  <si>
    <t>-5,5</t>
  </si>
  <si>
    <t>Probability of Transition</t>
  </si>
  <si>
    <t>Waited</t>
  </si>
  <si>
    <t>Tracked Waitime (m)</t>
  </si>
  <si>
    <t>Cost of Waiting (cw)
parameter</t>
  </si>
  <si>
    <t>Cost of Cancelling
(cc)</t>
  </si>
  <si>
    <t>Cost of Waiting Graph</t>
  </si>
  <si>
    <t>Deviation (uniform)
min/max (both inclusive)</t>
  </si>
  <si>
    <t>UU</t>
  </si>
  <si>
    <t>UE</t>
  </si>
  <si>
    <t>UV</t>
  </si>
  <si>
    <t>PW</t>
  </si>
  <si>
    <t>PS</t>
  </si>
  <si>
    <t>M</t>
  </si>
  <si>
    <t>Gamma</t>
  </si>
  <si>
    <t>t</t>
  </si>
  <si>
    <t>p</t>
  </si>
  <si>
    <t>m</t>
  </si>
  <si>
    <t>d</t>
  </si>
  <si>
    <t>c</t>
  </si>
  <si>
    <t>Expected
Value</t>
  </si>
  <si>
    <t>Notes</t>
  </si>
  <si>
    <t>sc, m can be 0</t>
  </si>
  <si>
    <t>rsc, m cant be 0</t>
  </si>
  <si>
    <t>TL Limit - at what point is extra wait negative?</t>
  </si>
  <si>
    <t>Priority Types (r )</t>
  </si>
  <si>
    <t>Priority 1</t>
  </si>
  <si>
    <t>Does resource carry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</si>
</sst>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6" borderId="0" xfId="6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 wrapText="1"/>
    </xf>
    <xf numFmtId="0" fontId="4" fillId="6" borderId="0" xfId="6" applyFont="1" applyBorder="1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/>
    <xf numFmtId="0" fontId="2" fillId="5" borderId="0" xfId="5" applyAlignment="1">
      <alignment vertical="center"/>
    </xf>
    <xf numFmtId="0" fontId="2" fillId="5" borderId="0" xfId="5" applyAlignment="1"/>
    <xf numFmtId="0" fontId="0" fillId="0" borderId="0" xfId="0" applyAlignment="1"/>
    <xf numFmtId="0" fontId="0" fillId="2" borderId="0" xfId="2" applyFont="1" applyAlignment="1">
      <alignment vertical="center"/>
    </xf>
    <xf numFmtId="0" fontId="0" fillId="0" borderId="0" xfId="0" quotePrefix="1" applyAlignment="1">
      <alignment horizontal="right"/>
    </xf>
    <xf numFmtId="0" fontId="4" fillId="7" borderId="0" xfId="7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4" applyFont="1" applyBorder="1" applyAlignment="1">
      <alignment horizontal="center" vertical="center"/>
    </xf>
    <xf numFmtId="0" fontId="4" fillId="7" borderId="0" xfId="7" applyFont="1" applyBorder="1" applyAlignment="1">
      <alignment horizontal="center"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02304"/>
        <c:axId val="185202880"/>
      </c:scatterChart>
      <c:valAx>
        <c:axId val="18520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202880"/>
        <c:crosses val="autoZero"/>
        <c:crossBetween val="midCat"/>
      </c:valAx>
      <c:valAx>
        <c:axId val="185202880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202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bestFit="1" customWidth="1"/>
  </cols>
  <sheetData>
    <row r="1" spans="1:6" ht="15.75" thickBot="1" x14ac:dyDescent="0.3">
      <c r="A1" s="2" t="s">
        <v>0</v>
      </c>
      <c r="B1" s="2" t="s">
        <v>16</v>
      </c>
      <c r="C1" s="2" t="s">
        <v>4</v>
      </c>
      <c r="D1" s="2" t="s">
        <v>5</v>
      </c>
      <c r="E1" s="2" t="s">
        <v>6</v>
      </c>
      <c r="F1" s="2" t="s">
        <v>38</v>
      </c>
    </row>
    <row r="2" spans="1:6" x14ac:dyDescent="0.25">
      <c r="A2" s="1">
        <v>1</v>
      </c>
      <c r="B2" s="1">
        <v>0</v>
      </c>
      <c r="C2" s="1" t="s">
        <v>1</v>
      </c>
      <c r="D2" s="1" t="s">
        <v>2</v>
      </c>
      <c r="E2" s="1" t="s">
        <v>3</v>
      </c>
      <c r="F2" s="10" t="s">
        <v>39</v>
      </c>
    </row>
    <row r="3" spans="1:6" x14ac:dyDescent="0.25">
      <c r="A3" s="1">
        <v>2</v>
      </c>
      <c r="B3" s="1">
        <v>1</v>
      </c>
      <c r="C3" s="1"/>
      <c r="D3" s="1"/>
      <c r="E3" s="1"/>
    </row>
    <row r="4" spans="1:6" x14ac:dyDescent="0.25">
      <c r="A4" s="16">
        <v>3</v>
      </c>
      <c r="B4" s="16">
        <v>2</v>
      </c>
      <c r="C4" s="16"/>
      <c r="E4" s="16"/>
    </row>
    <row r="5" spans="1:6" x14ac:dyDescent="0.25">
      <c r="A5" s="16">
        <v>4</v>
      </c>
      <c r="B5" s="16">
        <v>3</v>
      </c>
      <c r="C5" s="16"/>
    </row>
    <row r="6" spans="1:6" x14ac:dyDescent="0.25">
      <c r="A6" s="16">
        <v>5</v>
      </c>
      <c r="B6" s="16">
        <v>4</v>
      </c>
      <c r="C6" s="16"/>
    </row>
    <row r="7" spans="1:6" x14ac:dyDescent="0.25">
      <c r="A7" s="16">
        <v>6</v>
      </c>
      <c r="B7" s="16">
        <v>5</v>
      </c>
    </row>
    <row r="8" spans="1:6" x14ac:dyDescent="0.25">
      <c r="A8" s="16">
        <v>7</v>
      </c>
      <c r="B8" s="16">
        <v>6</v>
      </c>
    </row>
    <row r="9" spans="1:6" x14ac:dyDescent="0.25">
      <c r="A9" s="16">
        <v>8</v>
      </c>
      <c r="B9" s="16">
        <v>7</v>
      </c>
    </row>
    <row r="10" spans="1:6" x14ac:dyDescent="0.25">
      <c r="A10" s="16">
        <v>9</v>
      </c>
      <c r="B10" s="16">
        <v>8</v>
      </c>
    </row>
    <row r="11" spans="1:6" x14ac:dyDescent="0.25">
      <c r="A11" s="16">
        <v>10</v>
      </c>
      <c r="B11" s="16">
        <v>9</v>
      </c>
    </row>
    <row r="12" spans="1:6" x14ac:dyDescent="0.25">
      <c r="A12" s="16"/>
      <c r="B12" s="16">
        <v>10</v>
      </c>
    </row>
    <row r="13" spans="1:6" x14ac:dyDescent="0.25">
      <c r="A13" s="16"/>
      <c r="B13" s="16"/>
    </row>
    <row r="14" spans="1:6" x14ac:dyDescent="0.25">
      <c r="A14" s="16"/>
      <c r="B14" s="16"/>
    </row>
    <row r="15" spans="1:6" x14ac:dyDescent="0.25">
      <c r="A15" s="16"/>
      <c r="B15" s="16"/>
    </row>
    <row r="16" spans="1:6" x14ac:dyDescent="0.25">
      <c r="A16" s="16"/>
      <c r="B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thickBot="1" x14ac:dyDescent="0.3">
      <c r="A1" s="2" t="s">
        <v>7</v>
      </c>
      <c r="B1" s="3" t="s">
        <v>40</v>
      </c>
      <c r="C1" s="3" t="s">
        <v>8</v>
      </c>
      <c r="D1" s="3" t="s">
        <v>20</v>
      </c>
    </row>
    <row r="2" spans="1:4" x14ac:dyDescent="0.25">
      <c r="A2" s="6" t="str">
        <f>INDEX('Indices Data'!$C$2:$C$100,MOD(ROUNDDOWN((ROW('Indices Data'!C2)-2)/1,0),COUNTA('Indices Data'!$C$2:$C$100))+1)</f>
        <v>PPE 1</v>
      </c>
      <c r="B2" s="6" t="b">
        <v>1</v>
      </c>
      <c r="C2" s="4">
        <v>10</v>
      </c>
      <c r="D2" s="5" t="s">
        <v>13</v>
      </c>
    </row>
    <row r="3" spans="1:4" x14ac:dyDescent="0.25">
      <c r="A3" s="6"/>
      <c r="B3" s="6"/>
      <c r="C3" s="4"/>
      <c r="D3" s="5"/>
    </row>
    <row r="4" spans="1:4" x14ac:dyDescent="0.25">
      <c r="B4" s="6"/>
      <c r="D4" s="5"/>
    </row>
    <row r="5" spans="1:4" x14ac:dyDescent="0.25">
      <c r="B5" s="6"/>
      <c r="D5" s="5"/>
    </row>
    <row r="6" spans="1:4" x14ac:dyDescent="0.25">
      <c r="B6" s="6"/>
      <c r="D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thickBot="1" x14ac:dyDescent="0.3">
      <c r="A1" s="2" t="s">
        <v>10</v>
      </c>
      <c r="B1" s="2" t="s">
        <v>9</v>
      </c>
      <c r="C1" s="2" t="s">
        <v>7</v>
      </c>
      <c r="D1" s="2" t="s">
        <v>12</v>
      </c>
    </row>
    <row r="2" spans="1:9" x14ac:dyDescent="0.25">
      <c r="A2" s="6" t="str">
        <f>INDEX('Indices Data'!$E$2:$E$100, MOD(ROUNDDOWN((ROW('Indices Data'!E2)-2)/(COUNTA('Indices Data'!$C$2:$C$100) * COUNTA('Indices Data'!$D$2:$D$100)),0),COUNTA('Indices Data'!$E$2:$E$100))+1)</f>
        <v>CPU 1</v>
      </c>
      <c r="B2" s="6" t="str">
        <f>INDEX('Indices Data'!$D$2:$D$100, MOD(ROUNDDOWN((ROW('Indices Data'!D2)-2)/(COUNTA('Indices Data'!$C$2:$C$100)),0),COUNTA('Indices Data'!$D$2:$D$100))+1)</f>
        <v>Complexity 1</v>
      </c>
      <c r="C2" s="6" t="str">
        <f>INDEX('Indices Data'!$C$2:$C$100,MOD(ROUNDDOWN((ROW('Indices Data'!C2)-2)/1,0),COUNTA('Indices Data'!$C$2:$C$100))+1)</f>
        <v>PPE 1</v>
      </c>
      <c r="D2" s="4">
        <v>1</v>
      </c>
      <c r="I2" s="4"/>
    </row>
    <row r="3" spans="1:9" x14ac:dyDescent="0.25">
      <c r="A3" s="6"/>
      <c r="B3" s="6"/>
      <c r="C3" s="6"/>
      <c r="D3" s="4"/>
      <c r="I3" s="4"/>
    </row>
    <row r="4" spans="1:9" x14ac:dyDescent="0.25">
      <c r="A4" s="6"/>
      <c r="B4" s="6"/>
      <c r="D4" s="4"/>
    </row>
    <row r="5" spans="1:9" x14ac:dyDescent="0.25">
      <c r="A5" s="6"/>
      <c r="B5" s="6"/>
      <c r="D5" s="4"/>
    </row>
    <row r="6" spans="1:9" x14ac:dyDescent="0.25">
      <c r="A6" s="6"/>
      <c r="B6" s="6"/>
      <c r="D6" s="4"/>
    </row>
    <row r="7" spans="1:9" x14ac:dyDescent="0.25">
      <c r="A7" s="6"/>
      <c r="B7" s="6"/>
      <c r="C7" s="6"/>
      <c r="D7" s="4"/>
      <c r="I7" s="4"/>
    </row>
    <row r="8" spans="1:9" x14ac:dyDescent="0.25">
      <c r="A8" s="6"/>
      <c r="B8" s="6"/>
      <c r="C8" s="6"/>
      <c r="D8" s="4"/>
      <c r="I8" s="4"/>
    </row>
    <row r="9" spans="1:9" x14ac:dyDescent="0.25">
      <c r="A9" s="6"/>
      <c r="B9" s="6"/>
      <c r="D9" s="4"/>
    </row>
    <row r="10" spans="1:9" x14ac:dyDescent="0.25">
      <c r="A10" s="6"/>
      <c r="B10" s="6"/>
      <c r="D10" s="4"/>
    </row>
    <row r="11" spans="1:9" x14ac:dyDescent="0.25">
      <c r="A11" s="6"/>
      <c r="B11" s="6"/>
      <c r="D11" s="4"/>
    </row>
    <row r="12" spans="1:9" x14ac:dyDescent="0.25">
      <c r="A12" s="6"/>
      <c r="B12" s="6"/>
      <c r="C12" s="6"/>
      <c r="D12" s="4"/>
      <c r="I12" s="4"/>
    </row>
    <row r="13" spans="1:9" x14ac:dyDescent="0.25">
      <c r="A13" s="6"/>
      <c r="B13" s="6"/>
      <c r="C13" s="6"/>
      <c r="D13" s="4"/>
      <c r="I13" s="4"/>
    </row>
    <row r="14" spans="1:9" x14ac:dyDescent="0.25">
      <c r="A14" s="6"/>
      <c r="B14" s="6"/>
      <c r="D14" s="4"/>
    </row>
    <row r="15" spans="1:9" x14ac:dyDescent="0.25">
      <c r="A15" s="6"/>
      <c r="B15" s="6"/>
      <c r="D15" s="4"/>
    </row>
    <row r="16" spans="1:9" x14ac:dyDescent="0.25">
      <c r="A16" s="6"/>
      <c r="B16" s="6"/>
      <c r="D16" s="4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24" customWidth="1"/>
  </cols>
  <sheetData>
    <row r="1" spans="1:3" ht="44.25" customHeight="1" thickBot="1" x14ac:dyDescent="0.3">
      <c r="A1" s="2" t="s">
        <v>10</v>
      </c>
      <c r="B1" s="2" t="s">
        <v>9</v>
      </c>
      <c r="C1" s="3" t="s">
        <v>11</v>
      </c>
    </row>
    <row r="2" spans="1:3" x14ac:dyDescent="0.25">
      <c r="A2" s="6" t="str">
        <f>INDEX('Indices Data'!$E$2:$E$100, MOD(ROUNDDOWN((ROW('Indices Data'!E2)-2)/(COUNTA('Indices Data'!$D$2:$D$100)),0),COUNTA('Indices Data'!$E$2:$E$100))+1)</f>
        <v>CPU 1</v>
      </c>
      <c r="B2" s="6" t="str">
        <f>INDEX('Indices Data'!$D$2:$D$100,MOD(ROUNDDOWN((ROW('Indices Data'!D2)-2)/1,0),COUNTA('Indices Data'!$D$2:$D$100))+1)</f>
        <v>Complexity 1</v>
      </c>
      <c r="C2">
        <v>10</v>
      </c>
    </row>
    <row r="3" spans="1:3" x14ac:dyDescent="0.25">
      <c r="A3" s="6"/>
      <c r="B3" s="6"/>
    </row>
    <row r="4" spans="1:3" x14ac:dyDescent="0.25">
      <c r="A4" s="6"/>
      <c r="B4" s="6"/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8" sqref="D8"/>
    </sheetView>
  </sheetViews>
  <sheetFormatPr defaultRowHeight="15" x14ac:dyDescent="0.25"/>
  <cols>
    <col min="1" max="1" width="21.42578125" bestFit="1" customWidth="1"/>
    <col min="2" max="2" width="16.28515625" customWidth="1"/>
    <col min="3" max="3" width="15.42578125" customWidth="1"/>
    <col min="4" max="4" width="22.7109375" bestFit="1" customWidth="1"/>
    <col min="5" max="5" width="13.140625" bestFit="1" customWidth="1"/>
  </cols>
  <sheetData>
    <row r="1" spans="1:5" ht="33.75" customHeight="1" thickBot="1" x14ac:dyDescent="0.3">
      <c r="A1" s="3" t="s">
        <v>37</v>
      </c>
      <c r="B1" s="2" t="s">
        <v>10</v>
      </c>
      <c r="C1" s="2" t="s">
        <v>9</v>
      </c>
      <c r="D1" s="2" t="s">
        <v>15</v>
      </c>
      <c r="E1" s="3" t="s">
        <v>14</v>
      </c>
    </row>
    <row r="2" spans="1:5" x14ac:dyDescent="0.25">
      <c r="A2" s="10">
        <v>6</v>
      </c>
      <c r="B2" s="7" t="str">
        <f>INDEX('Indices Data'!$E$2:$E$100, MOD(ROUNDDOWN((ROW('Indices Data'!E2)-2)/((COUNTA('Indices Data'!$B$2:$B$100)+1) * COUNTA('Indices Data'!$D$2:$D$100)),0),COUNTA('Indices Data'!$E$2:$E$100))+1)</f>
        <v>CPU 1</v>
      </c>
      <c r="C2" s="7" t="str">
        <f>INDEX('Indices Data'!$D$2:$D$100, MOD(ROUNDDOWN((ROW('Indices Data'!D2)-2)/(COUNTA('Indices Data'!$B$2:$B$100)+1),0),COUNTA('Indices Data'!$D$2:$D$100))+1)</f>
        <v>Complexity 1</v>
      </c>
      <c r="D2" s="7">
        <f>INDEX('Indices Data'!$B$2:$B$100,MOD(ROUNDDOWN((ROW('Indices Data'!B2)-3)/1,0),COUNTA('Indices Data'!$B$2:$B$100)+1)+2)</f>
        <v>0</v>
      </c>
      <c r="E2" s="8">
        <v>0</v>
      </c>
    </row>
    <row r="3" spans="1:5" x14ac:dyDescent="0.25">
      <c r="B3" s="7" t="str">
        <f>INDEX('Indices Data'!$E$2:$E$100, MOD(ROUNDDOWN((ROW('Indices Data'!E3)-2)/((COUNTA('Indices Data'!$B$2:$B$100)+1) * COUNTA('Indices Data'!$D$2:$D$100)),0),COUNTA('Indices Data'!$E$2:$E$100))+1)</f>
        <v>CPU 1</v>
      </c>
      <c r="C3" s="7" t="str">
        <f>INDEX('Indices Data'!$D$2:$D$100, MOD(ROUNDDOWN((ROW('Indices Data'!D3)-2)/(COUNTA('Indices Data'!$B$2:$B$100)+1),0),COUNTA('Indices Data'!$D$2:$D$100))+1)</f>
        <v>Complexity 1</v>
      </c>
      <c r="D3" s="7">
        <f>INDEX('Indices Data'!$B$2:$B$100,MOD(ROUNDDOWN((ROW('Indices Data'!B3)-3)/1,0),COUNTA('Indices Data'!$B$2:$B$100)+1)+2)</f>
        <v>1</v>
      </c>
      <c r="E3" s="8">
        <v>0</v>
      </c>
    </row>
    <row r="4" spans="1:5" x14ac:dyDescent="0.25">
      <c r="B4" s="7" t="str">
        <f>INDEX('Indices Data'!$E$2:$E$100, MOD(ROUNDDOWN((ROW('Indices Data'!E4)-2)/((COUNTA('Indices Data'!$B$2:$B$100)+1) * COUNTA('Indices Data'!$D$2:$D$100)),0),COUNTA('Indices Data'!$E$2:$E$100))+1)</f>
        <v>CPU 1</v>
      </c>
      <c r="C4" s="7" t="str">
        <f>INDEX('Indices Data'!$D$2:$D$100, MOD(ROUNDDOWN((ROW('Indices Data'!D4)-2)/(COUNTA('Indices Data'!$B$2:$B$100)+1),0),COUNTA('Indices Data'!$D$2:$D$100))+1)</f>
        <v>Complexity 1</v>
      </c>
      <c r="D4" s="7">
        <f>INDEX('Indices Data'!$B$2:$B$100,MOD(ROUNDDOWN((ROW('Indices Data'!B4)-3)/1,0),COUNTA('Indices Data'!$B$2:$B$100)+1)+2)</f>
        <v>2</v>
      </c>
      <c r="E4" s="8">
        <v>0</v>
      </c>
    </row>
    <row r="5" spans="1:5" x14ac:dyDescent="0.25">
      <c r="B5" s="7" t="str">
        <f>INDEX('Indices Data'!$E$2:$E$100, MOD(ROUNDDOWN((ROW('Indices Data'!E5)-2)/((COUNTA('Indices Data'!$B$2:$B$100)+1) * COUNTA('Indices Data'!$D$2:$D$100)),0),COUNTA('Indices Data'!$E$2:$E$100))+1)</f>
        <v>CPU 1</v>
      </c>
      <c r="C5" s="7" t="str">
        <f>INDEX('Indices Data'!$D$2:$D$100, MOD(ROUNDDOWN((ROW('Indices Data'!D5)-2)/(COUNTA('Indices Data'!$B$2:$B$100)+1),0),COUNTA('Indices Data'!$D$2:$D$100))+1)</f>
        <v>Complexity 1</v>
      </c>
      <c r="D5" s="7">
        <f>INDEX('Indices Data'!$B$2:$B$100,MOD(ROUNDDOWN((ROW('Indices Data'!B5)-3)/1,0),COUNTA('Indices Data'!$B$2:$B$100)+1)+2)</f>
        <v>3</v>
      </c>
      <c r="E5" s="8">
        <v>0</v>
      </c>
    </row>
    <row r="6" spans="1:5" x14ac:dyDescent="0.25">
      <c r="B6" s="7" t="str">
        <f>INDEX('Indices Data'!$E$2:$E$100, MOD(ROUNDDOWN((ROW('Indices Data'!E6)-2)/((COUNTA('Indices Data'!$B$2:$B$100)+1) * COUNTA('Indices Data'!$D$2:$D$100)),0),COUNTA('Indices Data'!$E$2:$E$100))+1)</f>
        <v>CPU 1</v>
      </c>
      <c r="C6" s="7" t="str">
        <f>INDEX('Indices Data'!$D$2:$D$100, MOD(ROUNDDOWN((ROW('Indices Data'!D6)-2)/(COUNTA('Indices Data'!$B$2:$B$100)+1),0),COUNTA('Indices Data'!$D$2:$D$100))+1)</f>
        <v>Complexity 1</v>
      </c>
      <c r="D6" s="7">
        <f>INDEX('Indices Data'!$B$2:$B$100,MOD(ROUNDDOWN((ROW('Indices Data'!B6)-3)/1,0),COUNTA('Indices Data'!$B$2:$B$100)+1)+2)</f>
        <v>4</v>
      </c>
      <c r="E6" s="8">
        <v>0</v>
      </c>
    </row>
    <row r="7" spans="1:5" x14ac:dyDescent="0.25">
      <c r="B7" s="7" t="str">
        <f>INDEX('Indices Data'!$E$2:$E$100, MOD(ROUNDDOWN((ROW('Indices Data'!E7)-2)/((COUNTA('Indices Data'!$B$2:$B$100)+1) * COUNTA('Indices Data'!$D$2:$D$100)),0),COUNTA('Indices Data'!$E$2:$E$100))+1)</f>
        <v>CPU 1</v>
      </c>
      <c r="C7" s="7" t="str">
        <f>INDEX('Indices Data'!$D$2:$D$100, MOD(ROUNDDOWN((ROW('Indices Data'!D7)-2)/(COUNTA('Indices Data'!$B$2:$B$100)+1),0),COUNTA('Indices Data'!$D$2:$D$100))+1)</f>
        <v>Complexity 1</v>
      </c>
      <c r="D7" s="7">
        <f>INDEX('Indices Data'!$B$2:$B$100,MOD(ROUNDDOWN((ROW('Indices Data'!B7)-3)/1,0),COUNTA('Indices Data'!$B$2:$B$100)+1)+2)</f>
        <v>5</v>
      </c>
      <c r="E7" s="8">
        <v>0</v>
      </c>
    </row>
    <row r="8" spans="1:5" x14ac:dyDescent="0.25">
      <c r="B8" s="7" t="str">
        <f>INDEX('Indices Data'!$E$2:$E$100, MOD(ROUNDDOWN((ROW('Indices Data'!E8)-2)/((COUNTA('Indices Data'!$B$2:$B$100)+1) * COUNTA('Indices Data'!$D$2:$D$100)),0),COUNTA('Indices Data'!$E$2:$E$100))+1)</f>
        <v>CPU 1</v>
      </c>
      <c r="C8" s="7" t="str">
        <f>INDEX('Indices Data'!$D$2:$D$100, MOD(ROUNDDOWN((ROW('Indices Data'!D8)-2)/(COUNTA('Indices Data'!$B$2:$B$100)+1),0),COUNTA('Indices Data'!$D$2:$D$100))+1)</f>
        <v>Complexity 1</v>
      </c>
      <c r="D8" s="7">
        <f>INDEX('Indices Data'!$B$2:$B$100,MOD(ROUNDDOWN((ROW('Indices Data'!B8)-3)/1,0),COUNTA('Indices Data'!$B$2:$B$100)+1)+2)</f>
        <v>6</v>
      </c>
      <c r="E8" s="8">
        <v>0.5</v>
      </c>
    </row>
    <row r="9" spans="1:5" x14ac:dyDescent="0.25">
      <c r="B9" s="7" t="str">
        <f>INDEX('Indices Data'!$E$2:$E$100, MOD(ROUNDDOWN((ROW('Indices Data'!E9)-2)/((COUNTA('Indices Data'!$B$2:$B$100)+1) * COUNTA('Indices Data'!$D$2:$D$100)),0),COUNTA('Indices Data'!$E$2:$E$100))+1)</f>
        <v>CPU 1</v>
      </c>
      <c r="C9" s="7" t="str">
        <f>INDEX('Indices Data'!$D$2:$D$100, MOD(ROUNDDOWN((ROW('Indices Data'!D9)-2)/(COUNTA('Indices Data'!$B$2:$B$100)+1),0),COUNTA('Indices Data'!$D$2:$D$100))+1)</f>
        <v>Complexity 1</v>
      </c>
      <c r="D9" s="7">
        <f>INDEX('Indices Data'!$B$2:$B$100,MOD(ROUNDDOWN((ROW('Indices Data'!B9)-3)/1,0),COUNTA('Indices Data'!$B$2:$B$100)+1)+2)</f>
        <v>7</v>
      </c>
      <c r="E9" s="8">
        <v>0.5</v>
      </c>
    </row>
    <row r="10" spans="1:5" x14ac:dyDescent="0.25">
      <c r="B10" s="7" t="str">
        <f>INDEX('Indices Data'!$E$2:$E$100, MOD(ROUNDDOWN((ROW('Indices Data'!E10)-2)/((COUNTA('Indices Data'!$B$2:$B$100)+1) * COUNTA('Indices Data'!$D$2:$D$100)),0),COUNTA('Indices Data'!$E$2:$E$100))+1)</f>
        <v>CPU 1</v>
      </c>
      <c r="C10" s="7" t="str">
        <f>INDEX('Indices Data'!$D$2:$D$100, MOD(ROUNDDOWN((ROW('Indices Data'!D10)-2)/(COUNTA('Indices Data'!$B$2:$B$100)+1),0),COUNTA('Indices Data'!$D$2:$D$100))+1)</f>
        <v>Complexity 1</v>
      </c>
      <c r="D10" s="7">
        <f>INDEX('Indices Data'!$B$2:$B$100,MOD(ROUNDDOWN((ROW('Indices Data'!B10)-3)/1,0),COUNTA('Indices Data'!$B$2:$B$100)+1)+2)</f>
        <v>8</v>
      </c>
      <c r="E10" s="8">
        <v>0.5</v>
      </c>
    </row>
    <row r="11" spans="1:5" x14ac:dyDescent="0.25">
      <c r="B11" s="7" t="str">
        <f>INDEX('Indices Data'!$E$2:$E$100, MOD(ROUNDDOWN((ROW('Indices Data'!E11)-2)/((COUNTA('Indices Data'!$B$2:$B$100)+1) * COUNTA('Indices Data'!$D$2:$D$100)),0),COUNTA('Indices Data'!$E$2:$E$100))+1)</f>
        <v>CPU 1</v>
      </c>
      <c r="C11" s="7" t="str">
        <f>INDEX('Indices Data'!$D$2:$D$100, MOD(ROUNDDOWN((ROW('Indices Data'!D11)-2)/(COUNTA('Indices Data'!$B$2:$B$100)+1),0),COUNTA('Indices Data'!$D$2:$D$100))+1)</f>
        <v>Complexity 1</v>
      </c>
      <c r="D11" s="7">
        <f>INDEX('Indices Data'!$B$2:$B$100,MOD(ROUNDDOWN((ROW('Indices Data'!B11)-3)/1,0),COUNTA('Indices Data'!$B$2:$B$100)+1)+2)</f>
        <v>9</v>
      </c>
      <c r="E11" s="8">
        <v>0.5</v>
      </c>
    </row>
    <row r="12" spans="1:5" x14ac:dyDescent="0.25">
      <c r="B12" s="7" t="str">
        <f>INDEX('Indices Data'!$E$2:$E$100, MOD(ROUNDDOWN((ROW('Indices Data'!E12)-2)/((COUNTA('Indices Data'!$B$2:$B$100)+1) * COUNTA('Indices Data'!$D$2:$D$100)),0),COUNTA('Indices Data'!$E$2:$E$100))+1)</f>
        <v>CPU 1</v>
      </c>
      <c r="C12" s="7" t="str">
        <f>INDEX('Indices Data'!$D$2:$D$100, MOD(ROUNDDOWN((ROW('Indices Data'!D12)-2)/(COUNTA('Indices Data'!$B$2:$B$100)+1),0),COUNTA('Indices Data'!$D$2:$D$100))+1)</f>
        <v>Complexity 1</v>
      </c>
      <c r="D12" s="7">
        <f>INDEX('Indices Data'!$B$2:$B$100,MOD(ROUNDDOWN((ROW('Indices Data'!B12)-3)/1,0),COUNTA('Indices Data'!$B$2:$B$100)+1)+2)</f>
        <v>10</v>
      </c>
      <c r="E12" s="8">
        <v>0.5</v>
      </c>
    </row>
    <row r="13" spans="1:5" x14ac:dyDescent="0.25">
      <c r="A13" s="7"/>
      <c r="B13" s="7"/>
      <c r="C13" s="7"/>
      <c r="D13" s="7"/>
      <c r="E13" s="8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7"/>
      <c r="B17" s="7"/>
      <c r="C17" s="7"/>
      <c r="D17" s="7"/>
      <c r="E17" s="8"/>
    </row>
    <row r="18" spans="1:5" x14ac:dyDescent="0.25">
      <c r="A18" s="7"/>
      <c r="B18" s="7"/>
      <c r="C18" s="7"/>
      <c r="D18" s="7"/>
      <c r="E18" s="8"/>
    </row>
    <row r="19" spans="1:5" x14ac:dyDescent="0.25">
      <c r="A19" s="7"/>
      <c r="B19" s="7"/>
      <c r="C19" s="7"/>
      <c r="D19" s="7"/>
      <c r="E19" s="8"/>
    </row>
    <row r="20" spans="1:5" x14ac:dyDescent="0.25">
      <c r="A20" s="7"/>
      <c r="B20" s="7"/>
      <c r="C20" s="7"/>
      <c r="D20" s="7"/>
      <c r="E20" s="8"/>
    </row>
    <row r="21" spans="1:5" x14ac:dyDescent="0.25">
      <c r="A21" s="7"/>
      <c r="B21" s="7"/>
      <c r="C21" s="7"/>
      <c r="D21" s="7"/>
      <c r="E21" s="8"/>
    </row>
    <row r="22" spans="1:5" x14ac:dyDescent="0.25">
      <c r="A22" s="7"/>
      <c r="B22" s="7"/>
      <c r="C22" s="7"/>
      <c r="D22" s="7"/>
      <c r="E22" s="8"/>
    </row>
    <row r="23" spans="1:5" x14ac:dyDescent="0.25">
      <c r="A23" s="7"/>
      <c r="B23" s="7"/>
      <c r="C23" s="7"/>
      <c r="D23" s="7"/>
      <c r="E23" s="8"/>
    </row>
    <row r="24" spans="1:5" x14ac:dyDescent="0.25">
      <c r="A24" s="7"/>
      <c r="B24" s="7"/>
      <c r="C24" s="7"/>
      <c r="D24" s="7"/>
      <c r="E24" s="8"/>
    </row>
    <row r="25" spans="1:5" x14ac:dyDescent="0.25">
      <c r="A25" s="7"/>
      <c r="B25" s="7"/>
      <c r="C25" s="7"/>
      <c r="D25" s="7"/>
      <c r="E25" s="8"/>
    </row>
    <row r="26" spans="1:5" x14ac:dyDescent="0.25">
      <c r="A26" s="7"/>
      <c r="B26" s="7"/>
      <c r="C26" s="7"/>
      <c r="D26" s="7"/>
      <c r="E26" s="8"/>
    </row>
    <row r="27" spans="1:5" x14ac:dyDescent="0.25">
      <c r="A27" s="7"/>
      <c r="B27" s="7"/>
      <c r="C27" s="7"/>
      <c r="D27" s="7"/>
      <c r="E27" s="8"/>
    </row>
    <row r="28" spans="1:5" x14ac:dyDescent="0.25">
      <c r="A28" s="7"/>
      <c r="B28" s="7"/>
      <c r="C28" s="7"/>
      <c r="D28" s="7"/>
      <c r="E28" s="8"/>
    </row>
    <row r="29" spans="1:5" x14ac:dyDescent="0.25">
      <c r="A29" s="7"/>
      <c r="B29" s="7"/>
      <c r="C29" s="7"/>
      <c r="D29" s="7"/>
      <c r="E29" s="8"/>
    </row>
    <row r="30" spans="1:5" x14ac:dyDescent="0.25">
      <c r="A30" s="7"/>
      <c r="B30" s="7"/>
      <c r="C30" s="7"/>
      <c r="D30" s="7"/>
      <c r="E30" s="8"/>
    </row>
    <row r="31" spans="1:5" x14ac:dyDescent="0.25">
      <c r="A31" s="7"/>
      <c r="B31" s="7"/>
      <c r="C31" s="7"/>
      <c r="D31" s="7"/>
      <c r="E31" s="8"/>
    </row>
    <row r="32" spans="1:5" x14ac:dyDescent="0.25">
      <c r="A32" s="7"/>
      <c r="B32" s="7"/>
      <c r="C32" s="7"/>
      <c r="D32" s="7"/>
      <c r="E32" s="8"/>
    </row>
    <row r="33" spans="1:5" x14ac:dyDescent="0.25">
      <c r="A33" s="7"/>
      <c r="B33" s="7"/>
      <c r="C33" s="7"/>
      <c r="D33" s="7"/>
      <c r="E33" s="8"/>
    </row>
    <row r="34" spans="1:5" x14ac:dyDescent="0.25">
      <c r="B34" s="7"/>
      <c r="C34" s="7"/>
      <c r="D34" s="7"/>
      <c r="E34" s="8"/>
    </row>
    <row r="35" spans="1:5" x14ac:dyDescent="0.25">
      <c r="B35" s="7"/>
      <c r="C35" s="7"/>
      <c r="D35" s="7"/>
    </row>
    <row r="36" spans="1:5" x14ac:dyDescent="0.25">
      <c r="B36" s="7"/>
      <c r="C36" s="7"/>
      <c r="D36" s="7"/>
    </row>
    <row r="37" spans="1:5" x14ac:dyDescent="0.25">
      <c r="B37" s="7"/>
      <c r="C37" s="7"/>
      <c r="D37" s="7"/>
      <c r="E37" s="8"/>
    </row>
    <row r="38" spans="1:5" x14ac:dyDescent="0.25">
      <c r="B38" s="7"/>
      <c r="C38" s="7"/>
      <c r="D38" s="7"/>
      <c r="E38" s="8"/>
    </row>
    <row r="39" spans="1:5" x14ac:dyDescent="0.25">
      <c r="B39" s="7"/>
      <c r="C39" s="7"/>
      <c r="D39" s="7"/>
      <c r="E39" s="8"/>
    </row>
    <row r="40" spans="1:5" x14ac:dyDescent="0.25">
      <c r="B40" s="7"/>
      <c r="C40" s="7"/>
      <c r="D40" s="7"/>
      <c r="E40" s="8"/>
    </row>
    <row r="41" spans="1:5" x14ac:dyDescent="0.25">
      <c r="B41" s="7"/>
      <c r="C41" s="7"/>
      <c r="D41" s="7"/>
      <c r="E41" s="8"/>
    </row>
    <row r="42" spans="1:5" x14ac:dyDescent="0.25">
      <c r="B42" s="7"/>
      <c r="C42" s="7"/>
      <c r="D42" s="7"/>
      <c r="E42" s="8"/>
    </row>
    <row r="43" spans="1:5" x14ac:dyDescent="0.25">
      <c r="B43" s="7"/>
      <c r="C43" s="7"/>
      <c r="D43" s="7"/>
      <c r="E43" s="8"/>
    </row>
    <row r="44" spans="1:5" x14ac:dyDescent="0.25">
      <c r="B44" s="7"/>
      <c r="C44" s="7"/>
      <c r="D44" s="7"/>
    </row>
    <row r="45" spans="1:5" x14ac:dyDescent="0.25">
      <c r="B45" s="7"/>
      <c r="C45" s="7"/>
      <c r="D45" s="7"/>
    </row>
    <row r="46" spans="1:5" x14ac:dyDescent="0.25">
      <c r="B46" s="7"/>
      <c r="C46" s="7"/>
      <c r="D46" s="7"/>
    </row>
    <row r="47" spans="1:5" x14ac:dyDescent="0.25">
      <c r="B47" s="7"/>
      <c r="C47" s="7"/>
      <c r="D47" s="7"/>
    </row>
    <row r="48" spans="1:5" x14ac:dyDescent="0.25">
      <c r="B48" s="7"/>
      <c r="C48" s="7"/>
      <c r="D48" s="7"/>
    </row>
    <row r="49" spans="1:4" x14ac:dyDescent="0.25">
      <c r="B49" s="7"/>
      <c r="C49" s="7"/>
      <c r="D49" s="7"/>
    </row>
    <row r="50" spans="1:4" x14ac:dyDescent="0.25"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B58" s="7"/>
      <c r="C58" s="7"/>
      <c r="D58" s="7"/>
    </row>
    <row r="59" spans="1:4" x14ac:dyDescent="0.25">
      <c r="B59" s="7"/>
      <c r="C59" s="7"/>
      <c r="D59" s="7"/>
    </row>
    <row r="60" spans="1:4" x14ac:dyDescent="0.25">
      <c r="B60" s="7"/>
      <c r="C60" s="7"/>
      <c r="D60" s="7"/>
    </row>
    <row r="61" spans="1:4" x14ac:dyDescent="0.25">
      <c r="B61" s="7"/>
      <c r="C61" s="7"/>
      <c r="D61" s="7"/>
    </row>
    <row r="62" spans="1:4" x14ac:dyDescent="0.25">
      <c r="B62" s="7"/>
      <c r="C62" s="7"/>
      <c r="D62" s="7"/>
    </row>
    <row r="63" spans="1:4" x14ac:dyDescent="0.25">
      <c r="B63" s="7"/>
      <c r="C63" s="7"/>
      <c r="D63" s="7"/>
    </row>
    <row r="64" spans="1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20.5703125" bestFit="1" customWidth="1"/>
    <col min="7" max="7" width="13.85546875" customWidth="1"/>
    <col min="8" max="8" width="10.28515625" customWidth="1"/>
  </cols>
  <sheetData>
    <row r="1" spans="1:8" ht="45.75" thickBot="1" x14ac:dyDescent="0.3">
      <c r="A1" s="3" t="s">
        <v>17</v>
      </c>
      <c r="B1" s="3" t="s">
        <v>18</v>
      </c>
      <c r="C1" s="3" t="s">
        <v>26</v>
      </c>
      <c r="D1" s="3" t="s">
        <v>27</v>
      </c>
      <c r="G1" s="26" t="s">
        <v>19</v>
      </c>
      <c r="H1" s="26"/>
    </row>
    <row r="2" spans="1:8" x14ac:dyDescent="0.25">
      <c r="A2">
        <v>1.1000000000000001</v>
      </c>
      <c r="B2">
        <f>ROUNDUP(A2^'Indices Data'!B2,0)</f>
        <v>1</v>
      </c>
      <c r="C2">
        <v>100</v>
      </c>
      <c r="D2">
        <v>0.95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topLeftCell="A2" zoomScale="85" zoomScaleNormal="85" workbookViewId="0">
      <selection activeCell="M4" sqref="M4"/>
    </sheetView>
  </sheetViews>
  <sheetFormatPr defaultRowHeight="15" x14ac:dyDescent="0.25"/>
  <cols>
    <col min="1" max="1" width="5.7109375" bestFit="1" customWidth="1"/>
    <col min="2" max="2" width="3.140625" bestFit="1" customWidth="1"/>
    <col min="3" max="3" width="9.28515625" bestFit="1" customWidth="1"/>
    <col min="4" max="4" width="5.7109375" bestFit="1" customWidth="1"/>
    <col min="5" max="5" width="3.140625" bestFit="1" customWidth="1"/>
    <col min="6" max="6" width="9.28515625" bestFit="1" customWidth="1"/>
    <col min="7" max="7" width="5.7109375" bestFit="1" customWidth="1"/>
    <col min="8" max="8" width="3.140625" bestFit="1" customWidth="1"/>
    <col min="9" max="9" width="9.28515625" bestFit="1" customWidth="1"/>
    <col min="10" max="10" width="3.140625" bestFit="1" customWidth="1"/>
    <col min="11" max="11" width="12.5703125" bestFit="1" customWidth="1"/>
    <col min="12" max="12" width="6" bestFit="1" customWidth="1"/>
    <col min="13" max="13" width="15.7109375" bestFit="1" customWidth="1"/>
    <col min="14" max="15" width="3.140625" bestFit="1" customWidth="1"/>
    <col min="16" max="16" width="12.5703125" bestFit="1" customWidth="1"/>
    <col min="17" max="17" width="6" bestFit="1" customWidth="1"/>
    <col min="18" max="18" width="15.7109375" bestFit="1" customWidth="1"/>
    <col min="20" max="20" width="15.28515625" bestFit="1" customWidth="1"/>
  </cols>
  <sheetData>
    <row r="1" spans="1:20" ht="28.5" customHeight="1" x14ac:dyDescent="0.25">
      <c r="A1" s="27" t="s">
        <v>22</v>
      </c>
      <c r="B1" s="27"/>
      <c r="C1" s="27"/>
      <c r="D1" s="28" t="s">
        <v>21</v>
      </c>
      <c r="E1" s="28"/>
      <c r="F1" s="28"/>
      <c r="G1" s="27" t="s">
        <v>23</v>
      </c>
      <c r="H1" s="27"/>
      <c r="I1" s="27"/>
      <c r="J1" s="28" t="s">
        <v>24</v>
      </c>
      <c r="K1" s="28"/>
      <c r="L1" s="28"/>
      <c r="M1" s="25"/>
      <c r="N1" s="27" t="s">
        <v>25</v>
      </c>
      <c r="O1" s="27"/>
      <c r="P1" s="27"/>
      <c r="Q1" s="27"/>
      <c r="R1" s="27"/>
    </row>
    <row r="2" spans="1:20" ht="35.25" customHeight="1" x14ac:dyDescent="0.25">
      <c r="A2" s="12" t="s">
        <v>29</v>
      </c>
      <c r="B2" s="12" t="s">
        <v>28</v>
      </c>
      <c r="C2" s="13" t="s">
        <v>33</v>
      </c>
      <c r="D2" s="11" t="s">
        <v>29</v>
      </c>
      <c r="E2" s="11" t="s">
        <v>28</v>
      </c>
      <c r="F2" s="14" t="s">
        <v>33</v>
      </c>
      <c r="G2" s="12" t="s">
        <v>29</v>
      </c>
      <c r="H2" s="12" t="s">
        <v>28</v>
      </c>
      <c r="I2" s="13" t="s">
        <v>33</v>
      </c>
      <c r="J2" s="11" t="s">
        <v>30</v>
      </c>
      <c r="K2" s="11" t="s">
        <v>31</v>
      </c>
      <c r="L2" s="14" t="s">
        <v>32</v>
      </c>
      <c r="M2" s="11" t="s">
        <v>33</v>
      </c>
      <c r="N2" s="12" t="s">
        <v>28</v>
      </c>
      <c r="O2" s="12" t="s">
        <v>30</v>
      </c>
      <c r="P2" s="13" t="s">
        <v>31</v>
      </c>
      <c r="Q2" s="12" t="s">
        <v>32</v>
      </c>
      <c r="R2" s="12" t="s">
        <v>33</v>
      </c>
    </row>
    <row r="3" spans="1:20" x14ac:dyDescent="0.25">
      <c r="A3" s="18" t="s">
        <v>1</v>
      </c>
      <c r="B3" s="19">
        <v>1</v>
      </c>
      <c r="C3" s="19">
        <v>10</v>
      </c>
      <c r="D3" s="20" t="s">
        <v>1</v>
      </c>
      <c r="E3" s="21">
        <v>1</v>
      </c>
      <c r="F3" s="19">
        <v>0</v>
      </c>
      <c r="G3" s="18" t="s">
        <v>1</v>
      </c>
      <c r="H3" s="19">
        <v>1</v>
      </c>
      <c r="I3" s="19">
        <v>0</v>
      </c>
      <c r="J3" s="20">
        <v>0</v>
      </c>
      <c r="K3" s="21" t="s">
        <v>2</v>
      </c>
      <c r="L3" s="21" t="s">
        <v>3</v>
      </c>
      <c r="M3" s="20">
        <v>10</v>
      </c>
      <c r="N3" s="18">
        <v>1</v>
      </c>
      <c r="O3" s="19">
        <v>0</v>
      </c>
      <c r="P3" s="19" t="s">
        <v>2</v>
      </c>
      <c r="Q3" s="18" t="s">
        <v>3</v>
      </c>
      <c r="R3" s="19">
        <v>0</v>
      </c>
      <c r="T3" s="15" t="s">
        <v>34</v>
      </c>
    </row>
    <row r="4" spans="1:20" x14ac:dyDescent="0.25">
      <c r="A4" s="18" t="s">
        <v>1</v>
      </c>
      <c r="B4" s="19">
        <v>2</v>
      </c>
      <c r="C4" s="19">
        <v>10</v>
      </c>
      <c r="D4" s="20" t="s">
        <v>1</v>
      </c>
      <c r="E4" s="21">
        <v>2</v>
      </c>
      <c r="F4" s="19">
        <v>0</v>
      </c>
      <c r="G4" s="18" t="s">
        <v>1</v>
      </c>
      <c r="H4" s="19">
        <v>2</v>
      </c>
      <c r="I4" s="19">
        <v>0</v>
      </c>
      <c r="J4" s="20">
        <v>1</v>
      </c>
      <c r="K4" s="21" t="s">
        <v>2</v>
      </c>
      <c r="L4" s="21" t="s">
        <v>3</v>
      </c>
      <c r="M4" s="20">
        <v>0</v>
      </c>
      <c r="N4" s="18">
        <v>1</v>
      </c>
      <c r="O4" s="19">
        <v>1</v>
      </c>
      <c r="P4" s="19" t="s">
        <v>2</v>
      </c>
      <c r="Q4" s="18" t="s">
        <v>3</v>
      </c>
      <c r="R4" s="19">
        <v>0</v>
      </c>
      <c r="T4" s="9" t="s">
        <v>35</v>
      </c>
    </row>
    <row r="5" spans="1:20" x14ac:dyDescent="0.25">
      <c r="A5" s="18" t="s">
        <v>1</v>
      </c>
      <c r="B5" s="19">
        <v>3</v>
      </c>
      <c r="C5" s="19">
        <v>10</v>
      </c>
      <c r="D5" s="20" t="s">
        <v>1</v>
      </c>
      <c r="E5" s="21">
        <v>3</v>
      </c>
      <c r="F5" s="19">
        <v>0</v>
      </c>
      <c r="G5" s="18" t="s">
        <v>1</v>
      </c>
      <c r="H5" s="19">
        <v>3</v>
      </c>
      <c r="I5" s="19">
        <v>0</v>
      </c>
      <c r="J5" s="20">
        <v>2</v>
      </c>
      <c r="K5" s="21" t="s">
        <v>2</v>
      </c>
      <c r="L5" s="21" t="s">
        <v>3</v>
      </c>
      <c r="M5" s="20">
        <v>0</v>
      </c>
      <c r="N5" s="18">
        <v>1</v>
      </c>
      <c r="O5" s="19">
        <v>2</v>
      </c>
      <c r="P5" s="19" t="s">
        <v>2</v>
      </c>
      <c r="Q5" s="18" t="s">
        <v>3</v>
      </c>
      <c r="R5" s="19">
        <v>0</v>
      </c>
      <c r="T5" s="15" t="s">
        <v>36</v>
      </c>
    </row>
    <row r="6" spans="1:20" x14ac:dyDescent="0.25">
      <c r="A6" s="18" t="s">
        <v>1</v>
      </c>
      <c r="B6" s="19">
        <v>4</v>
      </c>
      <c r="C6" s="19">
        <v>10</v>
      </c>
      <c r="D6" s="20" t="s">
        <v>1</v>
      </c>
      <c r="E6" s="21">
        <v>4</v>
      </c>
      <c r="F6" s="19">
        <v>0</v>
      </c>
      <c r="G6" s="18" t="s">
        <v>1</v>
      </c>
      <c r="H6" s="19">
        <v>4</v>
      </c>
      <c r="I6" s="19">
        <v>0</v>
      </c>
      <c r="J6" s="20">
        <v>3</v>
      </c>
      <c r="K6" s="21" t="s">
        <v>2</v>
      </c>
      <c r="L6" s="21" t="s">
        <v>3</v>
      </c>
      <c r="M6" s="20">
        <v>0</v>
      </c>
      <c r="N6" s="18">
        <v>1</v>
      </c>
      <c r="O6" s="19">
        <v>3</v>
      </c>
      <c r="P6" s="19" t="s">
        <v>2</v>
      </c>
      <c r="Q6" s="18" t="s">
        <v>3</v>
      </c>
      <c r="R6" s="19">
        <v>0</v>
      </c>
    </row>
    <row r="7" spans="1:20" x14ac:dyDescent="0.25">
      <c r="A7" s="18" t="s">
        <v>1</v>
      </c>
      <c r="B7" s="19">
        <v>5</v>
      </c>
      <c r="C7" s="19">
        <v>10</v>
      </c>
      <c r="D7" s="20" t="s">
        <v>1</v>
      </c>
      <c r="E7" s="21">
        <v>5</v>
      </c>
      <c r="F7" s="19">
        <v>0</v>
      </c>
      <c r="G7" s="18" t="s">
        <v>1</v>
      </c>
      <c r="H7" s="19">
        <v>5</v>
      </c>
      <c r="I7" s="19">
        <v>0</v>
      </c>
      <c r="J7" s="20">
        <v>4</v>
      </c>
      <c r="K7" s="21" t="s">
        <v>2</v>
      </c>
      <c r="L7" s="21" t="s">
        <v>3</v>
      </c>
      <c r="M7" s="20">
        <v>0</v>
      </c>
      <c r="N7" s="18">
        <v>1</v>
      </c>
      <c r="O7" s="19">
        <v>4</v>
      </c>
      <c r="P7" s="19" t="s">
        <v>2</v>
      </c>
      <c r="Q7" s="18" t="s">
        <v>3</v>
      </c>
      <c r="R7" s="19">
        <v>0</v>
      </c>
    </row>
    <row r="8" spans="1:20" x14ac:dyDescent="0.25">
      <c r="A8" s="18" t="s">
        <v>1</v>
      </c>
      <c r="B8" s="19">
        <v>6</v>
      </c>
      <c r="C8" s="19">
        <v>10</v>
      </c>
      <c r="D8" s="20" t="s">
        <v>1</v>
      </c>
      <c r="E8" s="21">
        <v>6</v>
      </c>
      <c r="F8" s="19">
        <v>0</v>
      </c>
      <c r="G8" s="18" t="s">
        <v>1</v>
      </c>
      <c r="H8" s="19">
        <v>6</v>
      </c>
      <c r="I8" s="19">
        <v>0</v>
      </c>
      <c r="J8" s="20">
        <v>5</v>
      </c>
      <c r="K8" s="21" t="s">
        <v>2</v>
      </c>
      <c r="L8" s="21" t="s">
        <v>3</v>
      </c>
      <c r="M8" s="20">
        <v>0</v>
      </c>
      <c r="N8" s="18">
        <v>1</v>
      </c>
      <c r="O8" s="19">
        <v>5</v>
      </c>
      <c r="P8" s="19" t="s">
        <v>2</v>
      </c>
      <c r="Q8" s="18" t="s">
        <v>3</v>
      </c>
      <c r="R8" s="19">
        <v>0</v>
      </c>
    </row>
    <row r="9" spans="1:20" x14ac:dyDescent="0.25">
      <c r="A9" s="18" t="s">
        <v>1</v>
      </c>
      <c r="B9" s="19">
        <v>7</v>
      </c>
      <c r="C9" s="19">
        <v>10</v>
      </c>
      <c r="D9" s="20" t="s">
        <v>1</v>
      </c>
      <c r="E9" s="21">
        <v>7</v>
      </c>
      <c r="F9" s="19">
        <v>0</v>
      </c>
      <c r="G9" s="18" t="s">
        <v>1</v>
      </c>
      <c r="H9" s="19">
        <v>7</v>
      </c>
      <c r="I9" s="19">
        <v>0</v>
      </c>
      <c r="J9" s="20">
        <v>6</v>
      </c>
      <c r="K9" s="21" t="s">
        <v>2</v>
      </c>
      <c r="L9" s="21" t="s">
        <v>3</v>
      </c>
      <c r="M9" s="20">
        <v>0</v>
      </c>
      <c r="N9" s="18">
        <v>1</v>
      </c>
      <c r="O9" s="19">
        <v>6</v>
      </c>
      <c r="P9" s="19" t="s">
        <v>2</v>
      </c>
      <c r="Q9" s="18" t="s">
        <v>3</v>
      </c>
      <c r="R9" s="19">
        <v>0</v>
      </c>
    </row>
    <row r="10" spans="1:20" x14ac:dyDescent="0.25">
      <c r="A10" s="18" t="s">
        <v>1</v>
      </c>
      <c r="B10" s="19">
        <v>8</v>
      </c>
      <c r="C10" s="19">
        <v>10</v>
      </c>
      <c r="D10" s="20" t="s">
        <v>1</v>
      </c>
      <c r="E10" s="21">
        <v>8</v>
      </c>
      <c r="F10" s="19">
        <v>0</v>
      </c>
      <c r="G10" s="18" t="s">
        <v>1</v>
      </c>
      <c r="H10" s="19">
        <v>8</v>
      </c>
      <c r="I10" s="19">
        <v>0</v>
      </c>
      <c r="J10" s="20">
        <v>7</v>
      </c>
      <c r="K10" s="21" t="s">
        <v>2</v>
      </c>
      <c r="L10" s="21" t="s">
        <v>3</v>
      </c>
      <c r="M10" s="20">
        <v>0</v>
      </c>
      <c r="N10" s="18">
        <v>1</v>
      </c>
      <c r="O10" s="19">
        <v>7</v>
      </c>
      <c r="P10" s="19" t="s">
        <v>2</v>
      </c>
      <c r="Q10" s="18" t="s">
        <v>3</v>
      </c>
      <c r="R10" s="19">
        <v>0</v>
      </c>
    </row>
    <row r="11" spans="1:20" x14ac:dyDescent="0.25">
      <c r="A11" s="18" t="s">
        <v>1</v>
      </c>
      <c r="B11" s="19">
        <v>9</v>
      </c>
      <c r="C11" s="19">
        <v>10</v>
      </c>
      <c r="D11" s="20" t="s">
        <v>1</v>
      </c>
      <c r="E11" s="21">
        <v>9</v>
      </c>
      <c r="F11" s="19">
        <v>0</v>
      </c>
      <c r="G11" s="18" t="s">
        <v>1</v>
      </c>
      <c r="H11" s="19">
        <v>9</v>
      </c>
      <c r="I11" s="19">
        <v>0</v>
      </c>
      <c r="J11" s="20">
        <v>8</v>
      </c>
      <c r="K11" s="21" t="s">
        <v>2</v>
      </c>
      <c r="L11" s="21" t="s">
        <v>3</v>
      </c>
      <c r="M11" s="20">
        <v>0</v>
      </c>
      <c r="N11" s="18">
        <v>1</v>
      </c>
      <c r="O11" s="19">
        <v>8</v>
      </c>
      <c r="P11" s="19" t="s">
        <v>2</v>
      </c>
      <c r="Q11" s="18" t="s">
        <v>3</v>
      </c>
      <c r="R11" s="19">
        <v>0</v>
      </c>
    </row>
    <row r="12" spans="1:20" x14ac:dyDescent="0.25">
      <c r="A12" s="18" t="s">
        <v>1</v>
      </c>
      <c r="B12" s="19">
        <v>10</v>
      </c>
      <c r="C12" s="19">
        <v>10</v>
      </c>
      <c r="D12" s="20" t="s">
        <v>1</v>
      </c>
      <c r="E12" s="21">
        <v>10</v>
      </c>
      <c r="F12" s="19">
        <v>0</v>
      </c>
      <c r="G12" s="18" t="s">
        <v>1</v>
      </c>
      <c r="H12" s="19">
        <v>10</v>
      </c>
      <c r="I12" s="19">
        <v>0</v>
      </c>
      <c r="J12" s="20">
        <v>9</v>
      </c>
      <c r="K12" s="21" t="s">
        <v>2</v>
      </c>
      <c r="L12" s="21" t="s">
        <v>3</v>
      </c>
      <c r="M12" s="20">
        <v>0</v>
      </c>
      <c r="N12" s="18">
        <v>1</v>
      </c>
      <c r="O12" s="19">
        <v>9</v>
      </c>
      <c r="P12" s="19" t="s">
        <v>2</v>
      </c>
      <c r="Q12" s="18" t="s">
        <v>3</v>
      </c>
      <c r="R12" s="19">
        <v>0</v>
      </c>
    </row>
    <row r="13" spans="1:20" x14ac:dyDescent="0.25">
      <c r="A13" s="23" t="s">
        <v>1</v>
      </c>
      <c r="B13" s="19">
        <v>1</v>
      </c>
      <c r="C13" s="19">
        <v>10</v>
      </c>
      <c r="D13" s="20" t="s">
        <v>1</v>
      </c>
      <c r="E13" s="21">
        <v>1</v>
      </c>
      <c r="F13" s="19">
        <v>0</v>
      </c>
      <c r="G13" s="18" t="s">
        <v>1</v>
      </c>
      <c r="H13" s="19">
        <v>1</v>
      </c>
      <c r="I13" s="19">
        <v>0</v>
      </c>
      <c r="J13" s="20">
        <v>10</v>
      </c>
      <c r="K13" s="21" t="s">
        <v>2</v>
      </c>
      <c r="L13" s="21" t="s">
        <v>3</v>
      </c>
      <c r="M13" s="20">
        <v>0</v>
      </c>
      <c r="N13" s="18">
        <v>1</v>
      </c>
      <c r="O13" s="19">
        <v>10</v>
      </c>
      <c r="P13" s="19" t="s">
        <v>2</v>
      </c>
      <c r="Q13" s="18" t="s">
        <v>3</v>
      </c>
      <c r="R13" s="19">
        <v>0</v>
      </c>
    </row>
    <row r="14" spans="1:20" x14ac:dyDescent="0.25">
      <c r="A14" s="23" t="s">
        <v>1</v>
      </c>
      <c r="B14" s="19">
        <v>2</v>
      </c>
      <c r="C14" s="19">
        <v>10</v>
      </c>
      <c r="D14" s="20" t="s">
        <v>1</v>
      </c>
      <c r="E14" s="21">
        <v>2</v>
      </c>
      <c r="F14" s="19">
        <v>0</v>
      </c>
      <c r="G14" s="18" t="s">
        <v>1</v>
      </c>
      <c r="H14" s="19">
        <v>2</v>
      </c>
      <c r="I14" s="19">
        <v>0</v>
      </c>
      <c r="J14" s="22"/>
      <c r="K14" s="22"/>
      <c r="L14" s="22"/>
      <c r="M14" s="22"/>
      <c r="N14" s="18">
        <v>2</v>
      </c>
      <c r="O14" s="19">
        <v>0</v>
      </c>
      <c r="P14" s="19" t="s">
        <v>2</v>
      </c>
      <c r="Q14" s="18" t="s">
        <v>3</v>
      </c>
      <c r="R14" s="19">
        <v>0</v>
      </c>
    </row>
    <row r="15" spans="1:20" x14ac:dyDescent="0.25">
      <c r="A15" s="23" t="s">
        <v>1</v>
      </c>
      <c r="B15" s="19">
        <v>3</v>
      </c>
      <c r="C15" s="19">
        <v>10</v>
      </c>
      <c r="D15" s="20" t="s">
        <v>1</v>
      </c>
      <c r="E15" s="21">
        <v>3</v>
      </c>
      <c r="F15" s="19">
        <v>0</v>
      </c>
      <c r="G15" s="18" t="s">
        <v>1</v>
      </c>
      <c r="H15" s="19">
        <v>3</v>
      </c>
      <c r="I15" s="19">
        <v>0</v>
      </c>
      <c r="J15" s="22"/>
      <c r="K15" s="22"/>
      <c r="L15" s="22"/>
      <c r="M15" s="22"/>
      <c r="N15" s="18">
        <v>2</v>
      </c>
      <c r="O15" s="19">
        <v>1</v>
      </c>
      <c r="P15" s="19" t="s">
        <v>2</v>
      </c>
      <c r="Q15" s="18" t="s">
        <v>3</v>
      </c>
      <c r="R15" s="19">
        <v>0</v>
      </c>
    </row>
    <row r="16" spans="1:20" x14ac:dyDescent="0.25">
      <c r="A16" s="23" t="s">
        <v>1</v>
      </c>
      <c r="B16" s="19">
        <v>4</v>
      </c>
      <c r="C16" s="19">
        <v>10</v>
      </c>
      <c r="D16" s="20" t="s">
        <v>1</v>
      </c>
      <c r="E16" s="21">
        <v>4</v>
      </c>
      <c r="F16" s="19">
        <v>0</v>
      </c>
      <c r="G16" s="18" t="s">
        <v>1</v>
      </c>
      <c r="H16" s="19">
        <v>4</v>
      </c>
      <c r="I16" s="19">
        <v>0</v>
      </c>
      <c r="J16" s="22"/>
      <c r="K16" s="22"/>
      <c r="L16" s="22"/>
      <c r="M16" s="22"/>
      <c r="N16" s="18">
        <v>2</v>
      </c>
      <c r="O16" s="19">
        <v>2</v>
      </c>
      <c r="P16" s="19" t="s">
        <v>2</v>
      </c>
      <c r="Q16" s="18" t="s">
        <v>3</v>
      </c>
      <c r="R16" s="19">
        <v>0</v>
      </c>
    </row>
    <row r="17" spans="1:18" x14ac:dyDescent="0.25">
      <c r="A17" s="23" t="s">
        <v>1</v>
      </c>
      <c r="B17" s="19">
        <v>5</v>
      </c>
      <c r="C17" s="19">
        <v>10</v>
      </c>
      <c r="D17" s="20" t="s">
        <v>1</v>
      </c>
      <c r="E17" s="21">
        <v>5</v>
      </c>
      <c r="F17" s="19">
        <v>0</v>
      </c>
      <c r="G17" s="18" t="s">
        <v>1</v>
      </c>
      <c r="H17" s="19">
        <v>5</v>
      </c>
      <c r="I17" s="19">
        <v>0</v>
      </c>
      <c r="J17" s="22"/>
      <c r="K17" s="22"/>
      <c r="L17" s="22"/>
      <c r="M17" s="22"/>
      <c r="N17" s="18">
        <v>2</v>
      </c>
      <c r="O17" s="19">
        <v>3</v>
      </c>
      <c r="P17" s="19" t="s">
        <v>2</v>
      </c>
      <c r="Q17" s="18" t="s">
        <v>3</v>
      </c>
      <c r="R17" s="19">
        <v>0</v>
      </c>
    </row>
    <row r="18" spans="1:18" x14ac:dyDescent="0.25">
      <c r="A18" s="23" t="s">
        <v>1</v>
      </c>
      <c r="B18" s="19">
        <v>6</v>
      </c>
      <c r="C18" s="19">
        <v>10</v>
      </c>
      <c r="D18" s="20" t="s">
        <v>1</v>
      </c>
      <c r="E18" s="21">
        <v>6</v>
      </c>
      <c r="F18" s="19">
        <v>0</v>
      </c>
      <c r="G18" s="18" t="s">
        <v>1</v>
      </c>
      <c r="H18" s="19">
        <v>6</v>
      </c>
      <c r="I18" s="19">
        <v>0</v>
      </c>
      <c r="J18" s="22"/>
      <c r="K18" s="22"/>
      <c r="L18" s="22"/>
      <c r="M18" s="22"/>
      <c r="N18" s="18">
        <v>2</v>
      </c>
      <c r="O18" s="19">
        <v>4</v>
      </c>
      <c r="P18" s="19" t="s">
        <v>2</v>
      </c>
      <c r="Q18" s="18" t="s">
        <v>3</v>
      </c>
      <c r="R18" s="19">
        <v>0</v>
      </c>
    </row>
    <row r="19" spans="1:18" x14ac:dyDescent="0.25">
      <c r="A19" s="23" t="s">
        <v>1</v>
      </c>
      <c r="B19" s="19">
        <v>7</v>
      </c>
      <c r="C19" s="19">
        <v>10</v>
      </c>
      <c r="D19" s="20" t="s">
        <v>1</v>
      </c>
      <c r="E19" s="21">
        <v>7</v>
      </c>
      <c r="F19" s="19">
        <v>0</v>
      </c>
      <c r="G19" s="18" t="s">
        <v>1</v>
      </c>
      <c r="H19" s="19">
        <v>7</v>
      </c>
      <c r="I19" s="19">
        <v>0</v>
      </c>
      <c r="J19" s="22"/>
      <c r="K19" s="22"/>
      <c r="L19" s="22"/>
      <c r="M19" s="22"/>
      <c r="N19" s="18">
        <v>2</v>
      </c>
      <c r="O19" s="19">
        <v>5</v>
      </c>
      <c r="P19" s="19" t="s">
        <v>2</v>
      </c>
      <c r="Q19" s="18" t="s">
        <v>3</v>
      </c>
      <c r="R19" s="19">
        <v>0</v>
      </c>
    </row>
    <row r="20" spans="1:18" x14ac:dyDescent="0.25">
      <c r="A20" s="23" t="s">
        <v>1</v>
      </c>
      <c r="B20" s="19">
        <v>8</v>
      </c>
      <c r="C20" s="19">
        <v>10</v>
      </c>
      <c r="D20" s="20" t="s">
        <v>1</v>
      </c>
      <c r="E20" s="21">
        <v>8</v>
      </c>
      <c r="F20" s="19">
        <v>0</v>
      </c>
      <c r="G20" s="18" t="s">
        <v>1</v>
      </c>
      <c r="H20" s="19">
        <v>8</v>
      </c>
      <c r="I20" s="19">
        <v>0</v>
      </c>
      <c r="J20" s="22"/>
      <c r="K20" s="22"/>
      <c r="L20" s="22"/>
      <c r="M20" s="22"/>
      <c r="N20" s="18">
        <v>2</v>
      </c>
      <c r="O20" s="19">
        <v>6</v>
      </c>
      <c r="P20" s="19" t="s">
        <v>2</v>
      </c>
      <c r="Q20" s="18" t="s">
        <v>3</v>
      </c>
      <c r="R20" s="19">
        <v>0</v>
      </c>
    </row>
    <row r="21" spans="1:18" x14ac:dyDescent="0.25">
      <c r="A21" s="23" t="s">
        <v>1</v>
      </c>
      <c r="B21" s="19">
        <v>9</v>
      </c>
      <c r="C21" s="19">
        <v>10</v>
      </c>
      <c r="D21" s="20" t="s">
        <v>1</v>
      </c>
      <c r="E21" s="21">
        <v>9</v>
      </c>
      <c r="F21" s="19">
        <v>0</v>
      </c>
      <c r="G21" s="18" t="s">
        <v>1</v>
      </c>
      <c r="H21" s="19">
        <v>9</v>
      </c>
      <c r="I21" s="19">
        <v>0</v>
      </c>
      <c r="J21" s="22"/>
      <c r="K21" s="22"/>
      <c r="L21" s="22"/>
      <c r="M21" s="22"/>
      <c r="N21" s="18">
        <v>2</v>
      </c>
      <c r="O21" s="19">
        <v>7</v>
      </c>
      <c r="P21" s="19" t="s">
        <v>2</v>
      </c>
      <c r="Q21" s="18" t="s">
        <v>3</v>
      </c>
      <c r="R21" s="19">
        <v>0</v>
      </c>
    </row>
    <row r="22" spans="1:18" x14ac:dyDescent="0.25">
      <c r="A22" s="23" t="s">
        <v>1</v>
      </c>
      <c r="B22" s="19">
        <v>10</v>
      </c>
      <c r="C22" s="19">
        <v>10</v>
      </c>
      <c r="D22" s="20" t="s">
        <v>1</v>
      </c>
      <c r="E22" s="21">
        <v>10</v>
      </c>
      <c r="F22" s="19">
        <v>0</v>
      </c>
      <c r="G22" s="18" t="s">
        <v>1</v>
      </c>
      <c r="H22" s="19">
        <v>10</v>
      </c>
      <c r="I22" s="19">
        <v>0</v>
      </c>
      <c r="J22" s="22"/>
      <c r="K22" s="22"/>
      <c r="L22" s="22"/>
      <c r="M22" s="22"/>
      <c r="N22" s="18">
        <v>2</v>
      </c>
      <c r="O22" s="19">
        <v>8</v>
      </c>
      <c r="P22" s="19" t="s">
        <v>2</v>
      </c>
      <c r="Q22" s="18" t="s">
        <v>3</v>
      </c>
      <c r="R22" s="19">
        <v>0</v>
      </c>
    </row>
    <row r="23" spans="1:18" x14ac:dyDescent="0.25">
      <c r="A23" s="23"/>
      <c r="B23" s="19"/>
      <c r="C23" s="19"/>
      <c r="D23" s="20"/>
      <c r="E23" s="21"/>
      <c r="F23" s="21"/>
      <c r="G23" s="18"/>
      <c r="H23" s="19"/>
      <c r="I23" s="19"/>
      <c r="J23" s="22"/>
      <c r="K23" s="22"/>
      <c r="L23" s="22"/>
      <c r="M23" s="22"/>
      <c r="N23" s="18">
        <v>2</v>
      </c>
      <c r="O23" s="19">
        <v>9</v>
      </c>
      <c r="P23" s="19" t="s">
        <v>2</v>
      </c>
      <c r="Q23" s="18" t="s">
        <v>3</v>
      </c>
      <c r="R23" s="19">
        <v>0</v>
      </c>
    </row>
    <row r="24" spans="1:18" x14ac:dyDescent="0.25">
      <c r="A24" s="23"/>
      <c r="B24" s="19"/>
      <c r="C24" s="19"/>
      <c r="D24" s="20"/>
      <c r="E24" s="21"/>
      <c r="F24" s="21"/>
      <c r="G24" s="18"/>
      <c r="H24" s="19"/>
      <c r="I24" s="19"/>
      <c r="J24" s="22"/>
      <c r="K24" s="22"/>
      <c r="L24" s="22"/>
      <c r="M24" s="22"/>
      <c r="N24" s="18">
        <v>2</v>
      </c>
      <c r="O24" s="19">
        <v>10</v>
      </c>
      <c r="P24" s="19" t="s">
        <v>2</v>
      </c>
      <c r="Q24" s="18" t="s">
        <v>3</v>
      </c>
      <c r="R24" s="19">
        <v>0</v>
      </c>
    </row>
    <row r="25" spans="1:18" x14ac:dyDescent="0.25">
      <c r="A25" s="23"/>
      <c r="B25" s="19"/>
      <c r="C25" s="19"/>
      <c r="D25" s="20"/>
      <c r="E25" s="21"/>
      <c r="F25" s="21"/>
      <c r="G25" s="18"/>
      <c r="H25" s="19"/>
      <c r="I25" s="19"/>
      <c r="J25" s="22"/>
      <c r="K25" s="22"/>
      <c r="L25" s="22"/>
      <c r="M25" s="22"/>
      <c r="N25" s="18">
        <v>3</v>
      </c>
      <c r="O25" s="19">
        <v>0</v>
      </c>
      <c r="P25" s="19" t="s">
        <v>2</v>
      </c>
      <c r="Q25" s="18" t="s">
        <v>3</v>
      </c>
      <c r="R25" s="19">
        <v>0</v>
      </c>
    </row>
    <row r="26" spans="1:18" x14ac:dyDescent="0.25">
      <c r="A26" s="23"/>
      <c r="B26" s="19"/>
      <c r="C26" s="19"/>
      <c r="D26" s="20"/>
      <c r="E26" s="21"/>
      <c r="F26" s="21"/>
      <c r="G26" s="18"/>
      <c r="H26" s="19"/>
      <c r="I26" s="19"/>
      <c r="J26" s="22"/>
      <c r="K26" s="22"/>
      <c r="L26" s="22"/>
      <c r="M26" s="22"/>
      <c r="N26" s="18">
        <v>3</v>
      </c>
      <c r="O26" s="19">
        <v>1</v>
      </c>
      <c r="P26" s="19" t="s">
        <v>2</v>
      </c>
      <c r="Q26" s="18" t="s">
        <v>3</v>
      </c>
      <c r="R26" s="19">
        <v>0</v>
      </c>
    </row>
    <row r="27" spans="1:18" x14ac:dyDescent="0.25">
      <c r="A27" s="23"/>
      <c r="B27" s="19"/>
      <c r="C27" s="19"/>
      <c r="D27" s="20"/>
      <c r="E27" s="21"/>
      <c r="F27" s="21"/>
      <c r="G27" s="18"/>
      <c r="H27" s="19"/>
      <c r="I27" s="19"/>
      <c r="J27" s="22"/>
      <c r="K27" s="22"/>
      <c r="L27" s="22"/>
      <c r="M27" s="22"/>
      <c r="N27" s="18">
        <v>3</v>
      </c>
      <c r="O27" s="19">
        <v>2</v>
      </c>
      <c r="P27" s="19" t="s">
        <v>2</v>
      </c>
      <c r="Q27" s="18" t="s">
        <v>3</v>
      </c>
      <c r="R27" s="19">
        <v>0</v>
      </c>
    </row>
    <row r="28" spans="1:18" x14ac:dyDescent="0.25">
      <c r="A28" s="23"/>
      <c r="B28" s="19"/>
      <c r="C28" s="19"/>
      <c r="D28" s="20"/>
      <c r="E28" s="21"/>
      <c r="F28" s="21"/>
      <c r="G28" s="18"/>
      <c r="H28" s="19"/>
      <c r="I28" s="19"/>
      <c r="J28" s="22"/>
      <c r="K28" s="22"/>
      <c r="L28" s="22"/>
      <c r="M28" s="22"/>
      <c r="N28" s="18">
        <v>3</v>
      </c>
      <c r="O28" s="19">
        <v>3</v>
      </c>
      <c r="P28" s="19" t="s">
        <v>2</v>
      </c>
      <c r="Q28" s="18" t="s">
        <v>3</v>
      </c>
      <c r="R28" s="19">
        <v>0</v>
      </c>
    </row>
    <row r="29" spans="1:18" x14ac:dyDescent="0.25">
      <c r="A29" s="23"/>
      <c r="B29" s="19"/>
      <c r="C29" s="19"/>
      <c r="D29" s="20"/>
      <c r="E29" s="21"/>
      <c r="F29" s="21"/>
      <c r="G29" s="18"/>
      <c r="H29" s="19"/>
      <c r="I29" s="19"/>
      <c r="J29" s="22"/>
      <c r="K29" s="22"/>
      <c r="L29" s="22"/>
      <c r="M29" s="22"/>
      <c r="N29" s="18">
        <v>3</v>
      </c>
      <c r="O29" s="19">
        <v>4</v>
      </c>
      <c r="P29" s="19" t="s">
        <v>2</v>
      </c>
      <c r="Q29" s="18" t="s">
        <v>3</v>
      </c>
      <c r="R29" s="19">
        <v>0</v>
      </c>
    </row>
    <row r="30" spans="1:18" x14ac:dyDescent="0.25">
      <c r="A30" s="23"/>
      <c r="B30" s="19"/>
      <c r="C30" s="19"/>
      <c r="D30" s="20"/>
      <c r="E30" s="21"/>
      <c r="F30" s="21"/>
      <c r="G30" s="18"/>
      <c r="H30" s="19"/>
      <c r="I30" s="19"/>
      <c r="J30" s="22"/>
      <c r="K30" s="22"/>
      <c r="L30" s="22"/>
      <c r="M30" s="22"/>
      <c r="N30" s="18">
        <v>3</v>
      </c>
      <c r="O30" s="19">
        <v>5</v>
      </c>
      <c r="P30" s="19" t="s">
        <v>2</v>
      </c>
      <c r="Q30" s="18" t="s">
        <v>3</v>
      </c>
      <c r="R30" s="19">
        <v>0</v>
      </c>
    </row>
    <row r="31" spans="1:18" x14ac:dyDescent="0.25">
      <c r="A31" s="23"/>
      <c r="B31" s="19"/>
      <c r="C31" s="19"/>
      <c r="D31" s="20"/>
      <c r="E31" s="21"/>
      <c r="F31" s="21"/>
      <c r="G31" s="18"/>
      <c r="H31" s="19"/>
      <c r="I31" s="19"/>
      <c r="J31" s="22"/>
      <c r="K31" s="22"/>
      <c r="L31" s="22"/>
      <c r="M31" s="22"/>
      <c r="N31" s="18">
        <v>3</v>
      </c>
      <c r="O31" s="19">
        <v>6</v>
      </c>
      <c r="P31" s="19" t="s">
        <v>2</v>
      </c>
      <c r="Q31" s="18" t="s">
        <v>3</v>
      </c>
      <c r="R31" s="19">
        <v>0</v>
      </c>
    </row>
    <row r="32" spans="1:18" x14ac:dyDescent="0.25">
      <c r="A32" s="23"/>
      <c r="B32" s="19"/>
      <c r="C32" s="19"/>
      <c r="D32" s="20"/>
      <c r="E32" s="21"/>
      <c r="F32" s="21"/>
      <c r="G32" s="18"/>
      <c r="H32" s="19"/>
      <c r="I32" s="19"/>
      <c r="J32" s="22"/>
      <c r="K32" s="22"/>
      <c r="L32" s="22"/>
      <c r="M32" s="22"/>
      <c r="N32" s="18">
        <v>3</v>
      </c>
      <c r="O32" s="19">
        <v>7</v>
      </c>
      <c r="P32" s="19" t="s">
        <v>2</v>
      </c>
      <c r="Q32" s="18" t="s">
        <v>3</v>
      </c>
      <c r="R32" s="19">
        <v>0</v>
      </c>
    </row>
    <row r="33" spans="1:18" x14ac:dyDescent="0.25">
      <c r="A33" s="23"/>
      <c r="B33" s="19"/>
      <c r="C33" s="19"/>
      <c r="D33" s="20"/>
      <c r="E33" s="21"/>
      <c r="F33" s="21"/>
      <c r="G33" s="18"/>
      <c r="H33" s="19"/>
      <c r="I33" s="19"/>
      <c r="J33" s="22"/>
      <c r="K33" s="22"/>
      <c r="L33" s="22"/>
      <c r="M33" s="22"/>
      <c r="N33" s="18">
        <v>3</v>
      </c>
      <c r="O33" s="19">
        <v>8</v>
      </c>
      <c r="P33" s="19" t="s">
        <v>2</v>
      </c>
      <c r="Q33" s="18" t="s">
        <v>3</v>
      </c>
      <c r="R33" s="19">
        <v>0</v>
      </c>
    </row>
    <row r="34" spans="1:18" x14ac:dyDescent="0.25">
      <c r="A34" s="23"/>
      <c r="B34" s="19"/>
      <c r="C34" s="19"/>
      <c r="D34" s="20"/>
      <c r="E34" s="21"/>
      <c r="F34" s="21"/>
      <c r="G34" s="18"/>
      <c r="H34" s="19"/>
      <c r="I34" s="19"/>
      <c r="J34" s="22"/>
      <c r="K34" s="22"/>
      <c r="L34" s="22"/>
      <c r="M34" s="22"/>
      <c r="N34" s="18">
        <v>3</v>
      </c>
      <c r="O34" s="19">
        <v>9</v>
      </c>
      <c r="P34" s="19" t="s">
        <v>2</v>
      </c>
      <c r="Q34" s="18" t="s">
        <v>3</v>
      </c>
      <c r="R34" s="19">
        <v>0</v>
      </c>
    </row>
    <row r="35" spans="1:18" x14ac:dyDescent="0.25">
      <c r="A35" s="23"/>
      <c r="B35" s="19"/>
      <c r="C35" s="19"/>
      <c r="D35" s="20"/>
      <c r="E35" s="21"/>
      <c r="F35" s="21"/>
      <c r="G35" s="18"/>
      <c r="H35" s="19"/>
      <c r="I35" s="19"/>
      <c r="J35" s="22"/>
      <c r="K35" s="22"/>
      <c r="L35" s="22"/>
      <c r="M35" s="22"/>
      <c r="N35" s="18">
        <v>3</v>
      </c>
      <c r="O35" s="19">
        <v>10</v>
      </c>
      <c r="P35" s="19" t="s">
        <v>2</v>
      </c>
      <c r="Q35" s="18" t="s">
        <v>3</v>
      </c>
      <c r="R35" s="19">
        <v>0</v>
      </c>
    </row>
    <row r="36" spans="1:18" x14ac:dyDescent="0.25">
      <c r="A36" s="23"/>
      <c r="B36" s="19"/>
      <c r="C36" s="19"/>
      <c r="D36" s="20"/>
      <c r="E36" s="21"/>
      <c r="F36" s="21"/>
      <c r="G36" s="18"/>
      <c r="H36" s="19"/>
      <c r="I36" s="19"/>
      <c r="J36" s="22"/>
      <c r="K36" s="22"/>
      <c r="L36" s="22"/>
      <c r="M36" s="22"/>
      <c r="N36" s="18">
        <v>4</v>
      </c>
      <c r="O36" s="19">
        <v>0</v>
      </c>
      <c r="P36" s="19" t="s">
        <v>2</v>
      </c>
      <c r="Q36" s="18" t="s">
        <v>3</v>
      </c>
      <c r="R36" s="19">
        <v>0</v>
      </c>
    </row>
    <row r="37" spans="1:18" x14ac:dyDescent="0.25">
      <c r="A37" s="23"/>
      <c r="B37" s="19"/>
      <c r="C37" s="19"/>
      <c r="D37" s="20"/>
      <c r="E37" s="21"/>
      <c r="F37" s="21"/>
      <c r="G37" s="18"/>
      <c r="H37" s="19"/>
      <c r="I37" s="19"/>
      <c r="J37" s="22"/>
      <c r="K37" s="22"/>
      <c r="L37" s="22"/>
      <c r="M37" s="22"/>
      <c r="N37" s="18">
        <v>4</v>
      </c>
      <c r="O37" s="19">
        <v>1</v>
      </c>
      <c r="P37" s="19" t="s">
        <v>2</v>
      </c>
      <c r="Q37" s="18" t="s">
        <v>3</v>
      </c>
      <c r="R37" s="19">
        <v>0</v>
      </c>
    </row>
    <row r="38" spans="1:18" x14ac:dyDescent="0.25">
      <c r="A38" s="23"/>
      <c r="B38" s="19"/>
      <c r="C38" s="19"/>
      <c r="D38" s="20"/>
      <c r="E38" s="21"/>
      <c r="F38" s="21"/>
      <c r="G38" s="18"/>
      <c r="H38" s="19"/>
      <c r="I38" s="19"/>
      <c r="J38" s="22"/>
      <c r="K38" s="22"/>
      <c r="L38" s="22"/>
      <c r="M38" s="22"/>
      <c r="N38" s="18">
        <v>4</v>
      </c>
      <c r="O38" s="19">
        <v>2</v>
      </c>
      <c r="P38" s="19" t="s">
        <v>2</v>
      </c>
      <c r="Q38" s="18" t="s">
        <v>3</v>
      </c>
      <c r="R38" s="19">
        <v>0</v>
      </c>
    </row>
    <row r="39" spans="1:18" x14ac:dyDescent="0.25">
      <c r="A39" s="23"/>
      <c r="B39" s="19"/>
      <c r="C39" s="19"/>
      <c r="D39" s="20"/>
      <c r="E39" s="21"/>
      <c r="F39" s="21"/>
      <c r="G39" s="18"/>
      <c r="H39" s="19"/>
      <c r="I39" s="19"/>
      <c r="J39" s="22"/>
      <c r="K39" s="22"/>
      <c r="L39" s="22"/>
      <c r="M39" s="22"/>
      <c r="N39" s="18">
        <v>4</v>
      </c>
      <c r="O39" s="19">
        <v>3</v>
      </c>
      <c r="P39" s="19" t="s">
        <v>2</v>
      </c>
      <c r="Q39" s="18" t="s">
        <v>3</v>
      </c>
      <c r="R39" s="19">
        <v>0</v>
      </c>
    </row>
    <row r="40" spans="1:18" x14ac:dyDescent="0.25">
      <c r="A40" s="23"/>
      <c r="B40" s="19"/>
      <c r="C40" s="19"/>
      <c r="D40" s="20"/>
      <c r="E40" s="21"/>
      <c r="F40" s="21"/>
      <c r="G40" s="18"/>
      <c r="H40" s="19"/>
      <c r="I40" s="19"/>
      <c r="J40" s="22"/>
      <c r="K40" s="22"/>
      <c r="L40" s="22"/>
      <c r="M40" s="22"/>
      <c r="N40" s="18">
        <v>4</v>
      </c>
      <c r="O40" s="19">
        <v>4</v>
      </c>
      <c r="P40" s="19" t="s">
        <v>2</v>
      </c>
      <c r="Q40" s="18" t="s">
        <v>3</v>
      </c>
      <c r="R40" s="19">
        <v>0</v>
      </c>
    </row>
    <row r="41" spans="1:18" x14ac:dyDescent="0.25">
      <c r="A41" s="23"/>
      <c r="B41" s="19"/>
      <c r="C41" s="19"/>
      <c r="D41" s="20"/>
      <c r="E41" s="21"/>
      <c r="F41" s="21"/>
      <c r="G41" s="18"/>
      <c r="H41" s="19"/>
      <c r="I41" s="19"/>
      <c r="J41" s="22"/>
      <c r="K41" s="22"/>
      <c r="L41" s="22"/>
      <c r="M41" s="22"/>
      <c r="N41" s="18">
        <v>4</v>
      </c>
      <c r="O41" s="19">
        <v>5</v>
      </c>
      <c r="P41" s="19" t="s">
        <v>2</v>
      </c>
      <c r="Q41" s="18" t="s">
        <v>3</v>
      </c>
      <c r="R41" s="19">
        <v>0</v>
      </c>
    </row>
    <row r="42" spans="1:18" x14ac:dyDescent="0.25">
      <c r="A42" s="23"/>
      <c r="B42" s="19"/>
      <c r="C42" s="19"/>
      <c r="D42" s="20"/>
      <c r="E42" s="21"/>
      <c r="F42" s="21"/>
      <c r="G42" s="18"/>
      <c r="H42" s="19"/>
      <c r="I42" s="19"/>
      <c r="J42" s="22"/>
      <c r="K42" s="22"/>
      <c r="L42" s="22"/>
      <c r="M42" s="22"/>
      <c r="N42" s="18">
        <v>4</v>
      </c>
      <c r="O42" s="19">
        <v>6</v>
      </c>
      <c r="P42" s="19" t="s">
        <v>2</v>
      </c>
      <c r="Q42" s="18" t="s">
        <v>3</v>
      </c>
      <c r="R42" s="19">
        <v>0</v>
      </c>
    </row>
    <row r="43" spans="1:18" x14ac:dyDescent="0.25">
      <c r="A43" s="23"/>
      <c r="B43" s="19"/>
      <c r="C43" s="19"/>
      <c r="D43" s="20"/>
      <c r="E43" s="21"/>
      <c r="F43" s="21"/>
      <c r="G43" s="18"/>
      <c r="H43" s="19"/>
      <c r="I43" s="19"/>
      <c r="J43" s="22"/>
      <c r="K43" s="22"/>
      <c r="L43" s="22"/>
      <c r="M43" s="22"/>
      <c r="N43" s="18">
        <v>4</v>
      </c>
      <c r="O43" s="19">
        <v>7</v>
      </c>
      <c r="P43" s="19" t="s">
        <v>2</v>
      </c>
      <c r="Q43" s="18" t="s">
        <v>3</v>
      </c>
      <c r="R43" s="19">
        <v>0</v>
      </c>
    </row>
    <row r="44" spans="1:18" x14ac:dyDescent="0.25">
      <c r="A44" s="23"/>
      <c r="B44" s="19"/>
      <c r="C44" s="19"/>
      <c r="D44" s="20"/>
      <c r="E44" s="21"/>
      <c r="F44" s="21"/>
      <c r="G44" s="18"/>
      <c r="H44" s="19"/>
      <c r="I44" s="19"/>
      <c r="J44" s="22"/>
      <c r="K44" s="22"/>
      <c r="L44" s="22"/>
      <c r="M44" s="22"/>
      <c r="N44" s="18">
        <v>4</v>
      </c>
      <c r="O44" s="19">
        <v>8</v>
      </c>
      <c r="P44" s="19" t="s">
        <v>2</v>
      </c>
      <c r="Q44" s="18" t="s">
        <v>3</v>
      </c>
      <c r="R44" s="19">
        <v>0</v>
      </c>
    </row>
    <row r="45" spans="1:18" x14ac:dyDescent="0.25">
      <c r="A45" s="23"/>
      <c r="B45" s="19"/>
      <c r="C45" s="19"/>
      <c r="D45" s="20"/>
      <c r="E45" s="21"/>
      <c r="F45" s="21"/>
      <c r="G45" s="18"/>
      <c r="H45" s="19"/>
      <c r="I45" s="19"/>
      <c r="J45" s="22"/>
      <c r="K45" s="22"/>
      <c r="L45" s="22"/>
      <c r="M45" s="22"/>
      <c r="N45" s="18">
        <v>4</v>
      </c>
      <c r="O45" s="19">
        <v>9</v>
      </c>
      <c r="P45" s="19" t="s">
        <v>2</v>
      </c>
      <c r="Q45" s="18" t="s">
        <v>3</v>
      </c>
      <c r="R45" s="19">
        <v>0</v>
      </c>
    </row>
    <row r="46" spans="1:18" x14ac:dyDescent="0.25">
      <c r="A46" s="23"/>
      <c r="B46" s="19"/>
      <c r="C46" s="19"/>
      <c r="D46" s="20"/>
      <c r="E46" s="21"/>
      <c r="F46" s="21"/>
      <c r="G46" s="18"/>
      <c r="H46" s="19"/>
      <c r="I46" s="19"/>
      <c r="J46" s="22"/>
      <c r="K46" s="22"/>
      <c r="L46" s="22"/>
      <c r="M46" s="22"/>
      <c r="N46" s="18">
        <v>4</v>
      </c>
      <c r="O46" s="19">
        <v>10</v>
      </c>
      <c r="P46" s="19" t="s">
        <v>2</v>
      </c>
      <c r="Q46" s="18" t="s">
        <v>3</v>
      </c>
      <c r="R46" s="19">
        <v>0</v>
      </c>
    </row>
    <row r="47" spans="1:18" x14ac:dyDescent="0.25">
      <c r="A47" s="23"/>
      <c r="B47" s="19"/>
      <c r="C47" s="19"/>
      <c r="D47" s="20"/>
      <c r="E47" s="21"/>
      <c r="F47" s="21"/>
      <c r="G47" s="18"/>
      <c r="H47" s="19"/>
      <c r="I47" s="19"/>
      <c r="J47" s="22"/>
      <c r="K47" s="22"/>
      <c r="L47" s="22"/>
      <c r="M47" s="22"/>
      <c r="N47" s="18">
        <v>5</v>
      </c>
      <c r="O47" s="19">
        <v>0</v>
      </c>
      <c r="P47" s="19" t="s">
        <v>2</v>
      </c>
      <c r="Q47" s="18" t="s">
        <v>3</v>
      </c>
      <c r="R47" s="19">
        <v>0</v>
      </c>
    </row>
    <row r="48" spans="1:18" x14ac:dyDescent="0.25">
      <c r="A48" s="23"/>
      <c r="B48" s="19"/>
      <c r="C48" s="19"/>
      <c r="D48" s="20"/>
      <c r="E48" s="21"/>
      <c r="F48" s="21"/>
      <c r="G48" s="18"/>
      <c r="H48" s="19"/>
      <c r="I48" s="19"/>
      <c r="J48" s="22"/>
      <c r="K48" s="22"/>
      <c r="L48" s="22"/>
      <c r="M48" s="22"/>
      <c r="N48" s="18">
        <v>5</v>
      </c>
      <c r="O48" s="19">
        <v>1</v>
      </c>
      <c r="P48" s="19" t="s">
        <v>2</v>
      </c>
      <c r="Q48" s="18" t="s">
        <v>3</v>
      </c>
      <c r="R48" s="19">
        <v>0</v>
      </c>
    </row>
    <row r="49" spans="1:18" x14ac:dyDescent="0.25">
      <c r="A49" s="23"/>
      <c r="B49" s="19"/>
      <c r="C49" s="19"/>
      <c r="D49" s="20"/>
      <c r="E49" s="21"/>
      <c r="F49" s="21"/>
      <c r="G49" s="18"/>
      <c r="H49" s="19"/>
      <c r="I49" s="19"/>
      <c r="J49" s="22"/>
      <c r="K49" s="22"/>
      <c r="L49" s="22"/>
      <c r="M49" s="22"/>
      <c r="N49" s="18">
        <v>5</v>
      </c>
      <c r="O49" s="19">
        <v>2</v>
      </c>
      <c r="P49" s="19" t="s">
        <v>2</v>
      </c>
      <c r="Q49" s="18" t="s">
        <v>3</v>
      </c>
      <c r="R49" s="19">
        <v>0</v>
      </c>
    </row>
    <row r="50" spans="1:18" x14ac:dyDescent="0.25">
      <c r="A50" s="23"/>
      <c r="B50" s="19"/>
      <c r="C50" s="19"/>
      <c r="D50" s="20"/>
      <c r="E50" s="21"/>
      <c r="F50" s="21"/>
      <c r="G50" s="18"/>
      <c r="H50" s="19"/>
      <c r="I50" s="19"/>
      <c r="J50" s="22"/>
      <c r="K50" s="22"/>
      <c r="L50" s="22"/>
      <c r="M50" s="22"/>
      <c r="N50" s="18">
        <v>5</v>
      </c>
      <c r="O50" s="19">
        <v>3</v>
      </c>
      <c r="P50" s="19" t="s">
        <v>2</v>
      </c>
      <c r="Q50" s="18" t="s">
        <v>3</v>
      </c>
      <c r="R50" s="19">
        <v>0</v>
      </c>
    </row>
    <row r="51" spans="1:18" x14ac:dyDescent="0.25">
      <c r="A51" s="23"/>
      <c r="B51" s="19"/>
      <c r="C51" s="19"/>
      <c r="D51" s="20"/>
      <c r="E51" s="21"/>
      <c r="F51" s="21"/>
      <c r="G51" s="18"/>
      <c r="H51" s="19"/>
      <c r="I51" s="19"/>
      <c r="J51" s="22"/>
      <c r="K51" s="22"/>
      <c r="L51" s="22"/>
      <c r="M51" s="22"/>
      <c r="N51" s="18">
        <v>5</v>
      </c>
      <c r="O51" s="19">
        <v>4</v>
      </c>
      <c r="P51" s="19" t="s">
        <v>2</v>
      </c>
      <c r="Q51" s="18" t="s">
        <v>3</v>
      </c>
      <c r="R51" s="19">
        <v>0</v>
      </c>
    </row>
    <row r="52" spans="1:18" x14ac:dyDescent="0.25">
      <c r="A52" s="23"/>
      <c r="B52" s="19"/>
      <c r="C52" s="19"/>
      <c r="D52" s="20"/>
      <c r="E52" s="21"/>
      <c r="F52" s="21"/>
      <c r="G52" s="18"/>
      <c r="H52" s="19"/>
      <c r="I52" s="19"/>
      <c r="J52" s="22"/>
      <c r="K52" s="22"/>
      <c r="L52" s="22"/>
      <c r="M52" s="22"/>
      <c r="N52" s="18">
        <v>5</v>
      </c>
      <c r="O52" s="19">
        <v>5</v>
      </c>
      <c r="P52" s="19" t="s">
        <v>2</v>
      </c>
      <c r="Q52" s="18" t="s">
        <v>3</v>
      </c>
      <c r="R52" s="19">
        <v>0</v>
      </c>
    </row>
    <row r="53" spans="1:18" x14ac:dyDescent="0.25">
      <c r="N53" s="18">
        <v>5</v>
      </c>
      <c r="O53" s="19">
        <v>6</v>
      </c>
      <c r="P53" s="19" t="s">
        <v>2</v>
      </c>
      <c r="Q53" s="18" t="s">
        <v>3</v>
      </c>
      <c r="R53" s="19">
        <v>0</v>
      </c>
    </row>
    <row r="54" spans="1:18" x14ac:dyDescent="0.25">
      <c r="N54" s="18">
        <v>5</v>
      </c>
      <c r="O54" s="19">
        <v>7</v>
      </c>
      <c r="P54" s="19" t="s">
        <v>2</v>
      </c>
      <c r="Q54" s="18" t="s">
        <v>3</v>
      </c>
      <c r="R54" s="19">
        <v>0</v>
      </c>
    </row>
    <row r="55" spans="1:18" x14ac:dyDescent="0.25">
      <c r="N55" s="18">
        <v>5</v>
      </c>
      <c r="O55" s="19">
        <v>8</v>
      </c>
      <c r="P55" s="19" t="s">
        <v>2</v>
      </c>
      <c r="Q55" s="18" t="s">
        <v>3</v>
      </c>
      <c r="R55" s="19">
        <v>0</v>
      </c>
    </row>
    <row r="56" spans="1:18" x14ac:dyDescent="0.25">
      <c r="N56" s="18">
        <v>5</v>
      </c>
      <c r="O56" s="19">
        <v>9</v>
      </c>
      <c r="P56" s="19" t="s">
        <v>2</v>
      </c>
      <c r="Q56" s="18" t="s">
        <v>3</v>
      </c>
      <c r="R56" s="19">
        <v>0</v>
      </c>
    </row>
    <row r="57" spans="1:18" x14ac:dyDescent="0.25">
      <c r="N57" s="18">
        <v>5</v>
      </c>
      <c r="O57" s="19">
        <v>10</v>
      </c>
      <c r="P57" s="19" t="s">
        <v>2</v>
      </c>
      <c r="Q57" s="18" t="s">
        <v>3</v>
      </c>
      <c r="R57" s="19">
        <v>0</v>
      </c>
    </row>
    <row r="58" spans="1:18" x14ac:dyDescent="0.25">
      <c r="N58" s="18">
        <v>6</v>
      </c>
      <c r="O58" s="19">
        <v>0</v>
      </c>
      <c r="P58" s="19" t="s">
        <v>2</v>
      </c>
      <c r="Q58" s="18" t="s">
        <v>3</v>
      </c>
      <c r="R58" s="19">
        <v>0</v>
      </c>
    </row>
    <row r="59" spans="1:18" x14ac:dyDescent="0.25">
      <c r="N59" s="18">
        <v>6</v>
      </c>
      <c r="O59" s="19">
        <v>1</v>
      </c>
      <c r="P59" s="19" t="s">
        <v>2</v>
      </c>
      <c r="Q59" s="18" t="s">
        <v>3</v>
      </c>
      <c r="R59" s="19">
        <v>0</v>
      </c>
    </row>
    <row r="60" spans="1:18" x14ac:dyDescent="0.25">
      <c r="N60" s="18">
        <v>6</v>
      </c>
      <c r="O60" s="19">
        <v>2</v>
      </c>
      <c r="P60" s="19" t="s">
        <v>2</v>
      </c>
      <c r="Q60" s="18" t="s">
        <v>3</v>
      </c>
      <c r="R60" s="19">
        <v>0</v>
      </c>
    </row>
    <row r="61" spans="1:18" x14ac:dyDescent="0.25">
      <c r="N61" s="18">
        <v>6</v>
      </c>
      <c r="O61" s="19">
        <v>3</v>
      </c>
      <c r="P61" s="19" t="s">
        <v>2</v>
      </c>
      <c r="Q61" s="18" t="s">
        <v>3</v>
      </c>
      <c r="R61" s="19">
        <v>0</v>
      </c>
    </row>
    <row r="62" spans="1:18" x14ac:dyDescent="0.25">
      <c r="N62" s="18">
        <v>6</v>
      </c>
      <c r="O62" s="19">
        <v>4</v>
      </c>
      <c r="P62" s="19" t="s">
        <v>2</v>
      </c>
      <c r="Q62" s="18" t="s">
        <v>3</v>
      </c>
      <c r="R62" s="19">
        <v>0</v>
      </c>
    </row>
    <row r="63" spans="1:18" x14ac:dyDescent="0.25">
      <c r="N63" s="18">
        <v>6</v>
      </c>
      <c r="O63" s="19">
        <v>5</v>
      </c>
      <c r="P63" s="19" t="s">
        <v>2</v>
      </c>
      <c r="Q63" s="18" t="s">
        <v>3</v>
      </c>
      <c r="R63" s="19">
        <v>0</v>
      </c>
    </row>
    <row r="64" spans="1:18" x14ac:dyDescent="0.25">
      <c r="N64" s="18">
        <v>6</v>
      </c>
      <c r="O64" s="19">
        <v>6</v>
      </c>
      <c r="P64" s="19" t="s">
        <v>2</v>
      </c>
      <c r="Q64" s="18" t="s">
        <v>3</v>
      </c>
      <c r="R64" s="19">
        <v>0</v>
      </c>
    </row>
    <row r="65" spans="14:18" x14ac:dyDescent="0.25">
      <c r="N65" s="18">
        <v>6</v>
      </c>
      <c r="O65" s="19">
        <v>7</v>
      </c>
      <c r="P65" s="19" t="s">
        <v>2</v>
      </c>
      <c r="Q65" s="18" t="s">
        <v>3</v>
      </c>
      <c r="R65" s="19">
        <v>0</v>
      </c>
    </row>
    <row r="66" spans="14:18" x14ac:dyDescent="0.25">
      <c r="N66" s="18">
        <v>6</v>
      </c>
      <c r="O66" s="19">
        <v>8</v>
      </c>
      <c r="P66" s="19" t="s">
        <v>2</v>
      </c>
      <c r="Q66" s="18" t="s">
        <v>3</v>
      </c>
      <c r="R66" s="19">
        <v>0</v>
      </c>
    </row>
    <row r="67" spans="14:18" x14ac:dyDescent="0.25">
      <c r="N67" s="18">
        <v>6</v>
      </c>
      <c r="O67" s="19">
        <v>9</v>
      </c>
      <c r="P67" s="19" t="s">
        <v>2</v>
      </c>
      <c r="Q67" s="18" t="s">
        <v>3</v>
      </c>
      <c r="R67" s="19">
        <v>0</v>
      </c>
    </row>
    <row r="68" spans="14:18" x14ac:dyDescent="0.25">
      <c r="N68" s="18">
        <v>6</v>
      </c>
      <c r="O68" s="19">
        <v>10</v>
      </c>
      <c r="P68" s="19" t="s">
        <v>2</v>
      </c>
      <c r="Q68" s="18" t="s">
        <v>3</v>
      </c>
      <c r="R68" s="19">
        <v>0</v>
      </c>
    </row>
    <row r="69" spans="14:18" x14ac:dyDescent="0.25">
      <c r="N69" s="18">
        <v>7</v>
      </c>
      <c r="O69" s="19">
        <v>0</v>
      </c>
      <c r="P69" s="19" t="s">
        <v>2</v>
      </c>
      <c r="Q69" s="18" t="s">
        <v>3</v>
      </c>
      <c r="R69" s="19">
        <v>0</v>
      </c>
    </row>
    <row r="70" spans="14:18" x14ac:dyDescent="0.25">
      <c r="N70" s="18">
        <v>7</v>
      </c>
      <c r="O70" s="19">
        <v>1</v>
      </c>
      <c r="P70" s="19" t="s">
        <v>2</v>
      </c>
      <c r="Q70" s="18" t="s">
        <v>3</v>
      </c>
      <c r="R70" s="19">
        <v>0</v>
      </c>
    </row>
    <row r="71" spans="14:18" x14ac:dyDescent="0.25">
      <c r="N71" s="18">
        <v>7</v>
      </c>
      <c r="O71" s="19">
        <v>2</v>
      </c>
      <c r="P71" s="19" t="s">
        <v>2</v>
      </c>
      <c r="Q71" s="18" t="s">
        <v>3</v>
      </c>
      <c r="R71" s="19">
        <v>0</v>
      </c>
    </row>
    <row r="72" spans="14:18" x14ac:dyDescent="0.25">
      <c r="N72" s="18">
        <v>7</v>
      </c>
      <c r="O72" s="19">
        <v>3</v>
      </c>
      <c r="P72" s="19" t="s">
        <v>2</v>
      </c>
      <c r="Q72" s="18" t="s">
        <v>3</v>
      </c>
      <c r="R72" s="19">
        <v>0</v>
      </c>
    </row>
    <row r="73" spans="14:18" x14ac:dyDescent="0.25">
      <c r="N73" s="18">
        <v>7</v>
      </c>
      <c r="O73" s="19">
        <v>4</v>
      </c>
      <c r="P73" s="19" t="s">
        <v>2</v>
      </c>
      <c r="Q73" s="18" t="s">
        <v>3</v>
      </c>
      <c r="R73" s="19">
        <v>0</v>
      </c>
    </row>
    <row r="74" spans="14:18" x14ac:dyDescent="0.25">
      <c r="N74" s="18">
        <v>7</v>
      </c>
      <c r="O74" s="19">
        <v>5</v>
      </c>
      <c r="P74" s="19" t="s">
        <v>2</v>
      </c>
      <c r="Q74" s="18" t="s">
        <v>3</v>
      </c>
      <c r="R74" s="19">
        <v>0</v>
      </c>
    </row>
    <row r="75" spans="14:18" x14ac:dyDescent="0.25">
      <c r="N75" s="18">
        <v>7</v>
      </c>
      <c r="O75" s="19">
        <v>6</v>
      </c>
      <c r="P75" s="19" t="s">
        <v>2</v>
      </c>
      <c r="Q75" s="18" t="s">
        <v>3</v>
      </c>
      <c r="R75" s="19">
        <v>0</v>
      </c>
    </row>
    <row r="76" spans="14:18" x14ac:dyDescent="0.25">
      <c r="N76" s="18">
        <v>7</v>
      </c>
      <c r="O76" s="19">
        <v>7</v>
      </c>
      <c r="P76" s="19" t="s">
        <v>2</v>
      </c>
      <c r="Q76" s="18" t="s">
        <v>3</v>
      </c>
      <c r="R76" s="19">
        <v>0</v>
      </c>
    </row>
    <row r="77" spans="14:18" x14ac:dyDescent="0.25">
      <c r="N77" s="18">
        <v>7</v>
      </c>
      <c r="O77" s="19">
        <v>8</v>
      </c>
      <c r="P77" s="19" t="s">
        <v>2</v>
      </c>
      <c r="Q77" s="18" t="s">
        <v>3</v>
      </c>
      <c r="R77" s="19">
        <v>0</v>
      </c>
    </row>
    <row r="78" spans="14:18" x14ac:dyDescent="0.25">
      <c r="N78" s="18">
        <v>7</v>
      </c>
      <c r="O78" s="19">
        <v>9</v>
      </c>
      <c r="P78" s="19" t="s">
        <v>2</v>
      </c>
      <c r="Q78" s="18" t="s">
        <v>3</v>
      </c>
      <c r="R78" s="19">
        <v>0</v>
      </c>
    </row>
    <row r="79" spans="14:18" x14ac:dyDescent="0.25">
      <c r="N79" s="18">
        <v>7</v>
      </c>
      <c r="O79" s="19">
        <v>10</v>
      </c>
      <c r="P79" s="19" t="s">
        <v>2</v>
      </c>
      <c r="Q79" s="18" t="s">
        <v>3</v>
      </c>
      <c r="R79" s="19">
        <v>0</v>
      </c>
    </row>
    <row r="80" spans="14:18" x14ac:dyDescent="0.25">
      <c r="N80" s="18">
        <v>8</v>
      </c>
      <c r="O80" s="19">
        <v>0</v>
      </c>
      <c r="P80" s="19" t="s">
        <v>2</v>
      </c>
      <c r="Q80" s="18" t="s">
        <v>3</v>
      </c>
      <c r="R80" s="19">
        <v>0</v>
      </c>
    </row>
    <row r="81" spans="14:18" x14ac:dyDescent="0.25">
      <c r="N81" s="18">
        <v>8</v>
      </c>
      <c r="O81" s="19">
        <v>1</v>
      </c>
      <c r="P81" s="19" t="s">
        <v>2</v>
      </c>
      <c r="Q81" s="18" t="s">
        <v>3</v>
      </c>
      <c r="R81" s="19">
        <v>0</v>
      </c>
    </row>
    <row r="82" spans="14:18" x14ac:dyDescent="0.25">
      <c r="N82" s="18">
        <v>8</v>
      </c>
      <c r="O82" s="19">
        <v>2</v>
      </c>
      <c r="P82" s="19" t="s">
        <v>2</v>
      </c>
      <c r="Q82" s="18" t="s">
        <v>3</v>
      </c>
      <c r="R82" s="19">
        <v>0</v>
      </c>
    </row>
    <row r="83" spans="14:18" x14ac:dyDescent="0.25">
      <c r="N83" s="18">
        <v>8</v>
      </c>
      <c r="O83" s="19">
        <v>3</v>
      </c>
      <c r="P83" s="19" t="s">
        <v>2</v>
      </c>
      <c r="Q83" s="18" t="s">
        <v>3</v>
      </c>
      <c r="R83" s="19">
        <v>0</v>
      </c>
    </row>
    <row r="84" spans="14:18" x14ac:dyDescent="0.25">
      <c r="N84" s="18">
        <v>8</v>
      </c>
      <c r="O84" s="19">
        <v>4</v>
      </c>
      <c r="P84" s="19" t="s">
        <v>2</v>
      </c>
      <c r="Q84" s="18" t="s">
        <v>3</v>
      </c>
      <c r="R84" s="19">
        <v>0</v>
      </c>
    </row>
    <row r="85" spans="14:18" x14ac:dyDescent="0.25">
      <c r="N85" s="18">
        <v>8</v>
      </c>
      <c r="O85" s="19">
        <v>5</v>
      </c>
      <c r="P85" s="19" t="s">
        <v>2</v>
      </c>
      <c r="Q85" s="18" t="s">
        <v>3</v>
      </c>
      <c r="R85" s="19">
        <v>0</v>
      </c>
    </row>
    <row r="86" spans="14:18" x14ac:dyDescent="0.25">
      <c r="N86" s="18">
        <v>8</v>
      </c>
      <c r="O86" s="19">
        <v>6</v>
      </c>
      <c r="P86" s="19" t="s">
        <v>2</v>
      </c>
      <c r="Q86" s="18" t="s">
        <v>3</v>
      </c>
      <c r="R86" s="19">
        <v>0</v>
      </c>
    </row>
    <row r="87" spans="14:18" x14ac:dyDescent="0.25">
      <c r="N87" s="18">
        <v>8</v>
      </c>
      <c r="O87" s="19">
        <v>7</v>
      </c>
      <c r="P87" s="19" t="s">
        <v>2</v>
      </c>
      <c r="Q87" s="18" t="s">
        <v>3</v>
      </c>
      <c r="R87" s="19">
        <v>0</v>
      </c>
    </row>
    <row r="88" spans="14:18" x14ac:dyDescent="0.25">
      <c r="N88" s="18">
        <v>8</v>
      </c>
      <c r="O88" s="19">
        <v>8</v>
      </c>
      <c r="P88" s="19" t="s">
        <v>2</v>
      </c>
      <c r="Q88" s="18" t="s">
        <v>3</v>
      </c>
      <c r="R88" s="19">
        <v>0</v>
      </c>
    </row>
    <row r="89" spans="14:18" x14ac:dyDescent="0.25">
      <c r="N89" s="18">
        <v>8</v>
      </c>
      <c r="O89" s="19">
        <v>9</v>
      </c>
      <c r="P89" s="19" t="s">
        <v>2</v>
      </c>
      <c r="Q89" s="18" t="s">
        <v>3</v>
      </c>
      <c r="R89" s="19">
        <v>0</v>
      </c>
    </row>
    <row r="90" spans="14:18" x14ac:dyDescent="0.25">
      <c r="N90" s="18">
        <v>8</v>
      </c>
      <c r="O90" s="19">
        <v>10</v>
      </c>
      <c r="P90" s="19" t="s">
        <v>2</v>
      </c>
      <c r="Q90" s="18" t="s">
        <v>3</v>
      </c>
      <c r="R90" s="19">
        <v>0</v>
      </c>
    </row>
    <row r="91" spans="14:18" x14ac:dyDescent="0.25">
      <c r="N91" s="18">
        <v>9</v>
      </c>
      <c r="O91" s="19">
        <v>0</v>
      </c>
      <c r="P91" s="19" t="s">
        <v>2</v>
      </c>
      <c r="Q91" s="18" t="s">
        <v>3</v>
      </c>
      <c r="R91" s="19">
        <v>0</v>
      </c>
    </row>
    <row r="92" spans="14:18" x14ac:dyDescent="0.25">
      <c r="N92" s="18">
        <v>9</v>
      </c>
      <c r="O92" s="19">
        <v>1</v>
      </c>
      <c r="P92" s="19" t="s">
        <v>2</v>
      </c>
      <c r="Q92" s="18" t="s">
        <v>3</v>
      </c>
      <c r="R92" s="19">
        <v>0</v>
      </c>
    </row>
    <row r="93" spans="14:18" x14ac:dyDescent="0.25">
      <c r="N93" s="18">
        <v>9</v>
      </c>
      <c r="O93" s="19">
        <v>2</v>
      </c>
      <c r="P93" s="19" t="s">
        <v>2</v>
      </c>
      <c r="Q93" s="18" t="s">
        <v>3</v>
      </c>
      <c r="R93" s="19">
        <v>0</v>
      </c>
    </row>
    <row r="94" spans="14:18" x14ac:dyDescent="0.25">
      <c r="N94" s="18">
        <v>9</v>
      </c>
      <c r="O94" s="19">
        <v>3</v>
      </c>
      <c r="P94" s="19" t="s">
        <v>2</v>
      </c>
      <c r="Q94" s="18" t="s">
        <v>3</v>
      </c>
      <c r="R94" s="19">
        <v>0</v>
      </c>
    </row>
    <row r="95" spans="14:18" x14ac:dyDescent="0.25">
      <c r="N95" s="18">
        <v>9</v>
      </c>
      <c r="O95" s="19">
        <v>4</v>
      </c>
      <c r="P95" s="19" t="s">
        <v>2</v>
      </c>
      <c r="Q95" s="18" t="s">
        <v>3</v>
      </c>
      <c r="R95" s="19">
        <v>0</v>
      </c>
    </row>
    <row r="96" spans="14:18" x14ac:dyDescent="0.25">
      <c r="N96" s="18">
        <v>9</v>
      </c>
      <c r="O96" s="19">
        <v>5</v>
      </c>
      <c r="P96" s="19" t="s">
        <v>2</v>
      </c>
      <c r="Q96" s="18" t="s">
        <v>3</v>
      </c>
      <c r="R96" s="19">
        <v>0</v>
      </c>
    </row>
    <row r="97" spans="14:18" x14ac:dyDescent="0.25">
      <c r="N97" s="18">
        <v>9</v>
      </c>
      <c r="O97" s="19">
        <v>6</v>
      </c>
      <c r="P97" s="19" t="s">
        <v>2</v>
      </c>
      <c r="Q97" s="18" t="s">
        <v>3</v>
      </c>
      <c r="R97" s="19">
        <v>0</v>
      </c>
    </row>
    <row r="98" spans="14:18" x14ac:dyDescent="0.25">
      <c r="N98" s="18">
        <v>9</v>
      </c>
      <c r="O98" s="19">
        <v>7</v>
      </c>
      <c r="P98" s="19" t="s">
        <v>2</v>
      </c>
      <c r="Q98" s="18" t="s">
        <v>3</v>
      </c>
      <c r="R98" s="19">
        <v>0</v>
      </c>
    </row>
    <row r="99" spans="14:18" x14ac:dyDescent="0.25">
      <c r="N99" s="18">
        <v>9</v>
      </c>
      <c r="O99" s="19">
        <v>8</v>
      </c>
      <c r="P99" s="19" t="s">
        <v>2</v>
      </c>
      <c r="Q99" s="18" t="s">
        <v>3</v>
      </c>
      <c r="R99" s="19">
        <v>0</v>
      </c>
    </row>
    <row r="100" spans="14:18" x14ac:dyDescent="0.25">
      <c r="N100" s="18">
        <v>9</v>
      </c>
      <c r="O100" s="19">
        <v>9</v>
      </c>
      <c r="P100" s="19" t="s">
        <v>2</v>
      </c>
      <c r="Q100" s="18" t="s">
        <v>3</v>
      </c>
      <c r="R100" s="19">
        <v>0</v>
      </c>
    </row>
    <row r="101" spans="14:18" x14ac:dyDescent="0.25">
      <c r="N101" s="18">
        <v>9</v>
      </c>
      <c r="O101" s="19">
        <v>10</v>
      </c>
      <c r="P101" s="19" t="s">
        <v>2</v>
      </c>
      <c r="Q101" s="18" t="s">
        <v>3</v>
      </c>
      <c r="R101" s="19">
        <v>0</v>
      </c>
    </row>
    <row r="102" spans="14:18" x14ac:dyDescent="0.25">
      <c r="N102" s="18">
        <v>10</v>
      </c>
      <c r="O102" s="19">
        <v>0</v>
      </c>
      <c r="P102" s="19" t="s">
        <v>2</v>
      </c>
      <c r="Q102" s="18" t="s">
        <v>3</v>
      </c>
      <c r="R102" s="19">
        <v>0</v>
      </c>
    </row>
    <row r="103" spans="14:18" x14ac:dyDescent="0.25">
      <c r="N103" s="18">
        <v>10</v>
      </c>
      <c r="O103" s="19">
        <v>1</v>
      </c>
      <c r="P103" s="19" t="s">
        <v>2</v>
      </c>
      <c r="Q103" s="18" t="s">
        <v>3</v>
      </c>
      <c r="R103" s="19">
        <v>0</v>
      </c>
    </row>
    <row r="104" spans="14:18" x14ac:dyDescent="0.25">
      <c r="N104" s="18">
        <v>10</v>
      </c>
      <c r="O104" s="19">
        <v>2</v>
      </c>
      <c r="P104" s="19" t="s">
        <v>2</v>
      </c>
      <c r="Q104" s="18" t="s">
        <v>3</v>
      </c>
      <c r="R104" s="19">
        <v>0</v>
      </c>
    </row>
    <row r="105" spans="14:18" x14ac:dyDescent="0.25">
      <c r="N105" s="18">
        <v>10</v>
      </c>
      <c r="O105" s="19">
        <v>3</v>
      </c>
      <c r="P105" s="19" t="s">
        <v>2</v>
      </c>
      <c r="Q105" s="18" t="s">
        <v>3</v>
      </c>
      <c r="R105" s="19">
        <v>0</v>
      </c>
    </row>
    <row r="106" spans="14:18" x14ac:dyDescent="0.25">
      <c r="N106" s="18">
        <v>10</v>
      </c>
      <c r="O106" s="19">
        <v>4</v>
      </c>
      <c r="P106" s="19" t="s">
        <v>2</v>
      </c>
      <c r="Q106" s="18" t="s">
        <v>3</v>
      </c>
      <c r="R106" s="19">
        <v>0</v>
      </c>
    </row>
    <row r="107" spans="14:18" x14ac:dyDescent="0.25">
      <c r="N107" s="18">
        <v>10</v>
      </c>
      <c r="O107" s="19">
        <v>5</v>
      </c>
      <c r="P107" s="19" t="s">
        <v>2</v>
      </c>
      <c r="Q107" s="18" t="s">
        <v>3</v>
      </c>
      <c r="R107" s="19">
        <v>0</v>
      </c>
    </row>
    <row r="108" spans="14:18" x14ac:dyDescent="0.25">
      <c r="N108" s="18">
        <v>10</v>
      </c>
      <c r="O108" s="19">
        <v>6</v>
      </c>
      <c r="P108" s="19" t="s">
        <v>2</v>
      </c>
      <c r="Q108" s="18" t="s">
        <v>3</v>
      </c>
      <c r="R108" s="19">
        <v>0</v>
      </c>
    </row>
    <row r="109" spans="14:18" x14ac:dyDescent="0.25">
      <c r="N109" s="18">
        <v>10</v>
      </c>
      <c r="O109" s="19">
        <v>7</v>
      </c>
      <c r="P109" s="19" t="s">
        <v>2</v>
      </c>
      <c r="Q109" s="18" t="s">
        <v>3</v>
      </c>
      <c r="R109" s="19">
        <v>0</v>
      </c>
    </row>
    <row r="110" spans="14:18" x14ac:dyDescent="0.25">
      <c r="N110" s="18">
        <v>10</v>
      </c>
      <c r="O110" s="19">
        <v>8</v>
      </c>
      <c r="P110" s="19" t="s">
        <v>2</v>
      </c>
      <c r="Q110" s="18" t="s">
        <v>3</v>
      </c>
      <c r="R110" s="19">
        <v>0</v>
      </c>
    </row>
    <row r="111" spans="14:18" x14ac:dyDescent="0.25">
      <c r="N111" s="18">
        <v>10</v>
      </c>
      <c r="O111" s="19">
        <v>9</v>
      </c>
      <c r="P111" s="19" t="s">
        <v>2</v>
      </c>
      <c r="Q111" s="18" t="s">
        <v>3</v>
      </c>
      <c r="R111" s="19">
        <v>0</v>
      </c>
    </row>
    <row r="112" spans="14:18" x14ac:dyDescent="0.25">
      <c r="N112" s="18">
        <v>10</v>
      </c>
      <c r="O112" s="19">
        <v>10</v>
      </c>
      <c r="P112" s="19" t="s">
        <v>2</v>
      </c>
      <c r="Q112" s="18" t="s">
        <v>3</v>
      </c>
      <c r="R112" s="19">
        <v>0</v>
      </c>
    </row>
  </sheetData>
  <mergeCells count="6">
    <mergeCell ref="Q1:R1"/>
    <mergeCell ref="G1:I1"/>
    <mergeCell ref="J1:L1"/>
    <mergeCell ref="A1:C1"/>
    <mergeCell ref="D1:F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A83" workbookViewId="0">
      <selection activeCell="R3" sqref="R3:R112"/>
    </sheetView>
  </sheetViews>
  <sheetFormatPr defaultColWidth="5.85546875" defaultRowHeight="15" x14ac:dyDescent="0.25"/>
  <cols>
    <col min="1" max="1" width="5.7109375" bestFit="1" customWidth="1"/>
    <col min="2" max="2" width="3" bestFit="1" customWidth="1"/>
    <col min="3" max="3" width="9.140625" bestFit="1" customWidth="1"/>
    <col min="4" max="4" width="5.7109375" bestFit="1" customWidth="1"/>
    <col min="5" max="5" width="3" bestFit="1" customWidth="1"/>
    <col min="6" max="6" width="9.140625" bestFit="1" customWidth="1"/>
    <col min="7" max="7" width="5.7109375" bestFit="1" customWidth="1"/>
    <col min="8" max="8" width="3" bestFit="1" customWidth="1"/>
    <col min="9" max="9" width="9.140625" bestFit="1" customWidth="1"/>
    <col min="10" max="10" width="3" bestFit="1" customWidth="1"/>
    <col min="11" max="11" width="12.5703125" bestFit="1" customWidth="1"/>
    <col min="12" max="12" width="6" bestFit="1" customWidth="1"/>
    <col min="13" max="13" width="15.5703125" bestFit="1" customWidth="1"/>
    <col min="14" max="15" width="3" bestFit="1" customWidth="1"/>
    <col min="16" max="16" width="12.5703125" bestFit="1" customWidth="1"/>
    <col min="17" max="17" width="6" bestFit="1" customWidth="1"/>
    <col min="18" max="18" width="15.5703125" bestFit="1" customWidth="1"/>
  </cols>
  <sheetData>
    <row r="1" spans="1:18" x14ac:dyDescent="0.25">
      <c r="A1" s="27" t="s">
        <v>22</v>
      </c>
      <c r="B1" s="27"/>
      <c r="C1" s="27"/>
      <c r="D1" s="28" t="s">
        <v>21</v>
      </c>
      <c r="E1" s="28"/>
      <c r="F1" s="28"/>
      <c r="G1" s="27" t="s">
        <v>23</v>
      </c>
      <c r="H1" s="27"/>
      <c r="I1" s="27"/>
      <c r="J1" s="27" t="s">
        <v>24</v>
      </c>
      <c r="K1" s="27"/>
      <c r="L1" s="27"/>
      <c r="M1" s="27"/>
      <c r="N1" s="28" t="s">
        <v>25</v>
      </c>
      <c r="O1" s="28"/>
      <c r="P1" s="28"/>
      <c r="Q1" s="28"/>
      <c r="R1" s="28"/>
    </row>
    <row r="2" spans="1:18" ht="30" x14ac:dyDescent="0.25">
      <c r="A2" s="12" t="s">
        <v>29</v>
      </c>
      <c r="B2" s="12" t="s">
        <v>28</v>
      </c>
      <c r="C2" s="13" t="s">
        <v>33</v>
      </c>
      <c r="D2" s="11" t="s">
        <v>29</v>
      </c>
      <c r="E2" s="11" t="s">
        <v>28</v>
      </c>
      <c r="F2" s="14" t="s">
        <v>33</v>
      </c>
      <c r="G2" s="12" t="s">
        <v>29</v>
      </c>
      <c r="H2" s="12" t="s">
        <v>28</v>
      </c>
      <c r="I2" s="13" t="s">
        <v>33</v>
      </c>
      <c r="J2" s="11" t="s">
        <v>30</v>
      </c>
      <c r="K2" s="11" t="s">
        <v>31</v>
      </c>
      <c r="L2" s="14" t="s">
        <v>32</v>
      </c>
      <c r="M2" s="11" t="s">
        <v>33</v>
      </c>
      <c r="N2" s="12" t="s">
        <v>28</v>
      </c>
      <c r="O2" s="12" t="s">
        <v>30</v>
      </c>
      <c r="P2" s="13" t="s">
        <v>31</v>
      </c>
      <c r="Q2" s="12" t="s">
        <v>32</v>
      </c>
      <c r="R2" s="12" t="s">
        <v>33</v>
      </c>
    </row>
    <row r="3" spans="1:18" x14ac:dyDescent="0.25">
      <c r="A3" t="str">
        <f>INDEX('Indices Data'!$C$2:$C$100, MOD(ROUNDDOWN((ROW('Indices Data'!C2)-2)/(COUNTA('Indices Data'!$A$2:$A$100)),0),COUNTA('Indices Data'!$C$2:$C$100))+1)</f>
        <v>PPE 1</v>
      </c>
      <c r="B3">
        <f>INDEX('Indices Data'!$A$2:$A$100,MOD(ROUNDDOWN((ROW('Indices Data'!A2)-2)/1,0),COUNTA('Indices Data'!$A$2:$A$100))+1)</f>
        <v>1</v>
      </c>
      <c r="C3">
        <f>INDEX('PPE Data'!$C$2:$C$100, MATCH(A3,'PPE Data'!$A$2:$A$100,0))</f>
        <v>10</v>
      </c>
      <c r="D3" t="str">
        <f>INDEX('Indices Data'!$C$2:$C$100, MOD(ROUNDDOWN((ROW('Indices Data'!C2)-2)/(COUNTA('Indices Data'!$A$2:$A$100)),0),COUNTA('Indices Data'!$C$2:$C$100))+1)</f>
        <v>PPE 1</v>
      </c>
      <c r="E3" s="17">
        <f>INDEX('Indices Data'!$A$2:$A$100,MOD(ROUNDDOWN((ROW('Indices Data'!A2)-2)/1,0),COUNTA('Indices Data'!$A$2:$A$100))+1)</f>
        <v>1</v>
      </c>
      <c r="F3">
        <f t="shared" ref="F3:F22" si="0">C3*1.5</f>
        <v>15</v>
      </c>
      <c r="G3" t="str">
        <f>INDEX('Indices Data'!$C$2:$C$100, MOD(ROUNDDOWN((ROW('Indices Data'!F2)-2)/(COUNTA('Indices Data'!$A$2:$A$100)),0),COUNTA('Indices Data'!$C$2:$C$100))+1)</f>
        <v>PPE 1</v>
      </c>
      <c r="H3" s="17">
        <f>INDEX('Indices Data'!$A$2:$A$100,MOD(ROUNDDOWN((ROW('Indices Data'!D2)-2)/1,0),COUNTA('Indices Data'!$A$2:$A$100))+1)</f>
        <v>1</v>
      </c>
      <c r="I3">
        <f t="shared" ref="I3:I22" si="1">MAX(F3-C3,0)</f>
        <v>5</v>
      </c>
      <c r="J3">
        <f>INDEX('Indices Data'!$B$2:$B$100, MOD(ROUNDDOWN((ROW('Indices Data'!B2)-2)/(COUNTA('Indices Data'!$E$2:$E$100)*COUNTA('Indices Data'!$D$2:$D$100)),0),COUNTA('Indices Data'!$B$2:$B$100))+1)</f>
        <v>0</v>
      </c>
      <c r="K3" t="str">
        <f>INDEX('Indices Data'!$D$2:$D$100, MOD(ROUNDDOWN((ROW('Indices Data'!D2)-2)/(COUNTA('Indices Data'!$E$2:$E$100)),0),COUNTA('Indices Data'!$D$2:$D$100))+1)</f>
        <v>Complexity 1</v>
      </c>
      <c r="L3" s="17" t="str">
        <f>INDEX('Indices Data'!$E$2:$E$100,MOD(ROUNDDOWN((ROW('Indices Data'!E2)-2)/1,0),COUNTA('Indices Data'!$E$2:$E$100))+1)</f>
        <v>CPU 1</v>
      </c>
      <c r="M3">
        <f t="array" ref="M3:M13">INDEX('Patient Arrival'!$C$2:$C$100,
MATCH(1,(K3='Patient Arrival'!$B$2:$B$100)*(L3='Patient Arrival'!$A$2:$A$100),0))*(0.9^($J$3:$J$10000))/(COUNTA('Indices Data'!$D$2:$D$100)*COUNTA('Indices Data'!$E$2:$E$100))</f>
        <v>10</v>
      </c>
      <c r="N3">
        <f>INDEX('Indices Data'!$A$2:$A$100,MOD(ROUNDDOWN((ROW('Indices Data'!A2)-2)/(COUNTA('Indices Data'!$B$2:$B$100)*COUNTA('Indices Data'!$E$2:$E$100)*COUNTA('Indices Data'!$D$2:$D$100)),0),COUNTA('Indices Data'!$A$2:$A$100))+1)</f>
        <v>1</v>
      </c>
      <c r="O3">
        <f>INDEX('Indices Data'!$B$2:$B$100, MOD(ROUNDDOWN((ROW('Indices Data'!B2)-2)/(COUNTA('Indices Data'!$E$2:$E$100)*COUNTA('Indices Data'!$D$2:$D$100)),0),COUNTA('Indices Data'!$B$2:$B$100))+1)</f>
        <v>0</v>
      </c>
      <c r="P3" t="str">
        <f>INDEX('Indices Data'!$D$2:$D$100, MOD(ROUNDDOWN((ROW('Indices Data'!D2)-2)/(COUNTA('Indices Data'!$E$2:$E$100)),0),COUNTA('Indices Data'!$D$2:$D$100))+1)</f>
        <v>Complexity 1</v>
      </c>
      <c r="Q3" t="str">
        <f>INDEX('Indices Data'!$E$2:$E$100,MOD(ROUNDDOWN((ROW('Indices Data'!E2)-2)/1,0),COUNTA('Indices Data'!$E$2:$E$100))+1)</f>
        <v>CPU 1</v>
      </c>
      <c r="R3">
        <f t="array" ref="R3:R112">INDEX('Patient Arrival'!$C$2:$C$100,
MATCH(1,(P3='Patient Arrival'!$B$2:$B$100)*(Q3='Patient Arrival'!$A$2:$A$100),0))*
(0.9^($O$3:$O$10000))/((COUNTA('Indices Data'!$B$2:$B$100)*COUNTA('Indices Data'!$D$2:$D$100)*COUNTA('Indices Data'!$E$2:$E$100))-1)</f>
        <v>1</v>
      </c>
    </row>
    <row r="4" spans="1:18" x14ac:dyDescent="0.25">
      <c r="A4" t="str">
        <f>INDEX('Indices Data'!$C$2:$C$100, MOD(ROUNDDOWN((ROW('Indices Data'!C3)-2)/(COUNTA('Indices Data'!$A$2:$A$100)),0),COUNTA('Indices Data'!$C$2:$C$100))+1)</f>
        <v>PPE 1</v>
      </c>
      <c r="B4">
        <f>INDEX('Indices Data'!$A$2:$A$100,MOD(ROUNDDOWN((ROW('Indices Data'!A3)-2)/1,0),COUNTA('Indices Data'!$A$2:$A$100))+1)</f>
        <v>2</v>
      </c>
      <c r="C4">
        <f>INDEX('PPE Data'!$C$2:$C$100, MATCH(A4,'PPE Data'!$A$2:$A$100,0))</f>
        <v>10</v>
      </c>
      <c r="D4" t="str">
        <f>INDEX('Indices Data'!$C$2:$C$100, MOD(ROUNDDOWN((ROW('Indices Data'!C3)-2)/(COUNTA('Indices Data'!$A$2:$A$100)),0),COUNTA('Indices Data'!$C$2:$C$100))+1)</f>
        <v>PPE 1</v>
      </c>
      <c r="E4" s="17">
        <f>INDEX('Indices Data'!$A$2:$A$100,MOD(ROUNDDOWN((ROW('Indices Data'!A3)-2)/1,0),COUNTA('Indices Data'!$A$2:$A$100))+1)</f>
        <v>2</v>
      </c>
      <c r="F4">
        <f t="shared" si="0"/>
        <v>15</v>
      </c>
      <c r="G4" t="str">
        <f>INDEX('Indices Data'!$C$2:$C$100, MOD(ROUNDDOWN((ROW('Indices Data'!F3)-2)/(COUNTA('Indices Data'!$A$2:$A$100)),0),COUNTA('Indices Data'!$C$2:$C$100))+1)</f>
        <v>PPE 1</v>
      </c>
      <c r="H4" s="17">
        <f>INDEX('Indices Data'!$A$2:$A$100,MOD(ROUNDDOWN((ROW('Indices Data'!D3)-2)/1,0),COUNTA('Indices Data'!$A$2:$A$100))+1)</f>
        <v>2</v>
      </c>
      <c r="I4">
        <f t="shared" si="1"/>
        <v>5</v>
      </c>
      <c r="J4">
        <f>INDEX('Indices Data'!$B$2:$B$100, MOD(ROUNDDOWN((ROW('Indices Data'!B3)-2)/(COUNTA('Indices Data'!$E$2:$E$100)*COUNTA('Indices Data'!$D$2:$D$100)),0),COUNTA('Indices Data'!$B$2:$B$100))+1)</f>
        <v>1</v>
      </c>
      <c r="K4" t="str">
        <f>INDEX('Indices Data'!$D$2:$D$100, MOD(ROUNDDOWN((ROW('Indices Data'!D3)-2)/(COUNTA('Indices Data'!$E$2:$E$100)),0),COUNTA('Indices Data'!$D$2:$D$100))+1)</f>
        <v>Complexity 1</v>
      </c>
      <c r="L4" s="17" t="str">
        <f>INDEX('Indices Data'!$E$2:$E$100,MOD(ROUNDDOWN((ROW('Indices Data'!E3)-2)/1,0),COUNTA('Indices Data'!$E$2:$E$100))+1)</f>
        <v>CPU 1</v>
      </c>
      <c r="M4">
        <v>9</v>
      </c>
      <c r="N4">
        <f>INDEX('Indices Data'!$A$2:$A$100,MOD(ROUNDDOWN((ROW('Indices Data'!A3)-2)/(COUNTA('Indices Data'!$B$2:$B$100)*COUNTA('Indices Data'!$E$2:$E$100)*COUNTA('Indices Data'!$D$2:$D$100)),0),COUNTA('Indices Data'!$A$2:$A$100))+1)</f>
        <v>1</v>
      </c>
      <c r="O4">
        <f>INDEX('Indices Data'!$B$2:$B$100, MOD(ROUNDDOWN((ROW('Indices Data'!B3)-2)/(COUNTA('Indices Data'!$E$2:$E$100)*COUNTA('Indices Data'!$D$2:$D$100)),0),COUNTA('Indices Data'!$B$2:$B$100))+1)</f>
        <v>1</v>
      </c>
      <c r="P4" t="str">
        <f>INDEX('Indices Data'!$D$2:$D$100, MOD(ROUNDDOWN((ROW('Indices Data'!D3)-2)/(COUNTA('Indices Data'!$E$2:$E$100)),0),COUNTA('Indices Data'!$D$2:$D$100))+1)</f>
        <v>Complexity 1</v>
      </c>
      <c r="Q4" t="str">
        <f>INDEX('Indices Data'!$E$2:$E$100,MOD(ROUNDDOWN((ROW('Indices Data'!E3)-2)/1,0),COUNTA('Indices Data'!$E$2:$E$100))+1)</f>
        <v>CPU 1</v>
      </c>
      <c r="R4">
        <v>0.9</v>
      </c>
    </row>
    <row r="5" spans="1:18" x14ac:dyDescent="0.25">
      <c r="A5" t="str">
        <f>INDEX('Indices Data'!$C$2:$C$100, MOD(ROUNDDOWN((ROW('Indices Data'!C4)-2)/(COUNTA('Indices Data'!$A$2:$A$100)),0),COUNTA('Indices Data'!$C$2:$C$100))+1)</f>
        <v>PPE 1</v>
      </c>
      <c r="B5">
        <f>INDEX('Indices Data'!$A$2:$A$100,MOD(ROUNDDOWN((ROW('Indices Data'!A4)-2)/1,0),COUNTA('Indices Data'!$A$2:$A$100))+1)</f>
        <v>3</v>
      </c>
      <c r="C5">
        <f>INDEX('PPE Data'!$C$2:$C$100, MATCH(A5,'PPE Data'!$A$2:$A$100,0))</f>
        <v>10</v>
      </c>
      <c r="D5" t="str">
        <f>INDEX('Indices Data'!$C$2:$C$100, MOD(ROUNDDOWN((ROW('Indices Data'!C4)-2)/(COUNTA('Indices Data'!$A$2:$A$100)),0),COUNTA('Indices Data'!$C$2:$C$100))+1)</f>
        <v>PPE 1</v>
      </c>
      <c r="E5" s="17">
        <f>INDEX('Indices Data'!$A$2:$A$100,MOD(ROUNDDOWN((ROW('Indices Data'!A4)-2)/1,0),COUNTA('Indices Data'!$A$2:$A$100))+1)</f>
        <v>3</v>
      </c>
      <c r="F5">
        <f t="shared" si="0"/>
        <v>15</v>
      </c>
      <c r="G5" t="str">
        <f>INDEX('Indices Data'!$C$2:$C$100, MOD(ROUNDDOWN((ROW('Indices Data'!F4)-2)/(COUNTA('Indices Data'!$A$2:$A$100)),0),COUNTA('Indices Data'!$C$2:$C$100))+1)</f>
        <v>PPE 1</v>
      </c>
      <c r="H5" s="17">
        <f>INDEX('Indices Data'!$A$2:$A$100,MOD(ROUNDDOWN((ROW('Indices Data'!D4)-2)/1,0),COUNTA('Indices Data'!$A$2:$A$100))+1)</f>
        <v>3</v>
      </c>
      <c r="I5">
        <f t="shared" si="1"/>
        <v>5</v>
      </c>
      <c r="J5">
        <f>INDEX('Indices Data'!$B$2:$B$100, MOD(ROUNDDOWN((ROW('Indices Data'!B4)-2)/(COUNTA('Indices Data'!$E$2:$E$100)*COUNTA('Indices Data'!$D$2:$D$100)),0),COUNTA('Indices Data'!$B$2:$B$100))+1)</f>
        <v>2</v>
      </c>
      <c r="K5" t="str">
        <f>INDEX('Indices Data'!$D$2:$D$100, MOD(ROUNDDOWN((ROW('Indices Data'!D4)-2)/(COUNTA('Indices Data'!$E$2:$E$100)),0),COUNTA('Indices Data'!$D$2:$D$100))+1)</f>
        <v>Complexity 1</v>
      </c>
      <c r="L5" s="17" t="str">
        <f>INDEX('Indices Data'!$E$2:$E$100,MOD(ROUNDDOWN((ROW('Indices Data'!E4)-2)/1,0),COUNTA('Indices Data'!$E$2:$E$100))+1)</f>
        <v>CPU 1</v>
      </c>
      <c r="M5">
        <v>8.1000000000000014</v>
      </c>
      <c r="N5">
        <f>INDEX('Indices Data'!$A$2:$A$100,MOD(ROUNDDOWN((ROW('Indices Data'!A4)-2)/(COUNTA('Indices Data'!$B$2:$B$100)*COUNTA('Indices Data'!$E$2:$E$100)*COUNTA('Indices Data'!$D$2:$D$100)),0),COUNTA('Indices Data'!$A$2:$A$100))+1)</f>
        <v>1</v>
      </c>
      <c r="O5">
        <f>INDEX('Indices Data'!$B$2:$B$100, MOD(ROUNDDOWN((ROW('Indices Data'!B4)-2)/(COUNTA('Indices Data'!$E$2:$E$100)*COUNTA('Indices Data'!$D$2:$D$100)),0),COUNTA('Indices Data'!$B$2:$B$100))+1)</f>
        <v>2</v>
      </c>
      <c r="P5" t="str">
        <f>INDEX('Indices Data'!$D$2:$D$100, MOD(ROUNDDOWN((ROW('Indices Data'!D4)-2)/(COUNTA('Indices Data'!$E$2:$E$100)),0),COUNTA('Indices Data'!$D$2:$D$100))+1)</f>
        <v>Complexity 1</v>
      </c>
      <c r="Q5" t="str">
        <f>INDEX('Indices Data'!$E$2:$E$100,MOD(ROUNDDOWN((ROW('Indices Data'!E4)-2)/1,0),COUNTA('Indices Data'!$E$2:$E$100))+1)</f>
        <v>CPU 1</v>
      </c>
      <c r="R5">
        <v>0.81000000000000016</v>
      </c>
    </row>
    <row r="6" spans="1:18" x14ac:dyDescent="0.25">
      <c r="A6" t="str">
        <f>INDEX('Indices Data'!$C$2:$C$100, MOD(ROUNDDOWN((ROW('Indices Data'!C5)-2)/(COUNTA('Indices Data'!$A$2:$A$100)),0),COUNTA('Indices Data'!$C$2:$C$100))+1)</f>
        <v>PPE 1</v>
      </c>
      <c r="B6">
        <f>INDEX('Indices Data'!$A$2:$A$100,MOD(ROUNDDOWN((ROW('Indices Data'!A5)-2)/1,0),COUNTA('Indices Data'!$A$2:$A$100))+1)</f>
        <v>4</v>
      </c>
      <c r="C6">
        <f>INDEX('PPE Data'!$C$2:$C$100, MATCH(A6,'PPE Data'!$A$2:$A$100,0))</f>
        <v>10</v>
      </c>
      <c r="D6" t="str">
        <f>INDEX('Indices Data'!$C$2:$C$100, MOD(ROUNDDOWN((ROW('Indices Data'!C5)-2)/(COUNTA('Indices Data'!$A$2:$A$100)),0),COUNTA('Indices Data'!$C$2:$C$100))+1)</f>
        <v>PPE 1</v>
      </c>
      <c r="E6" s="17">
        <f>INDEX('Indices Data'!$A$2:$A$100,MOD(ROUNDDOWN((ROW('Indices Data'!A5)-2)/1,0),COUNTA('Indices Data'!$A$2:$A$100))+1)</f>
        <v>4</v>
      </c>
      <c r="F6">
        <f t="shared" si="0"/>
        <v>15</v>
      </c>
      <c r="G6" t="str">
        <f>INDEX('Indices Data'!$C$2:$C$100, MOD(ROUNDDOWN((ROW('Indices Data'!F5)-2)/(COUNTA('Indices Data'!$A$2:$A$100)),0),COUNTA('Indices Data'!$C$2:$C$100))+1)</f>
        <v>PPE 1</v>
      </c>
      <c r="H6" s="17">
        <f>INDEX('Indices Data'!$A$2:$A$100,MOD(ROUNDDOWN((ROW('Indices Data'!D5)-2)/1,0),COUNTA('Indices Data'!$A$2:$A$100))+1)</f>
        <v>4</v>
      </c>
      <c r="I6">
        <f t="shared" si="1"/>
        <v>5</v>
      </c>
      <c r="J6">
        <f>INDEX('Indices Data'!$B$2:$B$100, MOD(ROUNDDOWN((ROW('Indices Data'!B5)-2)/(COUNTA('Indices Data'!$E$2:$E$100)*COUNTA('Indices Data'!$D$2:$D$100)),0),COUNTA('Indices Data'!$B$2:$B$100))+1)</f>
        <v>3</v>
      </c>
      <c r="K6" t="str">
        <f>INDEX('Indices Data'!$D$2:$D$100, MOD(ROUNDDOWN((ROW('Indices Data'!D5)-2)/(COUNTA('Indices Data'!$E$2:$E$100)),0),COUNTA('Indices Data'!$D$2:$D$100))+1)</f>
        <v>Complexity 1</v>
      </c>
      <c r="L6" s="17" t="str">
        <f>INDEX('Indices Data'!$E$2:$E$100,MOD(ROUNDDOWN((ROW('Indices Data'!E5)-2)/1,0),COUNTA('Indices Data'!$E$2:$E$100))+1)</f>
        <v>CPU 1</v>
      </c>
      <c r="M6">
        <v>7.2900000000000009</v>
      </c>
      <c r="N6">
        <f>INDEX('Indices Data'!$A$2:$A$100,MOD(ROUNDDOWN((ROW('Indices Data'!A5)-2)/(COUNTA('Indices Data'!$B$2:$B$100)*COUNTA('Indices Data'!$E$2:$E$100)*COUNTA('Indices Data'!$D$2:$D$100)),0),COUNTA('Indices Data'!$A$2:$A$100))+1)</f>
        <v>1</v>
      </c>
      <c r="O6">
        <f>INDEX('Indices Data'!$B$2:$B$100, MOD(ROUNDDOWN((ROW('Indices Data'!B5)-2)/(COUNTA('Indices Data'!$E$2:$E$100)*COUNTA('Indices Data'!$D$2:$D$100)),0),COUNTA('Indices Data'!$B$2:$B$100))+1)</f>
        <v>3</v>
      </c>
      <c r="P6" t="str">
        <f>INDEX('Indices Data'!$D$2:$D$100, MOD(ROUNDDOWN((ROW('Indices Data'!D5)-2)/(COUNTA('Indices Data'!$E$2:$E$100)),0),COUNTA('Indices Data'!$D$2:$D$100))+1)</f>
        <v>Complexity 1</v>
      </c>
      <c r="Q6" t="str">
        <f>INDEX('Indices Data'!$E$2:$E$100,MOD(ROUNDDOWN((ROW('Indices Data'!E5)-2)/1,0),COUNTA('Indices Data'!$E$2:$E$100))+1)</f>
        <v>CPU 1</v>
      </c>
      <c r="R6">
        <v>0.72900000000000009</v>
      </c>
    </row>
    <row r="7" spans="1:18" x14ac:dyDescent="0.25">
      <c r="A7" t="str">
        <f>INDEX('Indices Data'!$C$2:$C$100, MOD(ROUNDDOWN((ROW('Indices Data'!C6)-2)/(COUNTA('Indices Data'!$A$2:$A$100)),0),COUNTA('Indices Data'!$C$2:$C$100))+1)</f>
        <v>PPE 1</v>
      </c>
      <c r="B7">
        <f>INDEX('Indices Data'!$A$2:$A$100,MOD(ROUNDDOWN((ROW('Indices Data'!A6)-2)/1,0),COUNTA('Indices Data'!$A$2:$A$100))+1)</f>
        <v>5</v>
      </c>
      <c r="C7">
        <f>INDEX('PPE Data'!$C$2:$C$100, MATCH(A7,'PPE Data'!$A$2:$A$100,0))</f>
        <v>10</v>
      </c>
      <c r="D7" t="str">
        <f>INDEX('Indices Data'!$C$2:$C$100, MOD(ROUNDDOWN((ROW('Indices Data'!C6)-2)/(COUNTA('Indices Data'!$A$2:$A$100)),0),COUNTA('Indices Data'!$C$2:$C$100))+1)</f>
        <v>PPE 1</v>
      </c>
      <c r="E7" s="17">
        <f>INDEX('Indices Data'!$A$2:$A$100,MOD(ROUNDDOWN((ROW('Indices Data'!A6)-2)/1,0),COUNTA('Indices Data'!$A$2:$A$100))+1)</f>
        <v>5</v>
      </c>
      <c r="F7">
        <f t="shared" si="0"/>
        <v>15</v>
      </c>
      <c r="G7" t="str">
        <f>INDEX('Indices Data'!$C$2:$C$100, MOD(ROUNDDOWN((ROW('Indices Data'!F6)-2)/(COUNTA('Indices Data'!$A$2:$A$100)),0),COUNTA('Indices Data'!$C$2:$C$100))+1)</f>
        <v>PPE 1</v>
      </c>
      <c r="H7" s="17">
        <f>INDEX('Indices Data'!$A$2:$A$100,MOD(ROUNDDOWN((ROW('Indices Data'!D6)-2)/1,0),COUNTA('Indices Data'!$A$2:$A$100))+1)</f>
        <v>5</v>
      </c>
      <c r="I7">
        <f t="shared" si="1"/>
        <v>5</v>
      </c>
      <c r="J7">
        <f>INDEX('Indices Data'!$B$2:$B$100, MOD(ROUNDDOWN((ROW('Indices Data'!B6)-2)/(COUNTA('Indices Data'!$E$2:$E$100)*COUNTA('Indices Data'!$D$2:$D$100)),0),COUNTA('Indices Data'!$B$2:$B$100))+1)</f>
        <v>4</v>
      </c>
      <c r="K7" t="str">
        <f>INDEX('Indices Data'!$D$2:$D$100, MOD(ROUNDDOWN((ROW('Indices Data'!D6)-2)/(COUNTA('Indices Data'!$E$2:$E$100)),0),COUNTA('Indices Data'!$D$2:$D$100))+1)</f>
        <v>Complexity 1</v>
      </c>
      <c r="L7" s="17" t="str">
        <f>INDEX('Indices Data'!$E$2:$E$100,MOD(ROUNDDOWN((ROW('Indices Data'!E6)-2)/1,0),COUNTA('Indices Data'!$E$2:$E$100))+1)</f>
        <v>CPU 1</v>
      </c>
      <c r="M7">
        <v>6.5610000000000017</v>
      </c>
      <c r="N7">
        <f>INDEX('Indices Data'!$A$2:$A$100,MOD(ROUNDDOWN((ROW('Indices Data'!A6)-2)/(COUNTA('Indices Data'!$B$2:$B$100)*COUNTA('Indices Data'!$E$2:$E$100)*COUNTA('Indices Data'!$D$2:$D$100)),0),COUNTA('Indices Data'!$A$2:$A$100))+1)</f>
        <v>1</v>
      </c>
      <c r="O7">
        <f>INDEX('Indices Data'!$B$2:$B$100, MOD(ROUNDDOWN((ROW('Indices Data'!B6)-2)/(COUNTA('Indices Data'!$E$2:$E$100)*COUNTA('Indices Data'!$D$2:$D$100)),0),COUNTA('Indices Data'!$B$2:$B$100))+1)</f>
        <v>4</v>
      </c>
      <c r="P7" t="str">
        <f>INDEX('Indices Data'!$D$2:$D$100, MOD(ROUNDDOWN((ROW('Indices Data'!D6)-2)/(COUNTA('Indices Data'!$E$2:$E$100)),0),COUNTA('Indices Data'!$D$2:$D$100))+1)</f>
        <v>Complexity 1</v>
      </c>
      <c r="Q7" t="str">
        <f>INDEX('Indices Data'!$E$2:$E$100,MOD(ROUNDDOWN((ROW('Indices Data'!E6)-2)/1,0),COUNTA('Indices Data'!$E$2:$E$100))+1)</f>
        <v>CPU 1</v>
      </c>
      <c r="R7">
        <v>0.65610000000000013</v>
      </c>
    </row>
    <row r="8" spans="1:18" x14ac:dyDescent="0.25">
      <c r="A8" t="str">
        <f>INDEX('Indices Data'!$C$2:$C$100, MOD(ROUNDDOWN((ROW('Indices Data'!C7)-2)/(COUNTA('Indices Data'!$A$2:$A$100)),0),COUNTA('Indices Data'!$C$2:$C$100))+1)</f>
        <v>PPE 1</v>
      </c>
      <c r="B8">
        <f>INDEX('Indices Data'!$A$2:$A$100,MOD(ROUNDDOWN((ROW('Indices Data'!A7)-2)/1,0),COUNTA('Indices Data'!$A$2:$A$100))+1)</f>
        <v>6</v>
      </c>
      <c r="C8">
        <f>INDEX('PPE Data'!$C$2:$C$100, MATCH(A8,'PPE Data'!$A$2:$A$100,0))</f>
        <v>10</v>
      </c>
      <c r="D8" t="str">
        <f>INDEX('Indices Data'!$C$2:$C$100, MOD(ROUNDDOWN((ROW('Indices Data'!C7)-2)/(COUNTA('Indices Data'!$A$2:$A$100)),0),COUNTA('Indices Data'!$C$2:$C$100))+1)</f>
        <v>PPE 1</v>
      </c>
      <c r="E8" s="17">
        <f>INDEX('Indices Data'!$A$2:$A$100,MOD(ROUNDDOWN((ROW('Indices Data'!A7)-2)/1,0),COUNTA('Indices Data'!$A$2:$A$100))+1)</f>
        <v>6</v>
      </c>
      <c r="F8">
        <f t="shared" si="0"/>
        <v>15</v>
      </c>
      <c r="G8" t="str">
        <f>INDEX('Indices Data'!$C$2:$C$100, MOD(ROUNDDOWN((ROW('Indices Data'!F7)-2)/(COUNTA('Indices Data'!$A$2:$A$100)),0),COUNTA('Indices Data'!$C$2:$C$100))+1)</f>
        <v>PPE 1</v>
      </c>
      <c r="H8" s="17">
        <f>INDEX('Indices Data'!$A$2:$A$100,MOD(ROUNDDOWN((ROW('Indices Data'!D7)-2)/1,0),COUNTA('Indices Data'!$A$2:$A$100))+1)</f>
        <v>6</v>
      </c>
      <c r="I8">
        <f t="shared" si="1"/>
        <v>5</v>
      </c>
      <c r="J8">
        <f>INDEX('Indices Data'!$B$2:$B$100, MOD(ROUNDDOWN((ROW('Indices Data'!B7)-2)/(COUNTA('Indices Data'!$E$2:$E$100)*COUNTA('Indices Data'!$D$2:$D$100)),0),COUNTA('Indices Data'!$B$2:$B$100))+1)</f>
        <v>5</v>
      </c>
      <c r="K8" t="str">
        <f>INDEX('Indices Data'!$D$2:$D$100, MOD(ROUNDDOWN((ROW('Indices Data'!D7)-2)/(COUNTA('Indices Data'!$E$2:$E$100)),0),COUNTA('Indices Data'!$D$2:$D$100))+1)</f>
        <v>Complexity 1</v>
      </c>
      <c r="L8" s="17" t="str">
        <f>INDEX('Indices Data'!$E$2:$E$100,MOD(ROUNDDOWN((ROW('Indices Data'!E7)-2)/1,0),COUNTA('Indices Data'!$E$2:$E$100))+1)</f>
        <v>CPU 1</v>
      </c>
      <c r="M8">
        <v>5.9049000000000014</v>
      </c>
      <c r="N8">
        <f>INDEX('Indices Data'!$A$2:$A$100,MOD(ROUNDDOWN((ROW('Indices Data'!A7)-2)/(COUNTA('Indices Data'!$B$2:$B$100)*COUNTA('Indices Data'!$E$2:$E$100)*COUNTA('Indices Data'!$D$2:$D$100)),0),COUNTA('Indices Data'!$A$2:$A$100))+1)</f>
        <v>1</v>
      </c>
      <c r="O8">
        <f>INDEX('Indices Data'!$B$2:$B$100, MOD(ROUNDDOWN((ROW('Indices Data'!B7)-2)/(COUNTA('Indices Data'!$E$2:$E$100)*COUNTA('Indices Data'!$D$2:$D$100)),0),COUNTA('Indices Data'!$B$2:$B$100))+1)</f>
        <v>5</v>
      </c>
      <c r="P8" t="str">
        <f>INDEX('Indices Data'!$D$2:$D$100, MOD(ROUNDDOWN((ROW('Indices Data'!D7)-2)/(COUNTA('Indices Data'!$E$2:$E$100)),0),COUNTA('Indices Data'!$D$2:$D$100))+1)</f>
        <v>Complexity 1</v>
      </c>
      <c r="Q8" t="str">
        <f>INDEX('Indices Data'!$E$2:$E$100,MOD(ROUNDDOWN((ROW('Indices Data'!E7)-2)/1,0),COUNTA('Indices Data'!$E$2:$E$100))+1)</f>
        <v>CPU 1</v>
      </c>
      <c r="R8">
        <v>0.59049000000000018</v>
      </c>
    </row>
    <row r="9" spans="1:18" x14ac:dyDescent="0.25">
      <c r="A9" t="str">
        <f>INDEX('Indices Data'!$C$2:$C$100, MOD(ROUNDDOWN((ROW('Indices Data'!C8)-2)/(COUNTA('Indices Data'!$A$2:$A$100)),0),COUNTA('Indices Data'!$C$2:$C$100))+1)</f>
        <v>PPE 1</v>
      </c>
      <c r="B9">
        <f>INDEX('Indices Data'!$A$2:$A$100,MOD(ROUNDDOWN((ROW('Indices Data'!A8)-2)/1,0),COUNTA('Indices Data'!$A$2:$A$100))+1)</f>
        <v>7</v>
      </c>
      <c r="C9">
        <f>INDEX('PPE Data'!$C$2:$C$100, MATCH(A9,'PPE Data'!$A$2:$A$100,0))</f>
        <v>10</v>
      </c>
      <c r="D9" t="str">
        <f>INDEX('Indices Data'!$C$2:$C$100, MOD(ROUNDDOWN((ROW('Indices Data'!C8)-2)/(COUNTA('Indices Data'!$A$2:$A$100)),0),COUNTA('Indices Data'!$C$2:$C$100))+1)</f>
        <v>PPE 1</v>
      </c>
      <c r="E9" s="17">
        <f>INDEX('Indices Data'!$A$2:$A$100,MOD(ROUNDDOWN((ROW('Indices Data'!A8)-2)/1,0),COUNTA('Indices Data'!$A$2:$A$100))+1)</f>
        <v>7</v>
      </c>
      <c r="F9">
        <f t="shared" si="0"/>
        <v>15</v>
      </c>
      <c r="G9" t="str">
        <f>INDEX('Indices Data'!$C$2:$C$100, MOD(ROUNDDOWN((ROW('Indices Data'!F8)-2)/(COUNTA('Indices Data'!$A$2:$A$100)),0),COUNTA('Indices Data'!$C$2:$C$100))+1)</f>
        <v>PPE 1</v>
      </c>
      <c r="H9" s="17">
        <f>INDEX('Indices Data'!$A$2:$A$100,MOD(ROUNDDOWN((ROW('Indices Data'!D8)-2)/1,0),COUNTA('Indices Data'!$A$2:$A$100))+1)</f>
        <v>7</v>
      </c>
      <c r="I9">
        <f t="shared" si="1"/>
        <v>5</v>
      </c>
      <c r="J9">
        <f>INDEX('Indices Data'!$B$2:$B$100, MOD(ROUNDDOWN((ROW('Indices Data'!B8)-2)/(COUNTA('Indices Data'!$E$2:$E$100)*COUNTA('Indices Data'!$D$2:$D$100)),0),COUNTA('Indices Data'!$B$2:$B$100))+1)</f>
        <v>6</v>
      </c>
      <c r="K9" t="str">
        <f>INDEX('Indices Data'!$D$2:$D$100, MOD(ROUNDDOWN((ROW('Indices Data'!D8)-2)/(COUNTA('Indices Data'!$E$2:$E$100)),0),COUNTA('Indices Data'!$D$2:$D$100))+1)</f>
        <v>Complexity 1</v>
      </c>
      <c r="L9" s="17" t="str">
        <f>INDEX('Indices Data'!$E$2:$E$100,MOD(ROUNDDOWN((ROW('Indices Data'!E8)-2)/1,0),COUNTA('Indices Data'!$E$2:$E$100))+1)</f>
        <v>CPU 1</v>
      </c>
      <c r="M9">
        <v>5.3144100000000014</v>
      </c>
      <c r="N9">
        <f>INDEX('Indices Data'!$A$2:$A$100,MOD(ROUNDDOWN((ROW('Indices Data'!A8)-2)/(COUNTA('Indices Data'!$B$2:$B$100)*COUNTA('Indices Data'!$E$2:$E$100)*COUNTA('Indices Data'!$D$2:$D$100)),0),COUNTA('Indices Data'!$A$2:$A$100))+1)</f>
        <v>1</v>
      </c>
      <c r="O9">
        <f>INDEX('Indices Data'!$B$2:$B$100, MOD(ROUNDDOWN((ROW('Indices Data'!B8)-2)/(COUNTA('Indices Data'!$E$2:$E$100)*COUNTA('Indices Data'!$D$2:$D$100)),0),COUNTA('Indices Data'!$B$2:$B$100))+1)</f>
        <v>6</v>
      </c>
      <c r="P9" t="str">
        <f>INDEX('Indices Data'!$D$2:$D$100, MOD(ROUNDDOWN((ROW('Indices Data'!D8)-2)/(COUNTA('Indices Data'!$E$2:$E$100)),0),COUNTA('Indices Data'!$D$2:$D$100))+1)</f>
        <v>Complexity 1</v>
      </c>
      <c r="Q9" t="str">
        <f>INDEX('Indices Data'!$E$2:$E$100,MOD(ROUNDDOWN((ROW('Indices Data'!E8)-2)/1,0),COUNTA('Indices Data'!$E$2:$E$100))+1)</f>
        <v>CPU 1</v>
      </c>
      <c r="R9">
        <v>0.53144100000000016</v>
      </c>
    </row>
    <row r="10" spans="1:18" x14ac:dyDescent="0.25">
      <c r="A10" t="str">
        <f>INDEX('Indices Data'!$C$2:$C$100, MOD(ROUNDDOWN((ROW('Indices Data'!C9)-2)/(COUNTA('Indices Data'!$A$2:$A$100)),0),COUNTA('Indices Data'!$C$2:$C$100))+1)</f>
        <v>PPE 1</v>
      </c>
      <c r="B10">
        <f>INDEX('Indices Data'!$A$2:$A$100,MOD(ROUNDDOWN((ROW('Indices Data'!A9)-2)/1,0),COUNTA('Indices Data'!$A$2:$A$100))+1)</f>
        <v>8</v>
      </c>
      <c r="C10">
        <f>INDEX('PPE Data'!$C$2:$C$100, MATCH(A10,'PPE Data'!$A$2:$A$100,0))</f>
        <v>10</v>
      </c>
      <c r="D10" t="str">
        <f>INDEX('Indices Data'!$C$2:$C$100, MOD(ROUNDDOWN((ROW('Indices Data'!C9)-2)/(COUNTA('Indices Data'!$A$2:$A$100)),0),COUNTA('Indices Data'!$C$2:$C$100))+1)</f>
        <v>PPE 1</v>
      </c>
      <c r="E10" s="17">
        <f>INDEX('Indices Data'!$A$2:$A$100,MOD(ROUNDDOWN((ROW('Indices Data'!A9)-2)/1,0),COUNTA('Indices Data'!$A$2:$A$100))+1)</f>
        <v>8</v>
      </c>
      <c r="F10">
        <f t="shared" si="0"/>
        <v>15</v>
      </c>
      <c r="G10" t="str">
        <f>INDEX('Indices Data'!$C$2:$C$100, MOD(ROUNDDOWN((ROW('Indices Data'!F9)-2)/(COUNTA('Indices Data'!$A$2:$A$100)),0),COUNTA('Indices Data'!$C$2:$C$100))+1)</f>
        <v>PPE 1</v>
      </c>
      <c r="H10" s="17">
        <f>INDEX('Indices Data'!$A$2:$A$100,MOD(ROUNDDOWN((ROW('Indices Data'!D9)-2)/1,0),COUNTA('Indices Data'!$A$2:$A$100))+1)</f>
        <v>8</v>
      </c>
      <c r="I10">
        <f t="shared" si="1"/>
        <v>5</v>
      </c>
      <c r="J10">
        <f>INDEX('Indices Data'!$B$2:$B$100, MOD(ROUNDDOWN((ROW('Indices Data'!B9)-2)/(COUNTA('Indices Data'!$E$2:$E$100)*COUNTA('Indices Data'!$D$2:$D$100)),0),COUNTA('Indices Data'!$B$2:$B$100))+1)</f>
        <v>7</v>
      </c>
      <c r="K10" t="str">
        <f>INDEX('Indices Data'!$D$2:$D$100, MOD(ROUNDDOWN((ROW('Indices Data'!D9)-2)/(COUNTA('Indices Data'!$E$2:$E$100)),0),COUNTA('Indices Data'!$D$2:$D$100))+1)</f>
        <v>Complexity 1</v>
      </c>
      <c r="L10" s="17" t="str">
        <f>INDEX('Indices Data'!$E$2:$E$100,MOD(ROUNDDOWN((ROW('Indices Data'!E9)-2)/1,0),COUNTA('Indices Data'!$E$2:$E$100))+1)</f>
        <v>CPU 1</v>
      </c>
      <c r="M10">
        <v>4.7829690000000014</v>
      </c>
      <c r="N10">
        <f>INDEX('Indices Data'!$A$2:$A$100,MOD(ROUNDDOWN((ROW('Indices Data'!A9)-2)/(COUNTA('Indices Data'!$B$2:$B$100)*COUNTA('Indices Data'!$E$2:$E$100)*COUNTA('Indices Data'!$D$2:$D$100)),0),COUNTA('Indices Data'!$A$2:$A$100))+1)</f>
        <v>1</v>
      </c>
      <c r="O10">
        <f>INDEX('Indices Data'!$B$2:$B$100, MOD(ROUNDDOWN((ROW('Indices Data'!B9)-2)/(COUNTA('Indices Data'!$E$2:$E$100)*COUNTA('Indices Data'!$D$2:$D$100)),0),COUNTA('Indices Data'!$B$2:$B$100))+1)</f>
        <v>7</v>
      </c>
      <c r="P10" t="str">
        <f>INDEX('Indices Data'!$D$2:$D$100, MOD(ROUNDDOWN((ROW('Indices Data'!D9)-2)/(COUNTA('Indices Data'!$E$2:$E$100)),0),COUNTA('Indices Data'!$D$2:$D$100))+1)</f>
        <v>Complexity 1</v>
      </c>
      <c r="Q10" t="str">
        <f>INDEX('Indices Data'!$E$2:$E$100,MOD(ROUNDDOWN((ROW('Indices Data'!E9)-2)/1,0),COUNTA('Indices Data'!$E$2:$E$100))+1)</f>
        <v>CPU 1</v>
      </c>
      <c r="R10">
        <v>0.47829690000000014</v>
      </c>
    </row>
    <row r="11" spans="1:18" x14ac:dyDescent="0.25">
      <c r="A11" t="str">
        <f>INDEX('Indices Data'!$C$2:$C$100, MOD(ROUNDDOWN((ROW('Indices Data'!C10)-2)/(COUNTA('Indices Data'!$A$2:$A$100)),0),COUNTA('Indices Data'!$C$2:$C$100))+1)</f>
        <v>PPE 1</v>
      </c>
      <c r="B11">
        <f>INDEX('Indices Data'!$A$2:$A$100,MOD(ROUNDDOWN((ROW('Indices Data'!A10)-2)/1,0),COUNTA('Indices Data'!$A$2:$A$100))+1)</f>
        <v>9</v>
      </c>
      <c r="C11">
        <f>INDEX('PPE Data'!$C$2:$C$100, MATCH(A11,'PPE Data'!$A$2:$A$100,0))</f>
        <v>10</v>
      </c>
      <c r="D11" t="str">
        <f>INDEX('Indices Data'!$C$2:$C$100, MOD(ROUNDDOWN((ROW('Indices Data'!C10)-2)/(COUNTA('Indices Data'!$A$2:$A$100)),0),COUNTA('Indices Data'!$C$2:$C$100))+1)</f>
        <v>PPE 1</v>
      </c>
      <c r="E11" s="17">
        <f>INDEX('Indices Data'!$A$2:$A$100,MOD(ROUNDDOWN((ROW('Indices Data'!A10)-2)/1,0),COUNTA('Indices Data'!$A$2:$A$100))+1)</f>
        <v>9</v>
      </c>
      <c r="F11">
        <f t="shared" si="0"/>
        <v>15</v>
      </c>
      <c r="G11" t="str">
        <f>INDEX('Indices Data'!$C$2:$C$100, MOD(ROUNDDOWN((ROW('Indices Data'!F10)-2)/(COUNTA('Indices Data'!$A$2:$A$100)),0),COUNTA('Indices Data'!$C$2:$C$100))+1)</f>
        <v>PPE 1</v>
      </c>
      <c r="H11" s="17">
        <f>INDEX('Indices Data'!$A$2:$A$100,MOD(ROUNDDOWN((ROW('Indices Data'!D10)-2)/1,0),COUNTA('Indices Data'!$A$2:$A$100))+1)</f>
        <v>9</v>
      </c>
      <c r="I11">
        <f t="shared" si="1"/>
        <v>5</v>
      </c>
      <c r="J11">
        <f>INDEX('Indices Data'!$B$2:$B$100, MOD(ROUNDDOWN((ROW('Indices Data'!B10)-2)/(COUNTA('Indices Data'!$E$2:$E$100)*COUNTA('Indices Data'!$D$2:$D$100)),0),COUNTA('Indices Data'!$B$2:$B$100))+1)</f>
        <v>8</v>
      </c>
      <c r="K11" t="str">
        <f>INDEX('Indices Data'!$D$2:$D$100, MOD(ROUNDDOWN((ROW('Indices Data'!D10)-2)/(COUNTA('Indices Data'!$E$2:$E$100)),0),COUNTA('Indices Data'!$D$2:$D$100))+1)</f>
        <v>Complexity 1</v>
      </c>
      <c r="L11" s="17" t="str">
        <f>INDEX('Indices Data'!$E$2:$E$100,MOD(ROUNDDOWN((ROW('Indices Data'!E10)-2)/1,0),COUNTA('Indices Data'!$E$2:$E$100))+1)</f>
        <v>CPU 1</v>
      </c>
      <c r="M11">
        <v>4.3046721000000012</v>
      </c>
      <c r="N11">
        <f>INDEX('Indices Data'!$A$2:$A$100,MOD(ROUNDDOWN((ROW('Indices Data'!A10)-2)/(COUNTA('Indices Data'!$B$2:$B$100)*COUNTA('Indices Data'!$E$2:$E$100)*COUNTA('Indices Data'!$D$2:$D$100)),0),COUNTA('Indices Data'!$A$2:$A$100))+1)</f>
        <v>1</v>
      </c>
      <c r="O11">
        <f>INDEX('Indices Data'!$B$2:$B$100, MOD(ROUNDDOWN((ROW('Indices Data'!B10)-2)/(COUNTA('Indices Data'!$E$2:$E$100)*COUNTA('Indices Data'!$D$2:$D$100)),0),COUNTA('Indices Data'!$B$2:$B$100))+1)</f>
        <v>8</v>
      </c>
      <c r="P11" t="str">
        <f>INDEX('Indices Data'!$D$2:$D$100, MOD(ROUNDDOWN((ROW('Indices Data'!D10)-2)/(COUNTA('Indices Data'!$E$2:$E$100)),0),COUNTA('Indices Data'!$D$2:$D$100))+1)</f>
        <v>Complexity 1</v>
      </c>
      <c r="Q11" t="str">
        <f>INDEX('Indices Data'!$E$2:$E$100,MOD(ROUNDDOWN((ROW('Indices Data'!E10)-2)/1,0),COUNTA('Indices Data'!$E$2:$E$100))+1)</f>
        <v>CPU 1</v>
      </c>
      <c r="R11">
        <v>0.4304672100000001</v>
      </c>
    </row>
    <row r="12" spans="1:18" x14ac:dyDescent="0.25">
      <c r="A12" t="str">
        <f>INDEX('Indices Data'!$C$2:$C$100, MOD(ROUNDDOWN((ROW('Indices Data'!C11)-2)/(COUNTA('Indices Data'!$A$2:$A$100)),0),COUNTA('Indices Data'!$C$2:$C$100))+1)</f>
        <v>PPE 1</v>
      </c>
      <c r="B12">
        <f>INDEX('Indices Data'!$A$2:$A$100,MOD(ROUNDDOWN((ROW('Indices Data'!A11)-2)/1,0),COUNTA('Indices Data'!$A$2:$A$100))+1)</f>
        <v>10</v>
      </c>
      <c r="C12">
        <f>INDEX('PPE Data'!$C$2:$C$100, MATCH(A12,'PPE Data'!$A$2:$A$100,0))</f>
        <v>10</v>
      </c>
      <c r="D12" t="str">
        <f>INDEX('Indices Data'!$C$2:$C$100, MOD(ROUNDDOWN((ROW('Indices Data'!C11)-2)/(COUNTA('Indices Data'!$A$2:$A$100)),0),COUNTA('Indices Data'!$C$2:$C$100))+1)</f>
        <v>PPE 1</v>
      </c>
      <c r="E12" s="17">
        <f>INDEX('Indices Data'!$A$2:$A$100,MOD(ROUNDDOWN((ROW('Indices Data'!A11)-2)/1,0),COUNTA('Indices Data'!$A$2:$A$100))+1)</f>
        <v>10</v>
      </c>
      <c r="F12">
        <f t="shared" si="0"/>
        <v>15</v>
      </c>
      <c r="G12" t="str">
        <f>INDEX('Indices Data'!$C$2:$C$100, MOD(ROUNDDOWN((ROW('Indices Data'!F11)-2)/(COUNTA('Indices Data'!$A$2:$A$100)),0),COUNTA('Indices Data'!$C$2:$C$100))+1)</f>
        <v>PPE 1</v>
      </c>
      <c r="H12" s="17">
        <f>INDEX('Indices Data'!$A$2:$A$100,MOD(ROUNDDOWN((ROW('Indices Data'!D11)-2)/1,0),COUNTA('Indices Data'!$A$2:$A$100))+1)</f>
        <v>10</v>
      </c>
      <c r="I12">
        <f t="shared" si="1"/>
        <v>5</v>
      </c>
      <c r="J12">
        <f>INDEX('Indices Data'!$B$2:$B$100, MOD(ROUNDDOWN((ROW('Indices Data'!B11)-2)/(COUNTA('Indices Data'!$E$2:$E$100)*COUNTA('Indices Data'!$D$2:$D$100)),0),COUNTA('Indices Data'!$B$2:$B$100))+1)</f>
        <v>9</v>
      </c>
      <c r="K12" t="str">
        <f>INDEX('Indices Data'!$D$2:$D$100, MOD(ROUNDDOWN((ROW('Indices Data'!D11)-2)/(COUNTA('Indices Data'!$E$2:$E$100)),0),COUNTA('Indices Data'!$D$2:$D$100))+1)</f>
        <v>Complexity 1</v>
      </c>
      <c r="L12" s="17" t="str">
        <f>INDEX('Indices Data'!$E$2:$E$100,MOD(ROUNDDOWN((ROW('Indices Data'!E11)-2)/1,0),COUNTA('Indices Data'!$E$2:$E$100))+1)</f>
        <v>CPU 1</v>
      </c>
      <c r="M12">
        <v>3.8742048900000015</v>
      </c>
      <c r="N12">
        <f>INDEX('Indices Data'!$A$2:$A$100,MOD(ROUNDDOWN((ROW('Indices Data'!A11)-2)/(COUNTA('Indices Data'!$B$2:$B$100)*COUNTA('Indices Data'!$E$2:$E$100)*COUNTA('Indices Data'!$D$2:$D$100)),0),COUNTA('Indices Data'!$A$2:$A$100))+1)</f>
        <v>1</v>
      </c>
      <c r="O12">
        <f>INDEX('Indices Data'!$B$2:$B$100, MOD(ROUNDDOWN((ROW('Indices Data'!B11)-2)/(COUNTA('Indices Data'!$E$2:$E$100)*COUNTA('Indices Data'!$D$2:$D$100)),0),COUNTA('Indices Data'!$B$2:$B$100))+1)</f>
        <v>9</v>
      </c>
      <c r="P12" t="str">
        <f>INDEX('Indices Data'!$D$2:$D$100, MOD(ROUNDDOWN((ROW('Indices Data'!D11)-2)/(COUNTA('Indices Data'!$E$2:$E$100)),0),COUNTA('Indices Data'!$D$2:$D$100))+1)</f>
        <v>Complexity 1</v>
      </c>
      <c r="Q12" t="str">
        <f>INDEX('Indices Data'!$E$2:$E$100,MOD(ROUNDDOWN((ROW('Indices Data'!E11)-2)/1,0),COUNTA('Indices Data'!$E$2:$E$100))+1)</f>
        <v>CPU 1</v>
      </c>
      <c r="R12">
        <v>0.38742048900000015</v>
      </c>
    </row>
    <row r="13" spans="1:18" x14ac:dyDescent="0.25">
      <c r="A13" t="str">
        <f>INDEX('Indices Data'!$C$2:$C$100, MOD(ROUNDDOWN((ROW('Indices Data'!C12)-2)/(COUNTA('Indices Data'!$A$2:$A$100)),0),COUNTA('Indices Data'!$C$2:$C$100))+1)</f>
        <v>PPE 1</v>
      </c>
      <c r="B13">
        <f>INDEX('Indices Data'!$A$2:$A$100,MOD(ROUNDDOWN((ROW('Indices Data'!A12)-2)/1,0),COUNTA('Indices Data'!$A$2:$A$100))+1)</f>
        <v>1</v>
      </c>
      <c r="C13">
        <f>INDEX('PPE Data'!$C$2:$C$100, MATCH(A13,'PPE Data'!$A$2:$A$100,0))</f>
        <v>10</v>
      </c>
      <c r="D13" t="str">
        <f>INDEX('Indices Data'!$C$2:$C$100, MOD(ROUNDDOWN((ROW('Indices Data'!C12)-2)/(COUNTA('Indices Data'!$A$2:$A$100)),0),COUNTA('Indices Data'!$C$2:$C$100))+1)</f>
        <v>PPE 1</v>
      </c>
      <c r="E13" s="17">
        <f>INDEX('Indices Data'!$A$2:$A$100,MOD(ROUNDDOWN((ROW('Indices Data'!A12)-2)/1,0),COUNTA('Indices Data'!$A$2:$A$100))+1)</f>
        <v>1</v>
      </c>
      <c r="F13">
        <f t="shared" si="0"/>
        <v>15</v>
      </c>
      <c r="G13" t="str">
        <f>INDEX('Indices Data'!$C$2:$C$100, MOD(ROUNDDOWN((ROW('Indices Data'!F12)-2)/(COUNTA('Indices Data'!$A$2:$A$100)),0),COUNTA('Indices Data'!$C$2:$C$100))+1)</f>
        <v>PPE 1</v>
      </c>
      <c r="H13" s="17">
        <f>INDEX('Indices Data'!$A$2:$A$100,MOD(ROUNDDOWN((ROW('Indices Data'!D12)-2)/1,0),COUNTA('Indices Data'!$A$2:$A$100))+1)</f>
        <v>1</v>
      </c>
      <c r="I13">
        <f t="shared" si="1"/>
        <v>5</v>
      </c>
      <c r="J13">
        <f>INDEX('Indices Data'!$B$2:$B$100, MOD(ROUNDDOWN((ROW('Indices Data'!B12)-2)/(COUNTA('Indices Data'!$E$2:$E$100)*COUNTA('Indices Data'!$D$2:$D$100)),0),COUNTA('Indices Data'!$B$2:$B$100))+1)</f>
        <v>10</v>
      </c>
      <c r="K13" t="str">
        <f>INDEX('Indices Data'!$D$2:$D$100, MOD(ROUNDDOWN((ROW('Indices Data'!D12)-2)/(COUNTA('Indices Data'!$E$2:$E$100)),0),COUNTA('Indices Data'!$D$2:$D$100))+1)</f>
        <v>Complexity 1</v>
      </c>
      <c r="L13" s="17" t="str">
        <f>INDEX('Indices Data'!$E$2:$E$100,MOD(ROUNDDOWN((ROW('Indices Data'!E12)-2)/1,0),COUNTA('Indices Data'!$E$2:$E$100))+1)</f>
        <v>CPU 1</v>
      </c>
      <c r="M13">
        <v>3.4867844010000013</v>
      </c>
      <c r="N13">
        <f>INDEX('Indices Data'!$A$2:$A$100,MOD(ROUNDDOWN((ROW('Indices Data'!A12)-2)/(COUNTA('Indices Data'!$B$2:$B$100)*COUNTA('Indices Data'!$E$2:$E$100)*COUNTA('Indices Data'!$D$2:$D$100)),0),COUNTA('Indices Data'!$A$2:$A$100))+1)</f>
        <v>1</v>
      </c>
      <c r="O13">
        <f>INDEX('Indices Data'!$B$2:$B$100, MOD(ROUNDDOWN((ROW('Indices Data'!B12)-2)/(COUNTA('Indices Data'!$E$2:$E$100)*COUNTA('Indices Data'!$D$2:$D$100)),0),COUNTA('Indices Data'!$B$2:$B$100))+1)</f>
        <v>10</v>
      </c>
      <c r="P13" t="str">
        <f>INDEX('Indices Data'!$D$2:$D$100, MOD(ROUNDDOWN((ROW('Indices Data'!D12)-2)/(COUNTA('Indices Data'!$E$2:$E$100)),0),COUNTA('Indices Data'!$D$2:$D$100))+1)</f>
        <v>Complexity 1</v>
      </c>
      <c r="Q13" t="str">
        <f>INDEX('Indices Data'!$E$2:$E$100,MOD(ROUNDDOWN((ROW('Indices Data'!E12)-2)/1,0),COUNTA('Indices Data'!$E$2:$E$100))+1)</f>
        <v>CPU 1</v>
      </c>
      <c r="R13">
        <v>0.34867844010000015</v>
      </c>
    </row>
    <row r="14" spans="1:18" x14ac:dyDescent="0.25">
      <c r="A14" t="str">
        <f>INDEX('Indices Data'!$C$2:$C$100, MOD(ROUNDDOWN((ROW('Indices Data'!C13)-2)/(COUNTA('Indices Data'!$A$2:$A$100)),0),COUNTA('Indices Data'!$C$2:$C$100))+1)</f>
        <v>PPE 1</v>
      </c>
      <c r="B14">
        <f>INDEX('Indices Data'!$A$2:$A$100,MOD(ROUNDDOWN((ROW('Indices Data'!A13)-2)/1,0),COUNTA('Indices Data'!$A$2:$A$100))+1)</f>
        <v>2</v>
      </c>
      <c r="C14">
        <f>INDEX('PPE Data'!$C$2:$C$100, MATCH(A14,'PPE Data'!$A$2:$A$100,0))</f>
        <v>10</v>
      </c>
      <c r="D14" t="str">
        <f>INDEX('Indices Data'!$C$2:$C$100, MOD(ROUNDDOWN((ROW('Indices Data'!C13)-2)/(COUNTA('Indices Data'!$A$2:$A$100)),0),COUNTA('Indices Data'!$C$2:$C$100))+1)</f>
        <v>PPE 1</v>
      </c>
      <c r="E14" s="17">
        <f>INDEX('Indices Data'!$A$2:$A$100,MOD(ROUNDDOWN((ROW('Indices Data'!A13)-2)/1,0),COUNTA('Indices Data'!$A$2:$A$100))+1)</f>
        <v>2</v>
      </c>
      <c r="F14">
        <f t="shared" si="0"/>
        <v>15</v>
      </c>
      <c r="G14" t="str">
        <f>INDEX('Indices Data'!$C$2:$C$100, MOD(ROUNDDOWN((ROW('Indices Data'!F13)-2)/(COUNTA('Indices Data'!$A$2:$A$100)),0),COUNTA('Indices Data'!$C$2:$C$100))+1)</f>
        <v>PPE 1</v>
      </c>
      <c r="H14" s="17">
        <f>INDEX('Indices Data'!$A$2:$A$100,MOD(ROUNDDOWN((ROW('Indices Data'!D13)-2)/1,0),COUNTA('Indices Data'!$A$2:$A$100))+1)</f>
        <v>2</v>
      </c>
      <c r="I14">
        <f t="shared" si="1"/>
        <v>5</v>
      </c>
      <c r="L14" s="17"/>
      <c r="N14">
        <f>INDEX('Indices Data'!$A$2:$A$100,MOD(ROUNDDOWN((ROW('Indices Data'!A13)-2)/(COUNTA('Indices Data'!$B$2:$B$100)*COUNTA('Indices Data'!$E$2:$E$100)*COUNTA('Indices Data'!$D$2:$D$100)),0),COUNTA('Indices Data'!$A$2:$A$100))+1)</f>
        <v>2</v>
      </c>
      <c r="O14">
        <f>INDEX('Indices Data'!$B$2:$B$100, MOD(ROUNDDOWN((ROW('Indices Data'!B13)-2)/(COUNTA('Indices Data'!$E$2:$E$100)*COUNTA('Indices Data'!$D$2:$D$100)),0),COUNTA('Indices Data'!$B$2:$B$100))+1)</f>
        <v>0</v>
      </c>
      <c r="P14" t="str">
        <f>INDEX('Indices Data'!$D$2:$D$100, MOD(ROUNDDOWN((ROW('Indices Data'!D13)-2)/(COUNTA('Indices Data'!$E$2:$E$100)),0),COUNTA('Indices Data'!$D$2:$D$100))+1)</f>
        <v>Complexity 1</v>
      </c>
      <c r="Q14" t="str">
        <f>INDEX('Indices Data'!$E$2:$E$100,MOD(ROUNDDOWN((ROW('Indices Data'!E13)-2)/1,0),COUNTA('Indices Data'!$E$2:$E$100))+1)</f>
        <v>CPU 1</v>
      </c>
      <c r="R14">
        <v>1</v>
      </c>
    </row>
    <row r="15" spans="1:18" x14ac:dyDescent="0.25">
      <c r="A15" t="str">
        <f>INDEX('Indices Data'!$C$2:$C$100, MOD(ROUNDDOWN((ROW('Indices Data'!C14)-2)/(COUNTA('Indices Data'!$A$2:$A$100)),0),COUNTA('Indices Data'!$C$2:$C$100))+1)</f>
        <v>PPE 1</v>
      </c>
      <c r="B15">
        <f>INDEX('Indices Data'!$A$2:$A$100,MOD(ROUNDDOWN((ROW('Indices Data'!A14)-2)/1,0),COUNTA('Indices Data'!$A$2:$A$100))+1)</f>
        <v>3</v>
      </c>
      <c r="C15">
        <f>INDEX('PPE Data'!$C$2:$C$100, MATCH(A15,'PPE Data'!$A$2:$A$100,0))</f>
        <v>10</v>
      </c>
      <c r="D15" t="str">
        <f>INDEX('Indices Data'!$C$2:$C$100, MOD(ROUNDDOWN((ROW('Indices Data'!C14)-2)/(COUNTA('Indices Data'!$A$2:$A$100)),0),COUNTA('Indices Data'!$C$2:$C$100))+1)</f>
        <v>PPE 1</v>
      </c>
      <c r="E15" s="17">
        <f>INDEX('Indices Data'!$A$2:$A$100,MOD(ROUNDDOWN((ROW('Indices Data'!A14)-2)/1,0),COUNTA('Indices Data'!$A$2:$A$100))+1)</f>
        <v>3</v>
      </c>
      <c r="F15">
        <f t="shared" si="0"/>
        <v>15</v>
      </c>
      <c r="G15" t="str">
        <f>INDEX('Indices Data'!$C$2:$C$100, MOD(ROUNDDOWN((ROW('Indices Data'!F14)-2)/(COUNTA('Indices Data'!$A$2:$A$100)),0),COUNTA('Indices Data'!$C$2:$C$100))+1)</f>
        <v>PPE 1</v>
      </c>
      <c r="H15" s="17">
        <f>INDEX('Indices Data'!$A$2:$A$100,MOD(ROUNDDOWN((ROW('Indices Data'!D14)-2)/1,0),COUNTA('Indices Data'!$A$2:$A$100))+1)</f>
        <v>3</v>
      </c>
      <c r="I15">
        <f t="shared" si="1"/>
        <v>5</v>
      </c>
      <c r="L15" s="17"/>
      <c r="N15">
        <f>INDEX('Indices Data'!$A$2:$A$100,MOD(ROUNDDOWN((ROW('Indices Data'!A14)-2)/(COUNTA('Indices Data'!$B$2:$B$100)*COUNTA('Indices Data'!$E$2:$E$100)*COUNTA('Indices Data'!$D$2:$D$100)),0),COUNTA('Indices Data'!$A$2:$A$100))+1)</f>
        <v>2</v>
      </c>
      <c r="O15">
        <f>INDEX('Indices Data'!$B$2:$B$100, MOD(ROUNDDOWN((ROW('Indices Data'!B14)-2)/(COUNTA('Indices Data'!$E$2:$E$100)*COUNTA('Indices Data'!$D$2:$D$100)),0),COUNTA('Indices Data'!$B$2:$B$100))+1)</f>
        <v>1</v>
      </c>
      <c r="P15" t="str">
        <f>INDEX('Indices Data'!$D$2:$D$100, MOD(ROUNDDOWN((ROW('Indices Data'!D14)-2)/(COUNTA('Indices Data'!$E$2:$E$100)),0),COUNTA('Indices Data'!$D$2:$D$100))+1)</f>
        <v>Complexity 1</v>
      </c>
      <c r="Q15" t="str">
        <f>INDEX('Indices Data'!$E$2:$E$100,MOD(ROUNDDOWN((ROW('Indices Data'!E14)-2)/1,0),COUNTA('Indices Data'!$E$2:$E$100))+1)</f>
        <v>CPU 1</v>
      </c>
      <c r="R15">
        <v>0.9</v>
      </c>
    </row>
    <row r="16" spans="1:18" x14ac:dyDescent="0.25">
      <c r="A16" t="str">
        <f>INDEX('Indices Data'!$C$2:$C$100, MOD(ROUNDDOWN((ROW('Indices Data'!C15)-2)/(COUNTA('Indices Data'!$A$2:$A$100)),0),COUNTA('Indices Data'!$C$2:$C$100))+1)</f>
        <v>PPE 1</v>
      </c>
      <c r="B16">
        <f>INDEX('Indices Data'!$A$2:$A$100,MOD(ROUNDDOWN((ROW('Indices Data'!A15)-2)/1,0),COUNTA('Indices Data'!$A$2:$A$100))+1)</f>
        <v>4</v>
      </c>
      <c r="C16">
        <f>INDEX('PPE Data'!$C$2:$C$100, MATCH(A16,'PPE Data'!$A$2:$A$100,0))</f>
        <v>10</v>
      </c>
      <c r="D16" t="str">
        <f>INDEX('Indices Data'!$C$2:$C$100, MOD(ROUNDDOWN((ROW('Indices Data'!C15)-2)/(COUNTA('Indices Data'!$A$2:$A$100)),0),COUNTA('Indices Data'!$C$2:$C$100))+1)</f>
        <v>PPE 1</v>
      </c>
      <c r="E16" s="17">
        <f>INDEX('Indices Data'!$A$2:$A$100,MOD(ROUNDDOWN((ROW('Indices Data'!A15)-2)/1,0),COUNTA('Indices Data'!$A$2:$A$100))+1)</f>
        <v>4</v>
      </c>
      <c r="F16">
        <f t="shared" si="0"/>
        <v>15</v>
      </c>
      <c r="G16" t="str">
        <f>INDEX('Indices Data'!$C$2:$C$100, MOD(ROUNDDOWN((ROW('Indices Data'!F15)-2)/(COUNTA('Indices Data'!$A$2:$A$100)),0),COUNTA('Indices Data'!$C$2:$C$100))+1)</f>
        <v>PPE 1</v>
      </c>
      <c r="H16" s="17">
        <f>INDEX('Indices Data'!$A$2:$A$100,MOD(ROUNDDOWN((ROW('Indices Data'!D15)-2)/1,0),COUNTA('Indices Data'!$A$2:$A$100))+1)</f>
        <v>4</v>
      </c>
      <c r="I16">
        <f t="shared" si="1"/>
        <v>5</v>
      </c>
      <c r="L16" s="17"/>
      <c r="N16">
        <f>INDEX('Indices Data'!$A$2:$A$100,MOD(ROUNDDOWN((ROW('Indices Data'!A15)-2)/(COUNTA('Indices Data'!$B$2:$B$100)*COUNTA('Indices Data'!$E$2:$E$100)*COUNTA('Indices Data'!$D$2:$D$100)),0),COUNTA('Indices Data'!$A$2:$A$100))+1)</f>
        <v>2</v>
      </c>
      <c r="O16">
        <f>INDEX('Indices Data'!$B$2:$B$100, MOD(ROUNDDOWN((ROW('Indices Data'!B15)-2)/(COUNTA('Indices Data'!$E$2:$E$100)*COUNTA('Indices Data'!$D$2:$D$100)),0),COUNTA('Indices Data'!$B$2:$B$100))+1)</f>
        <v>2</v>
      </c>
      <c r="P16" t="str">
        <f>INDEX('Indices Data'!$D$2:$D$100, MOD(ROUNDDOWN((ROW('Indices Data'!D15)-2)/(COUNTA('Indices Data'!$E$2:$E$100)),0),COUNTA('Indices Data'!$D$2:$D$100))+1)</f>
        <v>Complexity 1</v>
      </c>
      <c r="Q16" t="str">
        <f>INDEX('Indices Data'!$E$2:$E$100,MOD(ROUNDDOWN((ROW('Indices Data'!E15)-2)/1,0),COUNTA('Indices Data'!$E$2:$E$100))+1)</f>
        <v>CPU 1</v>
      </c>
      <c r="R16">
        <v>0.81000000000000016</v>
      </c>
    </row>
    <row r="17" spans="1:18" x14ac:dyDescent="0.25">
      <c r="A17" t="str">
        <f>INDEX('Indices Data'!$C$2:$C$100, MOD(ROUNDDOWN((ROW('Indices Data'!C16)-2)/(COUNTA('Indices Data'!$A$2:$A$100)),0),COUNTA('Indices Data'!$C$2:$C$100))+1)</f>
        <v>PPE 1</v>
      </c>
      <c r="B17">
        <f>INDEX('Indices Data'!$A$2:$A$100,MOD(ROUNDDOWN((ROW('Indices Data'!A16)-2)/1,0),COUNTA('Indices Data'!$A$2:$A$100))+1)</f>
        <v>5</v>
      </c>
      <c r="C17">
        <f>INDEX('PPE Data'!$C$2:$C$100, MATCH(A17,'PPE Data'!$A$2:$A$100,0))</f>
        <v>10</v>
      </c>
      <c r="D17" t="str">
        <f>INDEX('Indices Data'!$C$2:$C$100, MOD(ROUNDDOWN((ROW('Indices Data'!C16)-2)/(COUNTA('Indices Data'!$A$2:$A$100)),0),COUNTA('Indices Data'!$C$2:$C$100))+1)</f>
        <v>PPE 1</v>
      </c>
      <c r="E17" s="17">
        <f>INDEX('Indices Data'!$A$2:$A$100,MOD(ROUNDDOWN((ROW('Indices Data'!A16)-2)/1,0),COUNTA('Indices Data'!$A$2:$A$100))+1)</f>
        <v>5</v>
      </c>
      <c r="F17">
        <f t="shared" si="0"/>
        <v>15</v>
      </c>
      <c r="G17" t="str">
        <f>INDEX('Indices Data'!$C$2:$C$100, MOD(ROUNDDOWN((ROW('Indices Data'!F16)-2)/(COUNTA('Indices Data'!$A$2:$A$100)),0),COUNTA('Indices Data'!$C$2:$C$100))+1)</f>
        <v>PPE 1</v>
      </c>
      <c r="H17" s="17">
        <f>INDEX('Indices Data'!$A$2:$A$100,MOD(ROUNDDOWN((ROW('Indices Data'!D16)-2)/1,0),COUNTA('Indices Data'!$A$2:$A$100))+1)</f>
        <v>5</v>
      </c>
      <c r="I17">
        <f t="shared" si="1"/>
        <v>5</v>
      </c>
      <c r="L17" s="17"/>
      <c r="N17">
        <f>INDEX('Indices Data'!$A$2:$A$100,MOD(ROUNDDOWN((ROW('Indices Data'!A16)-2)/(COUNTA('Indices Data'!$B$2:$B$100)*COUNTA('Indices Data'!$E$2:$E$100)*COUNTA('Indices Data'!$D$2:$D$100)),0),COUNTA('Indices Data'!$A$2:$A$100))+1)</f>
        <v>2</v>
      </c>
      <c r="O17">
        <f>INDEX('Indices Data'!$B$2:$B$100, MOD(ROUNDDOWN((ROW('Indices Data'!B16)-2)/(COUNTA('Indices Data'!$E$2:$E$100)*COUNTA('Indices Data'!$D$2:$D$100)),0),COUNTA('Indices Data'!$B$2:$B$100))+1)</f>
        <v>3</v>
      </c>
      <c r="P17" t="str">
        <f>INDEX('Indices Data'!$D$2:$D$100, MOD(ROUNDDOWN((ROW('Indices Data'!D16)-2)/(COUNTA('Indices Data'!$E$2:$E$100)),0),COUNTA('Indices Data'!$D$2:$D$100))+1)</f>
        <v>Complexity 1</v>
      </c>
      <c r="Q17" t="str">
        <f>INDEX('Indices Data'!$E$2:$E$100,MOD(ROUNDDOWN((ROW('Indices Data'!E16)-2)/1,0),COUNTA('Indices Data'!$E$2:$E$100))+1)</f>
        <v>CPU 1</v>
      </c>
      <c r="R17">
        <v>0.72900000000000009</v>
      </c>
    </row>
    <row r="18" spans="1:18" x14ac:dyDescent="0.25">
      <c r="A18" t="str">
        <f>INDEX('Indices Data'!$C$2:$C$100, MOD(ROUNDDOWN((ROW('Indices Data'!C17)-2)/(COUNTA('Indices Data'!$A$2:$A$100)),0),COUNTA('Indices Data'!$C$2:$C$100))+1)</f>
        <v>PPE 1</v>
      </c>
      <c r="B18">
        <f>INDEX('Indices Data'!$A$2:$A$100,MOD(ROUNDDOWN((ROW('Indices Data'!A17)-2)/1,0),COUNTA('Indices Data'!$A$2:$A$100))+1)</f>
        <v>6</v>
      </c>
      <c r="C18">
        <f>INDEX('PPE Data'!$C$2:$C$100, MATCH(A18,'PPE Data'!$A$2:$A$100,0))</f>
        <v>10</v>
      </c>
      <c r="D18" t="str">
        <f>INDEX('Indices Data'!$C$2:$C$100, MOD(ROUNDDOWN((ROW('Indices Data'!C17)-2)/(COUNTA('Indices Data'!$A$2:$A$100)),0),COUNTA('Indices Data'!$C$2:$C$100))+1)</f>
        <v>PPE 1</v>
      </c>
      <c r="E18" s="17">
        <f>INDEX('Indices Data'!$A$2:$A$100,MOD(ROUNDDOWN((ROW('Indices Data'!A17)-2)/1,0),COUNTA('Indices Data'!$A$2:$A$100))+1)</f>
        <v>6</v>
      </c>
      <c r="F18">
        <f t="shared" si="0"/>
        <v>15</v>
      </c>
      <c r="G18" t="str">
        <f>INDEX('Indices Data'!$C$2:$C$100, MOD(ROUNDDOWN((ROW('Indices Data'!F17)-2)/(COUNTA('Indices Data'!$A$2:$A$100)),0),COUNTA('Indices Data'!$C$2:$C$100))+1)</f>
        <v>PPE 1</v>
      </c>
      <c r="H18" s="17">
        <f>INDEX('Indices Data'!$A$2:$A$100,MOD(ROUNDDOWN((ROW('Indices Data'!D17)-2)/1,0),COUNTA('Indices Data'!$A$2:$A$100))+1)</f>
        <v>6</v>
      </c>
      <c r="I18">
        <f t="shared" si="1"/>
        <v>5</v>
      </c>
      <c r="L18" s="17"/>
      <c r="N18">
        <f>INDEX('Indices Data'!$A$2:$A$100,MOD(ROUNDDOWN((ROW('Indices Data'!A17)-2)/(COUNTA('Indices Data'!$B$2:$B$100)*COUNTA('Indices Data'!$E$2:$E$100)*COUNTA('Indices Data'!$D$2:$D$100)),0),COUNTA('Indices Data'!$A$2:$A$100))+1)</f>
        <v>2</v>
      </c>
      <c r="O18">
        <f>INDEX('Indices Data'!$B$2:$B$100, MOD(ROUNDDOWN((ROW('Indices Data'!B17)-2)/(COUNTA('Indices Data'!$E$2:$E$100)*COUNTA('Indices Data'!$D$2:$D$100)),0),COUNTA('Indices Data'!$B$2:$B$100))+1)</f>
        <v>4</v>
      </c>
      <c r="P18" t="str">
        <f>INDEX('Indices Data'!$D$2:$D$100, MOD(ROUNDDOWN((ROW('Indices Data'!D17)-2)/(COUNTA('Indices Data'!$E$2:$E$100)),0),COUNTA('Indices Data'!$D$2:$D$100))+1)</f>
        <v>Complexity 1</v>
      </c>
      <c r="Q18" t="str">
        <f>INDEX('Indices Data'!$E$2:$E$100,MOD(ROUNDDOWN((ROW('Indices Data'!E17)-2)/1,0),COUNTA('Indices Data'!$E$2:$E$100))+1)</f>
        <v>CPU 1</v>
      </c>
      <c r="R18">
        <v>0.65610000000000013</v>
      </c>
    </row>
    <row r="19" spans="1:18" x14ac:dyDescent="0.25">
      <c r="A19" t="str">
        <f>INDEX('Indices Data'!$C$2:$C$100, MOD(ROUNDDOWN((ROW('Indices Data'!C18)-2)/(COUNTA('Indices Data'!$A$2:$A$100)),0),COUNTA('Indices Data'!$C$2:$C$100))+1)</f>
        <v>PPE 1</v>
      </c>
      <c r="B19">
        <f>INDEX('Indices Data'!$A$2:$A$100,MOD(ROUNDDOWN((ROW('Indices Data'!A18)-2)/1,0),COUNTA('Indices Data'!$A$2:$A$100))+1)</f>
        <v>7</v>
      </c>
      <c r="C19">
        <f>INDEX('PPE Data'!$C$2:$C$100, MATCH(A19,'PPE Data'!$A$2:$A$100,0))</f>
        <v>10</v>
      </c>
      <c r="D19" t="str">
        <f>INDEX('Indices Data'!$C$2:$C$100, MOD(ROUNDDOWN((ROW('Indices Data'!C18)-2)/(COUNTA('Indices Data'!$A$2:$A$100)),0),COUNTA('Indices Data'!$C$2:$C$100))+1)</f>
        <v>PPE 1</v>
      </c>
      <c r="E19" s="17">
        <f>INDEX('Indices Data'!$A$2:$A$100,MOD(ROUNDDOWN((ROW('Indices Data'!A18)-2)/1,0),COUNTA('Indices Data'!$A$2:$A$100))+1)</f>
        <v>7</v>
      </c>
      <c r="F19">
        <f t="shared" si="0"/>
        <v>15</v>
      </c>
      <c r="G19" t="str">
        <f>INDEX('Indices Data'!$C$2:$C$100, MOD(ROUNDDOWN((ROW('Indices Data'!F18)-2)/(COUNTA('Indices Data'!$A$2:$A$100)),0),COUNTA('Indices Data'!$C$2:$C$100))+1)</f>
        <v>PPE 1</v>
      </c>
      <c r="H19" s="17">
        <f>INDEX('Indices Data'!$A$2:$A$100,MOD(ROUNDDOWN((ROW('Indices Data'!D18)-2)/1,0),COUNTA('Indices Data'!$A$2:$A$100))+1)</f>
        <v>7</v>
      </c>
      <c r="I19">
        <f t="shared" si="1"/>
        <v>5</v>
      </c>
      <c r="L19" s="17"/>
      <c r="N19">
        <f>INDEX('Indices Data'!$A$2:$A$100,MOD(ROUNDDOWN((ROW('Indices Data'!A18)-2)/(COUNTA('Indices Data'!$B$2:$B$100)*COUNTA('Indices Data'!$E$2:$E$100)*COUNTA('Indices Data'!$D$2:$D$100)),0),COUNTA('Indices Data'!$A$2:$A$100))+1)</f>
        <v>2</v>
      </c>
      <c r="O19">
        <f>INDEX('Indices Data'!$B$2:$B$100, MOD(ROUNDDOWN((ROW('Indices Data'!B18)-2)/(COUNTA('Indices Data'!$E$2:$E$100)*COUNTA('Indices Data'!$D$2:$D$100)),0),COUNTA('Indices Data'!$B$2:$B$100))+1)</f>
        <v>5</v>
      </c>
      <c r="P19" t="str">
        <f>INDEX('Indices Data'!$D$2:$D$100, MOD(ROUNDDOWN((ROW('Indices Data'!D18)-2)/(COUNTA('Indices Data'!$E$2:$E$100)),0),COUNTA('Indices Data'!$D$2:$D$100))+1)</f>
        <v>Complexity 1</v>
      </c>
      <c r="Q19" t="str">
        <f>INDEX('Indices Data'!$E$2:$E$100,MOD(ROUNDDOWN((ROW('Indices Data'!E18)-2)/1,0),COUNTA('Indices Data'!$E$2:$E$100))+1)</f>
        <v>CPU 1</v>
      </c>
      <c r="R19">
        <v>0.59049000000000018</v>
      </c>
    </row>
    <row r="20" spans="1:18" x14ac:dyDescent="0.25">
      <c r="A20" t="str">
        <f>INDEX('Indices Data'!$C$2:$C$100, MOD(ROUNDDOWN((ROW('Indices Data'!C19)-2)/(COUNTA('Indices Data'!$A$2:$A$100)),0),COUNTA('Indices Data'!$C$2:$C$100))+1)</f>
        <v>PPE 1</v>
      </c>
      <c r="B20">
        <f>INDEX('Indices Data'!$A$2:$A$100,MOD(ROUNDDOWN((ROW('Indices Data'!A19)-2)/1,0),COUNTA('Indices Data'!$A$2:$A$100))+1)</f>
        <v>8</v>
      </c>
      <c r="C20">
        <f>INDEX('PPE Data'!$C$2:$C$100, MATCH(A20,'PPE Data'!$A$2:$A$100,0))</f>
        <v>10</v>
      </c>
      <c r="D20" t="str">
        <f>INDEX('Indices Data'!$C$2:$C$100, MOD(ROUNDDOWN((ROW('Indices Data'!C19)-2)/(COUNTA('Indices Data'!$A$2:$A$100)),0),COUNTA('Indices Data'!$C$2:$C$100))+1)</f>
        <v>PPE 1</v>
      </c>
      <c r="E20" s="17">
        <f>INDEX('Indices Data'!$A$2:$A$100,MOD(ROUNDDOWN((ROW('Indices Data'!A19)-2)/1,0),COUNTA('Indices Data'!$A$2:$A$100))+1)</f>
        <v>8</v>
      </c>
      <c r="F20">
        <f t="shared" si="0"/>
        <v>15</v>
      </c>
      <c r="G20" t="str">
        <f>INDEX('Indices Data'!$C$2:$C$100, MOD(ROUNDDOWN((ROW('Indices Data'!F19)-2)/(COUNTA('Indices Data'!$A$2:$A$100)),0),COUNTA('Indices Data'!$C$2:$C$100))+1)</f>
        <v>PPE 1</v>
      </c>
      <c r="H20" s="17">
        <f>INDEX('Indices Data'!$A$2:$A$100,MOD(ROUNDDOWN((ROW('Indices Data'!D19)-2)/1,0),COUNTA('Indices Data'!$A$2:$A$100))+1)</f>
        <v>8</v>
      </c>
      <c r="I20">
        <f t="shared" si="1"/>
        <v>5</v>
      </c>
      <c r="L20" s="17"/>
      <c r="N20">
        <f>INDEX('Indices Data'!$A$2:$A$100,MOD(ROUNDDOWN((ROW('Indices Data'!A19)-2)/(COUNTA('Indices Data'!$B$2:$B$100)*COUNTA('Indices Data'!$E$2:$E$100)*COUNTA('Indices Data'!$D$2:$D$100)),0),COUNTA('Indices Data'!$A$2:$A$100))+1)</f>
        <v>2</v>
      </c>
      <c r="O20">
        <f>INDEX('Indices Data'!$B$2:$B$100, MOD(ROUNDDOWN((ROW('Indices Data'!B19)-2)/(COUNTA('Indices Data'!$E$2:$E$100)*COUNTA('Indices Data'!$D$2:$D$100)),0),COUNTA('Indices Data'!$B$2:$B$100))+1)</f>
        <v>6</v>
      </c>
      <c r="P20" t="str">
        <f>INDEX('Indices Data'!$D$2:$D$100, MOD(ROUNDDOWN((ROW('Indices Data'!D19)-2)/(COUNTA('Indices Data'!$E$2:$E$100)),0),COUNTA('Indices Data'!$D$2:$D$100))+1)</f>
        <v>Complexity 1</v>
      </c>
      <c r="Q20" t="str">
        <f>INDEX('Indices Data'!$E$2:$E$100,MOD(ROUNDDOWN((ROW('Indices Data'!E19)-2)/1,0),COUNTA('Indices Data'!$E$2:$E$100))+1)</f>
        <v>CPU 1</v>
      </c>
      <c r="R20">
        <v>0.53144100000000016</v>
      </c>
    </row>
    <row r="21" spans="1:18" x14ac:dyDescent="0.25">
      <c r="A21" t="str">
        <f>INDEX('Indices Data'!$C$2:$C$100, MOD(ROUNDDOWN((ROW('Indices Data'!C20)-2)/(COUNTA('Indices Data'!$A$2:$A$100)),0),COUNTA('Indices Data'!$C$2:$C$100))+1)</f>
        <v>PPE 1</v>
      </c>
      <c r="B21">
        <f>INDEX('Indices Data'!$A$2:$A$100,MOD(ROUNDDOWN((ROW('Indices Data'!A20)-2)/1,0),COUNTA('Indices Data'!$A$2:$A$100))+1)</f>
        <v>9</v>
      </c>
      <c r="C21">
        <f>INDEX('PPE Data'!$C$2:$C$100, MATCH(A21,'PPE Data'!$A$2:$A$100,0))</f>
        <v>10</v>
      </c>
      <c r="D21" t="str">
        <f>INDEX('Indices Data'!$C$2:$C$100, MOD(ROUNDDOWN((ROW('Indices Data'!C20)-2)/(COUNTA('Indices Data'!$A$2:$A$100)),0),COUNTA('Indices Data'!$C$2:$C$100))+1)</f>
        <v>PPE 1</v>
      </c>
      <c r="E21" s="17">
        <f>INDEX('Indices Data'!$A$2:$A$100,MOD(ROUNDDOWN((ROW('Indices Data'!A20)-2)/1,0),COUNTA('Indices Data'!$A$2:$A$100))+1)</f>
        <v>9</v>
      </c>
      <c r="F21">
        <f t="shared" si="0"/>
        <v>15</v>
      </c>
      <c r="G21" t="str">
        <f>INDEX('Indices Data'!$C$2:$C$100, MOD(ROUNDDOWN((ROW('Indices Data'!F20)-2)/(COUNTA('Indices Data'!$A$2:$A$100)),0),COUNTA('Indices Data'!$C$2:$C$100))+1)</f>
        <v>PPE 1</v>
      </c>
      <c r="H21" s="17">
        <f>INDEX('Indices Data'!$A$2:$A$100,MOD(ROUNDDOWN((ROW('Indices Data'!D20)-2)/1,0),COUNTA('Indices Data'!$A$2:$A$100))+1)</f>
        <v>9</v>
      </c>
      <c r="I21">
        <f t="shared" si="1"/>
        <v>5</v>
      </c>
      <c r="L21" s="17"/>
      <c r="N21">
        <f>INDEX('Indices Data'!$A$2:$A$100,MOD(ROUNDDOWN((ROW('Indices Data'!A20)-2)/(COUNTA('Indices Data'!$B$2:$B$100)*COUNTA('Indices Data'!$E$2:$E$100)*COUNTA('Indices Data'!$D$2:$D$100)),0),COUNTA('Indices Data'!$A$2:$A$100))+1)</f>
        <v>2</v>
      </c>
      <c r="O21">
        <f>INDEX('Indices Data'!$B$2:$B$100, MOD(ROUNDDOWN((ROW('Indices Data'!B20)-2)/(COUNTA('Indices Data'!$E$2:$E$100)*COUNTA('Indices Data'!$D$2:$D$100)),0),COUNTA('Indices Data'!$B$2:$B$100))+1)</f>
        <v>7</v>
      </c>
      <c r="P21" t="str">
        <f>INDEX('Indices Data'!$D$2:$D$100, MOD(ROUNDDOWN((ROW('Indices Data'!D20)-2)/(COUNTA('Indices Data'!$E$2:$E$100)),0),COUNTA('Indices Data'!$D$2:$D$100))+1)</f>
        <v>Complexity 1</v>
      </c>
      <c r="Q21" t="str">
        <f>INDEX('Indices Data'!$E$2:$E$100,MOD(ROUNDDOWN((ROW('Indices Data'!E20)-2)/1,0),COUNTA('Indices Data'!$E$2:$E$100))+1)</f>
        <v>CPU 1</v>
      </c>
      <c r="R21">
        <v>0.47829690000000014</v>
      </c>
    </row>
    <row r="22" spans="1:18" x14ac:dyDescent="0.25">
      <c r="A22" t="str">
        <f>INDEX('Indices Data'!$C$2:$C$100, MOD(ROUNDDOWN((ROW('Indices Data'!C21)-2)/(COUNTA('Indices Data'!$A$2:$A$100)),0),COUNTA('Indices Data'!$C$2:$C$100))+1)</f>
        <v>PPE 1</v>
      </c>
      <c r="B22">
        <f>INDEX('Indices Data'!$A$2:$A$100,MOD(ROUNDDOWN((ROW('Indices Data'!A21)-2)/1,0),COUNTA('Indices Data'!$A$2:$A$100))+1)</f>
        <v>10</v>
      </c>
      <c r="C22">
        <f>INDEX('PPE Data'!$C$2:$C$100, MATCH(A22,'PPE Data'!$A$2:$A$100,0))</f>
        <v>10</v>
      </c>
      <c r="D22" t="str">
        <f>INDEX('Indices Data'!$C$2:$C$100, MOD(ROUNDDOWN((ROW('Indices Data'!C21)-2)/(COUNTA('Indices Data'!$A$2:$A$100)),0),COUNTA('Indices Data'!$C$2:$C$100))+1)</f>
        <v>PPE 1</v>
      </c>
      <c r="E22" s="17">
        <f>INDEX('Indices Data'!$A$2:$A$100,MOD(ROUNDDOWN((ROW('Indices Data'!A21)-2)/1,0),COUNTA('Indices Data'!$A$2:$A$100))+1)</f>
        <v>10</v>
      </c>
      <c r="F22">
        <f t="shared" si="0"/>
        <v>15</v>
      </c>
      <c r="G22" t="str">
        <f>INDEX('Indices Data'!$C$2:$C$100, MOD(ROUNDDOWN((ROW('Indices Data'!F21)-2)/(COUNTA('Indices Data'!$A$2:$A$100)),0),COUNTA('Indices Data'!$C$2:$C$100))+1)</f>
        <v>PPE 1</v>
      </c>
      <c r="H22" s="17">
        <f>INDEX('Indices Data'!$A$2:$A$100,MOD(ROUNDDOWN((ROW('Indices Data'!D21)-2)/1,0),COUNTA('Indices Data'!$A$2:$A$100))+1)</f>
        <v>10</v>
      </c>
      <c r="I22">
        <f t="shared" si="1"/>
        <v>5</v>
      </c>
      <c r="L22" s="17"/>
      <c r="N22">
        <f>INDEX('Indices Data'!$A$2:$A$100,MOD(ROUNDDOWN((ROW('Indices Data'!A21)-2)/(COUNTA('Indices Data'!$B$2:$B$100)*COUNTA('Indices Data'!$E$2:$E$100)*COUNTA('Indices Data'!$D$2:$D$100)),0),COUNTA('Indices Data'!$A$2:$A$100))+1)</f>
        <v>2</v>
      </c>
      <c r="O22">
        <f>INDEX('Indices Data'!$B$2:$B$100, MOD(ROUNDDOWN((ROW('Indices Data'!B21)-2)/(COUNTA('Indices Data'!$E$2:$E$100)*COUNTA('Indices Data'!$D$2:$D$100)),0),COUNTA('Indices Data'!$B$2:$B$100))+1)</f>
        <v>8</v>
      </c>
      <c r="P22" t="str">
        <f>INDEX('Indices Data'!$D$2:$D$100, MOD(ROUNDDOWN((ROW('Indices Data'!D21)-2)/(COUNTA('Indices Data'!$E$2:$E$100)),0),COUNTA('Indices Data'!$D$2:$D$100))+1)</f>
        <v>Complexity 1</v>
      </c>
      <c r="Q22" t="str">
        <f>INDEX('Indices Data'!$E$2:$E$100,MOD(ROUNDDOWN((ROW('Indices Data'!E21)-2)/1,0),COUNTA('Indices Data'!$E$2:$E$100))+1)</f>
        <v>CPU 1</v>
      </c>
      <c r="R22">
        <v>0.4304672100000001</v>
      </c>
    </row>
    <row r="23" spans="1:18" x14ac:dyDescent="0.25">
      <c r="E23" s="17"/>
      <c r="H23" s="17"/>
      <c r="L23" s="17"/>
      <c r="N23">
        <f>INDEX('Indices Data'!$A$2:$A$100,MOD(ROUNDDOWN((ROW('Indices Data'!A22)-2)/(COUNTA('Indices Data'!$B$2:$B$100)*COUNTA('Indices Data'!$E$2:$E$100)*COUNTA('Indices Data'!$D$2:$D$100)),0),COUNTA('Indices Data'!$A$2:$A$100))+1)</f>
        <v>2</v>
      </c>
      <c r="O23">
        <f>INDEX('Indices Data'!$B$2:$B$100, MOD(ROUNDDOWN((ROW('Indices Data'!B22)-2)/(COUNTA('Indices Data'!$E$2:$E$100)*COUNTA('Indices Data'!$D$2:$D$100)),0),COUNTA('Indices Data'!$B$2:$B$100))+1)</f>
        <v>9</v>
      </c>
      <c r="P23" t="str">
        <f>INDEX('Indices Data'!$D$2:$D$100, MOD(ROUNDDOWN((ROW('Indices Data'!D22)-2)/(COUNTA('Indices Data'!$E$2:$E$100)),0),COUNTA('Indices Data'!$D$2:$D$100))+1)</f>
        <v>Complexity 1</v>
      </c>
      <c r="Q23" t="str">
        <f>INDEX('Indices Data'!$E$2:$E$100,MOD(ROUNDDOWN((ROW('Indices Data'!E22)-2)/1,0),COUNTA('Indices Data'!$E$2:$E$100))+1)</f>
        <v>CPU 1</v>
      </c>
      <c r="R23">
        <v>0.38742048900000015</v>
      </c>
    </row>
    <row r="24" spans="1:18" x14ac:dyDescent="0.25">
      <c r="E24" s="17"/>
      <c r="H24" s="17"/>
      <c r="L24" s="17"/>
      <c r="N24">
        <f>INDEX('Indices Data'!$A$2:$A$100,MOD(ROUNDDOWN((ROW('Indices Data'!A23)-2)/(COUNTA('Indices Data'!$B$2:$B$100)*COUNTA('Indices Data'!$E$2:$E$100)*COUNTA('Indices Data'!$D$2:$D$100)),0),COUNTA('Indices Data'!$A$2:$A$100))+1)</f>
        <v>2</v>
      </c>
      <c r="O24">
        <f>INDEX('Indices Data'!$B$2:$B$100, MOD(ROUNDDOWN((ROW('Indices Data'!B23)-2)/(COUNTA('Indices Data'!$E$2:$E$100)*COUNTA('Indices Data'!$D$2:$D$100)),0),COUNTA('Indices Data'!$B$2:$B$100))+1)</f>
        <v>10</v>
      </c>
      <c r="P24" t="str">
        <f>INDEX('Indices Data'!$D$2:$D$100, MOD(ROUNDDOWN((ROW('Indices Data'!D23)-2)/(COUNTA('Indices Data'!$E$2:$E$100)),0),COUNTA('Indices Data'!$D$2:$D$100))+1)</f>
        <v>Complexity 1</v>
      </c>
      <c r="Q24" t="str">
        <f>INDEX('Indices Data'!$E$2:$E$100,MOD(ROUNDDOWN((ROW('Indices Data'!E23)-2)/1,0),COUNTA('Indices Data'!$E$2:$E$100))+1)</f>
        <v>CPU 1</v>
      </c>
      <c r="R24">
        <v>0.34867844010000015</v>
      </c>
    </row>
    <row r="25" spans="1:18" x14ac:dyDescent="0.25">
      <c r="E25" s="17"/>
      <c r="H25" s="17"/>
      <c r="L25" s="17"/>
      <c r="N25">
        <f>INDEX('Indices Data'!$A$2:$A$100,MOD(ROUNDDOWN((ROW('Indices Data'!A24)-2)/(COUNTA('Indices Data'!$B$2:$B$100)*COUNTA('Indices Data'!$E$2:$E$100)*COUNTA('Indices Data'!$D$2:$D$100)),0),COUNTA('Indices Data'!$A$2:$A$100))+1)</f>
        <v>3</v>
      </c>
      <c r="O25">
        <f>INDEX('Indices Data'!$B$2:$B$100, MOD(ROUNDDOWN((ROW('Indices Data'!B24)-2)/(COUNTA('Indices Data'!$E$2:$E$100)*COUNTA('Indices Data'!$D$2:$D$100)),0),COUNTA('Indices Data'!$B$2:$B$100))+1)</f>
        <v>0</v>
      </c>
      <c r="P25" t="str">
        <f>INDEX('Indices Data'!$D$2:$D$100, MOD(ROUNDDOWN((ROW('Indices Data'!D24)-2)/(COUNTA('Indices Data'!$E$2:$E$100)),0),COUNTA('Indices Data'!$D$2:$D$100))+1)</f>
        <v>Complexity 1</v>
      </c>
      <c r="Q25" t="str">
        <f>INDEX('Indices Data'!$E$2:$E$100,MOD(ROUNDDOWN((ROW('Indices Data'!E24)-2)/1,0),COUNTA('Indices Data'!$E$2:$E$100))+1)</f>
        <v>CPU 1</v>
      </c>
      <c r="R25">
        <v>1</v>
      </c>
    </row>
    <row r="26" spans="1:18" x14ac:dyDescent="0.25">
      <c r="E26" s="17"/>
      <c r="H26" s="17"/>
      <c r="L26" s="17"/>
      <c r="N26">
        <f>INDEX('Indices Data'!$A$2:$A$100,MOD(ROUNDDOWN((ROW('Indices Data'!A25)-2)/(COUNTA('Indices Data'!$B$2:$B$100)*COUNTA('Indices Data'!$E$2:$E$100)*COUNTA('Indices Data'!$D$2:$D$100)),0),COUNTA('Indices Data'!$A$2:$A$100))+1)</f>
        <v>3</v>
      </c>
      <c r="O26">
        <f>INDEX('Indices Data'!$B$2:$B$100, MOD(ROUNDDOWN((ROW('Indices Data'!B25)-2)/(COUNTA('Indices Data'!$E$2:$E$100)*COUNTA('Indices Data'!$D$2:$D$100)),0),COUNTA('Indices Data'!$B$2:$B$100))+1)</f>
        <v>1</v>
      </c>
      <c r="P26" t="str">
        <f>INDEX('Indices Data'!$D$2:$D$100, MOD(ROUNDDOWN((ROW('Indices Data'!D25)-2)/(COUNTA('Indices Data'!$E$2:$E$100)),0),COUNTA('Indices Data'!$D$2:$D$100))+1)</f>
        <v>Complexity 1</v>
      </c>
      <c r="Q26" t="str">
        <f>INDEX('Indices Data'!$E$2:$E$100,MOD(ROUNDDOWN((ROW('Indices Data'!E25)-2)/1,0),COUNTA('Indices Data'!$E$2:$E$100))+1)</f>
        <v>CPU 1</v>
      </c>
      <c r="R26">
        <v>0.9</v>
      </c>
    </row>
    <row r="27" spans="1:18" x14ac:dyDescent="0.25">
      <c r="E27" s="17"/>
      <c r="H27" s="17"/>
      <c r="L27" s="17"/>
      <c r="N27">
        <f>INDEX('Indices Data'!$A$2:$A$100,MOD(ROUNDDOWN((ROW('Indices Data'!A26)-2)/(COUNTA('Indices Data'!$B$2:$B$100)*COUNTA('Indices Data'!$E$2:$E$100)*COUNTA('Indices Data'!$D$2:$D$100)),0),COUNTA('Indices Data'!$A$2:$A$100))+1)</f>
        <v>3</v>
      </c>
      <c r="O27">
        <f>INDEX('Indices Data'!$B$2:$B$100, MOD(ROUNDDOWN((ROW('Indices Data'!B26)-2)/(COUNTA('Indices Data'!$E$2:$E$100)*COUNTA('Indices Data'!$D$2:$D$100)),0),COUNTA('Indices Data'!$B$2:$B$100))+1)</f>
        <v>2</v>
      </c>
      <c r="P27" t="str">
        <f>INDEX('Indices Data'!$D$2:$D$100, MOD(ROUNDDOWN((ROW('Indices Data'!D26)-2)/(COUNTA('Indices Data'!$E$2:$E$100)),0),COUNTA('Indices Data'!$D$2:$D$100))+1)</f>
        <v>Complexity 1</v>
      </c>
      <c r="Q27" t="str">
        <f>INDEX('Indices Data'!$E$2:$E$100,MOD(ROUNDDOWN((ROW('Indices Data'!E26)-2)/1,0),COUNTA('Indices Data'!$E$2:$E$100))+1)</f>
        <v>CPU 1</v>
      </c>
      <c r="R27">
        <v>0.81000000000000016</v>
      </c>
    </row>
    <row r="28" spans="1:18" x14ac:dyDescent="0.25">
      <c r="E28" s="17"/>
      <c r="H28" s="17"/>
      <c r="L28" s="17"/>
      <c r="N28">
        <f>INDEX('Indices Data'!$A$2:$A$100,MOD(ROUNDDOWN((ROW('Indices Data'!A27)-2)/(COUNTA('Indices Data'!$B$2:$B$100)*COUNTA('Indices Data'!$E$2:$E$100)*COUNTA('Indices Data'!$D$2:$D$100)),0),COUNTA('Indices Data'!$A$2:$A$100))+1)</f>
        <v>3</v>
      </c>
      <c r="O28">
        <f>INDEX('Indices Data'!$B$2:$B$100, MOD(ROUNDDOWN((ROW('Indices Data'!B27)-2)/(COUNTA('Indices Data'!$E$2:$E$100)*COUNTA('Indices Data'!$D$2:$D$100)),0),COUNTA('Indices Data'!$B$2:$B$100))+1)</f>
        <v>3</v>
      </c>
      <c r="P28" t="str">
        <f>INDEX('Indices Data'!$D$2:$D$100, MOD(ROUNDDOWN((ROW('Indices Data'!D27)-2)/(COUNTA('Indices Data'!$E$2:$E$100)),0),COUNTA('Indices Data'!$D$2:$D$100))+1)</f>
        <v>Complexity 1</v>
      </c>
      <c r="Q28" t="str">
        <f>INDEX('Indices Data'!$E$2:$E$100,MOD(ROUNDDOWN((ROW('Indices Data'!E27)-2)/1,0),COUNTA('Indices Data'!$E$2:$E$100))+1)</f>
        <v>CPU 1</v>
      </c>
      <c r="R28">
        <v>0.72900000000000009</v>
      </c>
    </row>
    <row r="29" spans="1:18" x14ac:dyDescent="0.25">
      <c r="E29" s="17"/>
      <c r="H29" s="17"/>
      <c r="L29" s="17"/>
      <c r="N29">
        <f>INDEX('Indices Data'!$A$2:$A$100,MOD(ROUNDDOWN((ROW('Indices Data'!A28)-2)/(COUNTA('Indices Data'!$B$2:$B$100)*COUNTA('Indices Data'!$E$2:$E$100)*COUNTA('Indices Data'!$D$2:$D$100)),0),COUNTA('Indices Data'!$A$2:$A$100))+1)</f>
        <v>3</v>
      </c>
      <c r="O29">
        <f>INDEX('Indices Data'!$B$2:$B$100, MOD(ROUNDDOWN((ROW('Indices Data'!B28)-2)/(COUNTA('Indices Data'!$E$2:$E$100)*COUNTA('Indices Data'!$D$2:$D$100)),0),COUNTA('Indices Data'!$B$2:$B$100))+1)</f>
        <v>4</v>
      </c>
      <c r="P29" t="str">
        <f>INDEX('Indices Data'!$D$2:$D$100, MOD(ROUNDDOWN((ROW('Indices Data'!D28)-2)/(COUNTA('Indices Data'!$E$2:$E$100)),0),COUNTA('Indices Data'!$D$2:$D$100))+1)</f>
        <v>Complexity 1</v>
      </c>
      <c r="Q29" t="str">
        <f>INDEX('Indices Data'!$E$2:$E$100,MOD(ROUNDDOWN((ROW('Indices Data'!E28)-2)/1,0),COUNTA('Indices Data'!$E$2:$E$100))+1)</f>
        <v>CPU 1</v>
      </c>
      <c r="R29">
        <v>0.65610000000000013</v>
      </c>
    </row>
    <row r="30" spans="1:18" x14ac:dyDescent="0.25">
      <c r="E30" s="17"/>
      <c r="H30" s="17"/>
      <c r="L30" s="17"/>
      <c r="N30">
        <f>INDEX('Indices Data'!$A$2:$A$100,MOD(ROUNDDOWN((ROW('Indices Data'!A29)-2)/(COUNTA('Indices Data'!$B$2:$B$100)*COUNTA('Indices Data'!$E$2:$E$100)*COUNTA('Indices Data'!$D$2:$D$100)),0),COUNTA('Indices Data'!$A$2:$A$100))+1)</f>
        <v>3</v>
      </c>
      <c r="O30">
        <f>INDEX('Indices Data'!$B$2:$B$100, MOD(ROUNDDOWN((ROW('Indices Data'!B29)-2)/(COUNTA('Indices Data'!$E$2:$E$100)*COUNTA('Indices Data'!$D$2:$D$100)),0),COUNTA('Indices Data'!$B$2:$B$100))+1)</f>
        <v>5</v>
      </c>
      <c r="P30" t="str">
        <f>INDEX('Indices Data'!$D$2:$D$100, MOD(ROUNDDOWN((ROW('Indices Data'!D29)-2)/(COUNTA('Indices Data'!$E$2:$E$100)),0),COUNTA('Indices Data'!$D$2:$D$100))+1)</f>
        <v>Complexity 1</v>
      </c>
      <c r="Q30" t="str">
        <f>INDEX('Indices Data'!$E$2:$E$100,MOD(ROUNDDOWN((ROW('Indices Data'!E29)-2)/1,0),COUNTA('Indices Data'!$E$2:$E$100))+1)</f>
        <v>CPU 1</v>
      </c>
      <c r="R30">
        <v>0.59049000000000018</v>
      </c>
    </row>
    <row r="31" spans="1:18" x14ac:dyDescent="0.25">
      <c r="E31" s="17"/>
      <c r="H31" s="17"/>
      <c r="L31" s="17"/>
      <c r="N31">
        <f>INDEX('Indices Data'!$A$2:$A$100,MOD(ROUNDDOWN((ROW('Indices Data'!A30)-2)/(COUNTA('Indices Data'!$B$2:$B$100)*COUNTA('Indices Data'!$E$2:$E$100)*COUNTA('Indices Data'!$D$2:$D$100)),0),COUNTA('Indices Data'!$A$2:$A$100))+1)</f>
        <v>3</v>
      </c>
      <c r="O31">
        <f>INDEX('Indices Data'!$B$2:$B$100, MOD(ROUNDDOWN((ROW('Indices Data'!B30)-2)/(COUNTA('Indices Data'!$E$2:$E$100)*COUNTA('Indices Data'!$D$2:$D$100)),0),COUNTA('Indices Data'!$B$2:$B$100))+1)</f>
        <v>6</v>
      </c>
      <c r="P31" t="str">
        <f>INDEX('Indices Data'!$D$2:$D$100, MOD(ROUNDDOWN((ROW('Indices Data'!D30)-2)/(COUNTA('Indices Data'!$E$2:$E$100)),0),COUNTA('Indices Data'!$D$2:$D$100))+1)</f>
        <v>Complexity 1</v>
      </c>
      <c r="Q31" t="str">
        <f>INDEX('Indices Data'!$E$2:$E$100,MOD(ROUNDDOWN((ROW('Indices Data'!E30)-2)/1,0),COUNTA('Indices Data'!$E$2:$E$100))+1)</f>
        <v>CPU 1</v>
      </c>
      <c r="R31">
        <v>0.53144100000000016</v>
      </c>
    </row>
    <row r="32" spans="1:18" x14ac:dyDescent="0.25">
      <c r="E32" s="17"/>
      <c r="H32" s="17"/>
      <c r="L32" s="17"/>
      <c r="N32">
        <f>INDEX('Indices Data'!$A$2:$A$100,MOD(ROUNDDOWN((ROW('Indices Data'!A31)-2)/(COUNTA('Indices Data'!$B$2:$B$100)*COUNTA('Indices Data'!$E$2:$E$100)*COUNTA('Indices Data'!$D$2:$D$100)),0),COUNTA('Indices Data'!$A$2:$A$100))+1)</f>
        <v>3</v>
      </c>
      <c r="O32">
        <f>INDEX('Indices Data'!$B$2:$B$100, MOD(ROUNDDOWN((ROW('Indices Data'!B31)-2)/(COUNTA('Indices Data'!$E$2:$E$100)*COUNTA('Indices Data'!$D$2:$D$100)),0),COUNTA('Indices Data'!$B$2:$B$100))+1)</f>
        <v>7</v>
      </c>
      <c r="P32" t="str">
        <f>INDEX('Indices Data'!$D$2:$D$100, MOD(ROUNDDOWN((ROW('Indices Data'!D31)-2)/(COUNTA('Indices Data'!$E$2:$E$100)),0),COUNTA('Indices Data'!$D$2:$D$100))+1)</f>
        <v>Complexity 1</v>
      </c>
      <c r="Q32" t="str">
        <f>INDEX('Indices Data'!$E$2:$E$100,MOD(ROUNDDOWN((ROW('Indices Data'!E31)-2)/1,0),COUNTA('Indices Data'!$E$2:$E$100))+1)</f>
        <v>CPU 1</v>
      </c>
      <c r="R32">
        <v>0.47829690000000014</v>
      </c>
    </row>
    <row r="33" spans="5:18" x14ac:dyDescent="0.25">
      <c r="E33" s="17"/>
      <c r="H33" s="17"/>
      <c r="L33" s="17"/>
      <c r="N33">
        <f>INDEX('Indices Data'!$A$2:$A$100,MOD(ROUNDDOWN((ROW('Indices Data'!A32)-2)/(COUNTA('Indices Data'!$B$2:$B$100)*COUNTA('Indices Data'!$E$2:$E$100)*COUNTA('Indices Data'!$D$2:$D$100)),0),COUNTA('Indices Data'!$A$2:$A$100))+1)</f>
        <v>3</v>
      </c>
      <c r="O33">
        <f>INDEX('Indices Data'!$B$2:$B$100, MOD(ROUNDDOWN((ROW('Indices Data'!B32)-2)/(COUNTA('Indices Data'!$E$2:$E$100)*COUNTA('Indices Data'!$D$2:$D$100)),0),COUNTA('Indices Data'!$B$2:$B$100))+1)</f>
        <v>8</v>
      </c>
      <c r="P33" t="str">
        <f>INDEX('Indices Data'!$D$2:$D$100, MOD(ROUNDDOWN((ROW('Indices Data'!D32)-2)/(COUNTA('Indices Data'!$E$2:$E$100)),0),COUNTA('Indices Data'!$D$2:$D$100))+1)</f>
        <v>Complexity 1</v>
      </c>
      <c r="Q33" t="str">
        <f>INDEX('Indices Data'!$E$2:$E$100,MOD(ROUNDDOWN((ROW('Indices Data'!E32)-2)/1,0),COUNTA('Indices Data'!$E$2:$E$100))+1)</f>
        <v>CPU 1</v>
      </c>
      <c r="R33">
        <v>0.4304672100000001</v>
      </c>
    </row>
    <row r="34" spans="5:18" x14ac:dyDescent="0.25">
      <c r="E34" s="17"/>
      <c r="H34" s="17"/>
      <c r="L34" s="17"/>
      <c r="N34">
        <f>INDEX('Indices Data'!$A$2:$A$100,MOD(ROUNDDOWN((ROW('Indices Data'!A33)-2)/(COUNTA('Indices Data'!$B$2:$B$100)*COUNTA('Indices Data'!$E$2:$E$100)*COUNTA('Indices Data'!$D$2:$D$100)),0),COUNTA('Indices Data'!$A$2:$A$100))+1)</f>
        <v>3</v>
      </c>
      <c r="O34">
        <f>INDEX('Indices Data'!$B$2:$B$100, MOD(ROUNDDOWN((ROW('Indices Data'!B33)-2)/(COUNTA('Indices Data'!$E$2:$E$100)*COUNTA('Indices Data'!$D$2:$D$100)),0),COUNTA('Indices Data'!$B$2:$B$100))+1)</f>
        <v>9</v>
      </c>
      <c r="P34" t="str">
        <f>INDEX('Indices Data'!$D$2:$D$100, MOD(ROUNDDOWN((ROW('Indices Data'!D33)-2)/(COUNTA('Indices Data'!$E$2:$E$100)),0),COUNTA('Indices Data'!$D$2:$D$100))+1)</f>
        <v>Complexity 1</v>
      </c>
      <c r="Q34" t="str">
        <f>INDEX('Indices Data'!$E$2:$E$100,MOD(ROUNDDOWN((ROW('Indices Data'!E33)-2)/1,0),COUNTA('Indices Data'!$E$2:$E$100))+1)</f>
        <v>CPU 1</v>
      </c>
      <c r="R34">
        <v>0.38742048900000015</v>
      </c>
    </row>
    <row r="35" spans="5:18" x14ac:dyDescent="0.25">
      <c r="E35" s="17"/>
      <c r="H35" s="17"/>
      <c r="L35" s="17"/>
      <c r="N35">
        <f>INDEX('Indices Data'!$A$2:$A$100,MOD(ROUNDDOWN((ROW('Indices Data'!A34)-2)/(COUNTA('Indices Data'!$B$2:$B$100)*COUNTA('Indices Data'!$E$2:$E$100)*COUNTA('Indices Data'!$D$2:$D$100)),0),COUNTA('Indices Data'!$A$2:$A$100))+1)</f>
        <v>3</v>
      </c>
      <c r="O35">
        <f>INDEX('Indices Data'!$B$2:$B$100, MOD(ROUNDDOWN((ROW('Indices Data'!B34)-2)/(COUNTA('Indices Data'!$E$2:$E$100)*COUNTA('Indices Data'!$D$2:$D$100)),0),COUNTA('Indices Data'!$B$2:$B$100))+1)</f>
        <v>10</v>
      </c>
      <c r="P35" t="str">
        <f>INDEX('Indices Data'!$D$2:$D$100, MOD(ROUNDDOWN((ROW('Indices Data'!D34)-2)/(COUNTA('Indices Data'!$E$2:$E$100)),0),COUNTA('Indices Data'!$D$2:$D$100))+1)</f>
        <v>Complexity 1</v>
      </c>
      <c r="Q35" t="str">
        <f>INDEX('Indices Data'!$E$2:$E$100,MOD(ROUNDDOWN((ROW('Indices Data'!E34)-2)/1,0),COUNTA('Indices Data'!$E$2:$E$100))+1)</f>
        <v>CPU 1</v>
      </c>
      <c r="R35">
        <v>0.34867844010000015</v>
      </c>
    </row>
    <row r="36" spans="5:18" x14ac:dyDescent="0.25">
      <c r="E36" s="17"/>
      <c r="H36" s="17"/>
      <c r="L36" s="17"/>
      <c r="N36">
        <f>INDEX('Indices Data'!$A$2:$A$100,MOD(ROUNDDOWN((ROW('Indices Data'!A35)-2)/(COUNTA('Indices Data'!$B$2:$B$100)*COUNTA('Indices Data'!$E$2:$E$100)*COUNTA('Indices Data'!$D$2:$D$100)),0),COUNTA('Indices Data'!$A$2:$A$100))+1)</f>
        <v>4</v>
      </c>
      <c r="O36">
        <f>INDEX('Indices Data'!$B$2:$B$100, MOD(ROUNDDOWN((ROW('Indices Data'!B35)-2)/(COUNTA('Indices Data'!$E$2:$E$100)*COUNTA('Indices Data'!$D$2:$D$100)),0),COUNTA('Indices Data'!$B$2:$B$100))+1)</f>
        <v>0</v>
      </c>
      <c r="P36" t="str">
        <f>INDEX('Indices Data'!$D$2:$D$100, MOD(ROUNDDOWN((ROW('Indices Data'!D35)-2)/(COUNTA('Indices Data'!$E$2:$E$100)),0),COUNTA('Indices Data'!$D$2:$D$100))+1)</f>
        <v>Complexity 1</v>
      </c>
      <c r="Q36" t="str">
        <f>INDEX('Indices Data'!$E$2:$E$100,MOD(ROUNDDOWN((ROW('Indices Data'!E35)-2)/1,0),COUNTA('Indices Data'!$E$2:$E$100))+1)</f>
        <v>CPU 1</v>
      </c>
      <c r="R36">
        <v>1</v>
      </c>
    </row>
    <row r="37" spans="5:18" x14ac:dyDescent="0.25">
      <c r="E37" s="17"/>
      <c r="H37" s="17"/>
      <c r="L37" s="17"/>
      <c r="N37">
        <f>INDEX('Indices Data'!$A$2:$A$100,MOD(ROUNDDOWN((ROW('Indices Data'!A36)-2)/(COUNTA('Indices Data'!$B$2:$B$100)*COUNTA('Indices Data'!$E$2:$E$100)*COUNTA('Indices Data'!$D$2:$D$100)),0),COUNTA('Indices Data'!$A$2:$A$100))+1)</f>
        <v>4</v>
      </c>
      <c r="O37">
        <f>INDEX('Indices Data'!$B$2:$B$100, MOD(ROUNDDOWN((ROW('Indices Data'!B36)-2)/(COUNTA('Indices Data'!$E$2:$E$100)*COUNTA('Indices Data'!$D$2:$D$100)),0),COUNTA('Indices Data'!$B$2:$B$100))+1)</f>
        <v>1</v>
      </c>
      <c r="P37" t="str">
        <f>INDEX('Indices Data'!$D$2:$D$100, MOD(ROUNDDOWN((ROW('Indices Data'!D36)-2)/(COUNTA('Indices Data'!$E$2:$E$100)),0),COUNTA('Indices Data'!$D$2:$D$100))+1)</f>
        <v>Complexity 1</v>
      </c>
      <c r="Q37" t="str">
        <f>INDEX('Indices Data'!$E$2:$E$100,MOD(ROUNDDOWN((ROW('Indices Data'!E36)-2)/1,0),COUNTA('Indices Data'!$E$2:$E$100))+1)</f>
        <v>CPU 1</v>
      </c>
      <c r="R37">
        <v>0.9</v>
      </c>
    </row>
    <row r="38" spans="5:18" x14ac:dyDescent="0.25">
      <c r="E38" s="17"/>
      <c r="H38" s="17"/>
      <c r="L38" s="17"/>
      <c r="N38">
        <f>INDEX('Indices Data'!$A$2:$A$100,MOD(ROUNDDOWN((ROW('Indices Data'!A37)-2)/(COUNTA('Indices Data'!$B$2:$B$100)*COUNTA('Indices Data'!$E$2:$E$100)*COUNTA('Indices Data'!$D$2:$D$100)),0),COUNTA('Indices Data'!$A$2:$A$100))+1)</f>
        <v>4</v>
      </c>
      <c r="O38">
        <f>INDEX('Indices Data'!$B$2:$B$100, MOD(ROUNDDOWN((ROW('Indices Data'!B37)-2)/(COUNTA('Indices Data'!$E$2:$E$100)*COUNTA('Indices Data'!$D$2:$D$100)),0),COUNTA('Indices Data'!$B$2:$B$100))+1)</f>
        <v>2</v>
      </c>
      <c r="P38" t="str">
        <f>INDEX('Indices Data'!$D$2:$D$100, MOD(ROUNDDOWN((ROW('Indices Data'!D37)-2)/(COUNTA('Indices Data'!$E$2:$E$100)),0),COUNTA('Indices Data'!$D$2:$D$100))+1)</f>
        <v>Complexity 1</v>
      </c>
      <c r="Q38" t="str">
        <f>INDEX('Indices Data'!$E$2:$E$100,MOD(ROUNDDOWN((ROW('Indices Data'!E37)-2)/1,0),COUNTA('Indices Data'!$E$2:$E$100))+1)</f>
        <v>CPU 1</v>
      </c>
      <c r="R38">
        <v>0.81000000000000016</v>
      </c>
    </row>
    <row r="39" spans="5:18" x14ac:dyDescent="0.25">
      <c r="E39" s="17"/>
      <c r="H39" s="17"/>
      <c r="L39" s="17"/>
      <c r="N39">
        <f>INDEX('Indices Data'!$A$2:$A$100,MOD(ROUNDDOWN((ROW('Indices Data'!A38)-2)/(COUNTA('Indices Data'!$B$2:$B$100)*COUNTA('Indices Data'!$E$2:$E$100)*COUNTA('Indices Data'!$D$2:$D$100)),0),COUNTA('Indices Data'!$A$2:$A$100))+1)</f>
        <v>4</v>
      </c>
      <c r="O39">
        <f>INDEX('Indices Data'!$B$2:$B$100, MOD(ROUNDDOWN((ROW('Indices Data'!B38)-2)/(COUNTA('Indices Data'!$E$2:$E$100)*COUNTA('Indices Data'!$D$2:$D$100)),0),COUNTA('Indices Data'!$B$2:$B$100))+1)</f>
        <v>3</v>
      </c>
      <c r="P39" t="str">
        <f>INDEX('Indices Data'!$D$2:$D$100, MOD(ROUNDDOWN((ROW('Indices Data'!D38)-2)/(COUNTA('Indices Data'!$E$2:$E$100)),0),COUNTA('Indices Data'!$D$2:$D$100))+1)</f>
        <v>Complexity 1</v>
      </c>
      <c r="Q39" t="str">
        <f>INDEX('Indices Data'!$E$2:$E$100,MOD(ROUNDDOWN((ROW('Indices Data'!E38)-2)/1,0),COUNTA('Indices Data'!$E$2:$E$100))+1)</f>
        <v>CPU 1</v>
      </c>
      <c r="R39">
        <v>0.72900000000000009</v>
      </c>
    </row>
    <row r="40" spans="5:18" x14ac:dyDescent="0.25">
      <c r="E40" s="17"/>
      <c r="H40" s="17"/>
      <c r="L40" s="17"/>
      <c r="N40">
        <f>INDEX('Indices Data'!$A$2:$A$100,MOD(ROUNDDOWN((ROW('Indices Data'!A39)-2)/(COUNTA('Indices Data'!$B$2:$B$100)*COUNTA('Indices Data'!$E$2:$E$100)*COUNTA('Indices Data'!$D$2:$D$100)),0),COUNTA('Indices Data'!$A$2:$A$100))+1)</f>
        <v>4</v>
      </c>
      <c r="O40">
        <f>INDEX('Indices Data'!$B$2:$B$100, MOD(ROUNDDOWN((ROW('Indices Data'!B39)-2)/(COUNTA('Indices Data'!$E$2:$E$100)*COUNTA('Indices Data'!$D$2:$D$100)),0),COUNTA('Indices Data'!$B$2:$B$100))+1)</f>
        <v>4</v>
      </c>
      <c r="P40" t="str">
        <f>INDEX('Indices Data'!$D$2:$D$100, MOD(ROUNDDOWN((ROW('Indices Data'!D39)-2)/(COUNTA('Indices Data'!$E$2:$E$100)),0),COUNTA('Indices Data'!$D$2:$D$100))+1)</f>
        <v>Complexity 1</v>
      </c>
      <c r="Q40" t="str">
        <f>INDEX('Indices Data'!$E$2:$E$100,MOD(ROUNDDOWN((ROW('Indices Data'!E39)-2)/1,0),COUNTA('Indices Data'!$E$2:$E$100))+1)</f>
        <v>CPU 1</v>
      </c>
      <c r="R40">
        <v>0.65610000000000013</v>
      </c>
    </row>
    <row r="41" spans="5:18" x14ac:dyDescent="0.25">
      <c r="E41" s="17"/>
      <c r="H41" s="17"/>
      <c r="L41" s="17"/>
      <c r="N41">
        <f>INDEX('Indices Data'!$A$2:$A$100,MOD(ROUNDDOWN((ROW('Indices Data'!A40)-2)/(COUNTA('Indices Data'!$B$2:$B$100)*COUNTA('Indices Data'!$E$2:$E$100)*COUNTA('Indices Data'!$D$2:$D$100)),0),COUNTA('Indices Data'!$A$2:$A$100))+1)</f>
        <v>4</v>
      </c>
      <c r="O41">
        <f>INDEX('Indices Data'!$B$2:$B$100, MOD(ROUNDDOWN((ROW('Indices Data'!B40)-2)/(COUNTA('Indices Data'!$E$2:$E$100)*COUNTA('Indices Data'!$D$2:$D$100)),0),COUNTA('Indices Data'!$B$2:$B$100))+1)</f>
        <v>5</v>
      </c>
      <c r="P41" t="str">
        <f>INDEX('Indices Data'!$D$2:$D$100, MOD(ROUNDDOWN((ROW('Indices Data'!D40)-2)/(COUNTA('Indices Data'!$E$2:$E$100)),0),COUNTA('Indices Data'!$D$2:$D$100))+1)</f>
        <v>Complexity 1</v>
      </c>
      <c r="Q41" t="str">
        <f>INDEX('Indices Data'!$E$2:$E$100,MOD(ROUNDDOWN((ROW('Indices Data'!E40)-2)/1,0),COUNTA('Indices Data'!$E$2:$E$100))+1)</f>
        <v>CPU 1</v>
      </c>
      <c r="R41">
        <v>0.59049000000000018</v>
      </c>
    </row>
    <row r="42" spans="5:18" x14ac:dyDescent="0.25">
      <c r="E42" s="17"/>
      <c r="H42" s="17"/>
      <c r="L42" s="17"/>
      <c r="N42">
        <f>INDEX('Indices Data'!$A$2:$A$100,MOD(ROUNDDOWN((ROW('Indices Data'!A41)-2)/(COUNTA('Indices Data'!$B$2:$B$100)*COUNTA('Indices Data'!$E$2:$E$100)*COUNTA('Indices Data'!$D$2:$D$100)),0),COUNTA('Indices Data'!$A$2:$A$100))+1)</f>
        <v>4</v>
      </c>
      <c r="O42">
        <f>INDEX('Indices Data'!$B$2:$B$100, MOD(ROUNDDOWN((ROW('Indices Data'!B41)-2)/(COUNTA('Indices Data'!$E$2:$E$100)*COUNTA('Indices Data'!$D$2:$D$100)),0),COUNTA('Indices Data'!$B$2:$B$100))+1)</f>
        <v>6</v>
      </c>
      <c r="P42" t="str">
        <f>INDEX('Indices Data'!$D$2:$D$100, MOD(ROUNDDOWN((ROW('Indices Data'!D41)-2)/(COUNTA('Indices Data'!$E$2:$E$100)),0),COUNTA('Indices Data'!$D$2:$D$100))+1)</f>
        <v>Complexity 1</v>
      </c>
      <c r="Q42" t="str">
        <f>INDEX('Indices Data'!$E$2:$E$100,MOD(ROUNDDOWN((ROW('Indices Data'!E41)-2)/1,0),COUNTA('Indices Data'!$E$2:$E$100))+1)</f>
        <v>CPU 1</v>
      </c>
      <c r="R42">
        <v>0.53144100000000016</v>
      </c>
    </row>
    <row r="43" spans="5:18" x14ac:dyDescent="0.25">
      <c r="E43" s="17"/>
      <c r="H43" s="17"/>
      <c r="L43" s="17"/>
      <c r="N43">
        <f>INDEX('Indices Data'!$A$2:$A$100,MOD(ROUNDDOWN((ROW('Indices Data'!A42)-2)/(COUNTA('Indices Data'!$B$2:$B$100)*COUNTA('Indices Data'!$E$2:$E$100)*COUNTA('Indices Data'!$D$2:$D$100)),0),COUNTA('Indices Data'!$A$2:$A$100))+1)</f>
        <v>4</v>
      </c>
      <c r="O43">
        <f>INDEX('Indices Data'!$B$2:$B$100, MOD(ROUNDDOWN((ROW('Indices Data'!B42)-2)/(COUNTA('Indices Data'!$E$2:$E$100)*COUNTA('Indices Data'!$D$2:$D$100)),0),COUNTA('Indices Data'!$B$2:$B$100))+1)</f>
        <v>7</v>
      </c>
      <c r="P43" t="str">
        <f>INDEX('Indices Data'!$D$2:$D$100, MOD(ROUNDDOWN((ROW('Indices Data'!D42)-2)/(COUNTA('Indices Data'!$E$2:$E$100)),0),COUNTA('Indices Data'!$D$2:$D$100))+1)</f>
        <v>Complexity 1</v>
      </c>
      <c r="Q43" t="str">
        <f>INDEX('Indices Data'!$E$2:$E$100,MOD(ROUNDDOWN((ROW('Indices Data'!E42)-2)/1,0),COUNTA('Indices Data'!$E$2:$E$100))+1)</f>
        <v>CPU 1</v>
      </c>
      <c r="R43">
        <v>0.47829690000000014</v>
      </c>
    </row>
    <row r="44" spans="5:18" x14ac:dyDescent="0.25">
      <c r="E44" s="17"/>
      <c r="H44" s="17"/>
      <c r="L44" s="17"/>
      <c r="N44">
        <f>INDEX('Indices Data'!$A$2:$A$100,MOD(ROUNDDOWN((ROW('Indices Data'!A43)-2)/(COUNTA('Indices Data'!$B$2:$B$100)*COUNTA('Indices Data'!$E$2:$E$100)*COUNTA('Indices Data'!$D$2:$D$100)),0),COUNTA('Indices Data'!$A$2:$A$100))+1)</f>
        <v>4</v>
      </c>
      <c r="O44">
        <f>INDEX('Indices Data'!$B$2:$B$100, MOD(ROUNDDOWN((ROW('Indices Data'!B43)-2)/(COUNTA('Indices Data'!$E$2:$E$100)*COUNTA('Indices Data'!$D$2:$D$100)),0),COUNTA('Indices Data'!$B$2:$B$100))+1)</f>
        <v>8</v>
      </c>
      <c r="P44" t="str">
        <f>INDEX('Indices Data'!$D$2:$D$100, MOD(ROUNDDOWN((ROW('Indices Data'!D43)-2)/(COUNTA('Indices Data'!$E$2:$E$100)),0),COUNTA('Indices Data'!$D$2:$D$100))+1)</f>
        <v>Complexity 1</v>
      </c>
      <c r="Q44" t="str">
        <f>INDEX('Indices Data'!$E$2:$E$100,MOD(ROUNDDOWN((ROW('Indices Data'!E43)-2)/1,0),COUNTA('Indices Data'!$E$2:$E$100))+1)</f>
        <v>CPU 1</v>
      </c>
      <c r="R44">
        <v>0.4304672100000001</v>
      </c>
    </row>
    <row r="45" spans="5:18" x14ac:dyDescent="0.25">
      <c r="E45" s="17"/>
      <c r="H45" s="17"/>
      <c r="L45" s="17"/>
      <c r="N45">
        <f>INDEX('Indices Data'!$A$2:$A$100,MOD(ROUNDDOWN((ROW('Indices Data'!A44)-2)/(COUNTA('Indices Data'!$B$2:$B$100)*COUNTA('Indices Data'!$E$2:$E$100)*COUNTA('Indices Data'!$D$2:$D$100)),0),COUNTA('Indices Data'!$A$2:$A$100))+1)</f>
        <v>4</v>
      </c>
      <c r="O45">
        <f>INDEX('Indices Data'!$B$2:$B$100, MOD(ROUNDDOWN((ROW('Indices Data'!B44)-2)/(COUNTA('Indices Data'!$E$2:$E$100)*COUNTA('Indices Data'!$D$2:$D$100)),0),COUNTA('Indices Data'!$B$2:$B$100))+1)</f>
        <v>9</v>
      </c>
      <c r="P45" t="str">
        <f>INDEX('Indices Data'!$D$2:$D$100, MOD(ROUNDDOWN((ROW('Indices Data'!D44)-2)/(COUNTA('Indices Data'!$E$2:$E$100)),0),COUNTA('Indices Data'!$D$2:$D$100))+1)</f>
        <v>Complexity 1</v>
      </c>
      <c r="Q45" t="str">
        <f>INDEX('Indices Data'!$E$2:$E$100,MOD(ROUNDDOWN((ROW('Indices Data'!E44)-2)/1,0),COUNTA('Indices Data'!$E$2:$E$100))+1)</f>
        <v>CPU 1</v>
      </c>
      <c r="R45">
        <v>0.38742048900000015</v>
      </c>
    </row>
    <row r="46" spans="5:18" x14ac:dyDescent="0.25">
      <c r="E46" s="17"/>
      <c r="H46" s="17"/>
      <c r="L46" s="17"/>
      <c r="N46">
        <f>INDEX('Indices Data'!$A$2:$A$100,MOD(ROUNDDOWN((ROW('Indices Data'!A45)-2)/(COUNTA('Indices Data'!$B$2:$B$100)*COUNTA('Indices Data'!$E$2:$E$100)*COUNTA('Indices Data'!$D$2:$D$100)),0),COUNTA('Indices Data'!$A$2:$A$100))+1)</f>
        <v>4</v>
      </c>
      <c r="O46">
        <f>INDEX('Indices Data'!$B$2:$B$100, MOD(ROUNDDOWN((ROW('Indices Data'!B45)-2)/(COUNTA('Indices Data'!$E$2:$E$100)*COUNTA('Indices Data'!$D$2:$D$100)),0),COUNTA('Indices Data'!$B$2:$B$100))+1)</f>
        <v>10</v>
      </c>
      <c r="P46" t="str">
        <f>INDEX('Indices Data'!$D$2:$D$100, MOD(ROUNDDOWN((ROW('Indices Data'!D45)-2)/(COUNTA('Indices Data'!$E$2:$E$100)),0),COUNTA('Indices Data'!$D$2:$D$100))+1)</f>
        <v>Complexity 1</v>
      </c>
      <c r="Q46" t="str">
        <f>INDEX('Indices Data'!$E$2:$E$100,MOD(ROUNDDOWN((ROW('Indices Data'!E45)-2)/1,0),COUNTA('Indices Data'!$E$2:$E$100))+1)</f>
        <v>CPU 1</v>
      </c>
      <c r="R46">
        <v>0.34867844010000015</v>
      </c>
    </row>
    <row r="47" spans="5:18" x14ac:dyDescent="0.25">
      <c r="E47" s="17"/>
      <c r="H47" s="17"/>
      <c r="L47" s="17"/>
      <c r="N47">
        <f>INDEX('Indices Data'!$A$2:$A$100,MOD(ROUNDDOWN((ROW('Indices Data'!A46)-2)/(COUNTA('Indices Data'!$B$2:$B$100)*COUNTA('Indices Data'!$E$2:$E$100)*COUNTA('Indices Data'!$D$2:$D$100)),0),COUNTA('Indices Data'!$A$2:$A$100))+1)</f>
        <v>5</v>
      </c>
      <c r="O47">
        <f>INDEX('Indices Data'!$B$2:$B$100, MOD(ROUNDDOWN((ROW('Indices Data'!B46)-2)/(COUNTA('Indices Data'!$E$2:$E$100)*COUNTA('Indices Data'!$D$2:$D$100)),0),COUNTA('Indices Data'!$B$2:$B$100))+1)</f>
        <v>0</v>
      </c>
      <c r="P47" t="str">
        <f>INDEX('Indices Data'!$D$2:$D$100, MOD(ROUNDDOWN((ROW('Indices Data'!D46)-2)/(COUNTA('Indices Data'!$E$2:$E$100)),0),COUNTA('Indices Data'!$D$2:$D$100))+1)</f>
        <v>Complexity 1</v>
      </c>
      <c r="Q47" t="str">
        <f>INDEX('Indices Data'!$E$2:$E$100,MOD(ROUNDDOWN((ROW('Indices Data'!E46)-2)/1,0),COUNTA('Indices Data'!$E$2:$E$100))+1)</f>
        <v>CPU 1</v>
      </c>
      <c r="R47">
        <v>1</v>
      </c>
    </row>
    <row r="48" spans="5:18" x14ac:dyDescent="0.25">
      <c r="E48" s="17"/>
      <c r="H48" s="17"/>
      <c r="L48" s="17"/>
      <c r="N48">
        <f>INDEX('Indices Data'!$A$2:$A$100,MOD(ROUNDDOWN((ROW('Indices Data'!A47)-2)/(COUNTA('Indices Data'!$B$2:$B$100)*COUNTA('Indices Data'!$E$2:$E$100)*COUNTA('Indices Data'!$D$2:$D$100)),0),COUNTA('Indices Data'!$A$2:$A$100))+1)</f>
        <v>5</v>
      </c>
      <c r="O48">
        <f>INDEX('Indices Data'!$B$2:$B$100, MOD(ROUNDDOWN((ROW('Indices Data'!B47)-2)/(COUNTA('Indices Data'!$E$2:$E$100)*COUNTA('Indices Data'!$D$2:$D$100)),0),COUNTA('Indices Data'!$B$2:$B$100))+1)</f>
        <v>1</v>
      </c>
      <c r="P48" t="str">
        <f>INDEX('Indices Data'!$D$2:$D$100, MOD(ROUNDDOWN((ROW('Indices Data'!D47)-2)/(COUNTA('Indices Data'!$E$2:$E$100)),0),COUNTA('Indices Data'!$D$2:$D$100))+1)</f>
        <v>Complexity 1</v>
      </c>
      <c r="Q48" t="str">
        <f>INDEX('Indices Data'!$E$2:$E$100,MOD(ROUNDDOWN((ROW('Indices Data'!E47)-2)/1,0),COUNTA('Indices Data'!$E$2:$E$100))+1)</f>
        <v>CPU 1</v>
      </c>
      <c r="R48">
        <v>0.9</v>
      </c>
    </row>
    <row r="49" spans="5:18" x14ac:dyDescent="0.25">
      <c r="E49" s="17"/>
      <c r="H49" s="17"/>
      <c r="L49" s="17"/>
      <c r="N49">
        <f>INDEX('Indices Data'!$A$2:$A$100,MOD(ROUNDDOWN((ROW('Indices Data'!A48)-2)/(COUNTA('Indices Data'!$B$2:$B$100)*COUNTA('Indices Data'!$E$2:$E$100)*COUNTA('Indices Data'!$D$2:$D$100)),0),COUNTA('Indices Data'!$A$2:$A$100))+1)</f>
        <v>5</v>
      </c>
      <c r="O49">
        <f>INDEX('Indices Data'!$B$2:$B$100, MOD(ROUNDDOWN((ROW('Indices Data'!B48)-2)/(COUNTA('Indices Data'!$E$2:$E$100)*COUNTA('Indices Data'!$D$2:$D$100)),0),COUNTA('Indices Data'!$B$2:$B$100))+1)</f>
        <v>2</v>
      </c>
      <c r="P49" t="str">
        <f>INDEX('Indices Data'!$D$2:$D$100, MOD(ROUNDDOWN((ROW('Indices Data'!D48)-2)/(COUNTA('Indices Data'!$E$2:$E$100)),0),COUNTA('Indices Data'!$D$2:$D$100))+1)</f>
        <v>Complexity 1</v>
      </c>
      <c r="Q49" t="str">
        <f>INDEX('Indices Data'!$E$2:$E$100,MOD(ROUNDDOWN((ROW('Indices Data'!E48)-2)/1,0),COUNTA('Indices Data'!$E$2:$E$100))+1)</f>
        <v>CPU 1</v>
      </c>
      <c r="R49">
        <v>0.81000000000000016</v>
      </c>
    </row>
    <row r="50" spans="5:18" x14ac:dyDescent="0.25">
      <c r="E50" s="17"/>
      <c r="H50" s="17"/>
      <c r="L50" s="17"/>
      <c r="N50">
        <f>INDEX('Indices Data'!$A$2:$A$100,MOD(ROUNDDOWN((ROW('Indices Data'!A49)-2)/(COUNTA('Indices Data'!$B$2:$B$100)*COUNTA('Indices Data'!$E$2:$E$100)*COUNTA('Indices Data'!$D$2:$D$100)),0),COUNTA('Indices Data'!$A$2:$A$100))+1)</f>
        <v>5</v>
      </c>
      <c r="O50">
        <f>INDEX('Indices Data'!$B$2:$B$100, MOD(ROUNDDOWN((ROW('Indices Data'!B49)-2)/(COUNTA('Indices Data'!$E$2:$E$100)*COUNTA('Indices Data'!$D$2:$D$100)),0),COUNTA('Indices Data'!$B$2:$B$100))+1)</f>
        <v>3</v>
      </c>
      <c r="P50" t="str">
        <f>INDEX('Indices Data'!$D$2:$D$100, MOD(ROUNDDOWN((ROW('Indices Data'!D49)-2)/(COUNTA('Indices Data'!$E$2:$E$100)),0),COUNTA('Indices Data'!$D$2:$D$100))+1)</f>
        <v>Complexity 1</v>
      </c>
      <c r="Q50" t="str">
        <f>INDEX('Indices Data'!$E$2:$E$100,MOD(ROUNDDOWN((ROW('Indices Data'!E49)-2)/1,0),COUNTA('Indices Data'!$E$2:$E$100))+1)</f>
        <v>CPU 1</v>
      </c>
      <c r="R50">
        <v>0.72900000000000009</v>
      </c>
    </row>
    <row r="51" spans="5:18" x14ac:dyDescent="0.25">
      <c r="E51" s="17"/>
      <c r="H51" s="17"/>
      <c r="L51" s="17"/>
      <c r="N51">
        <f>INDEX('Indices Data'!$A$2:$A$100,MOD(ROUNDDOWN((ROW('Indices Data'!A50)-2)/(COUNTA('Indices Data'!$B$2:$B$100)*COUNTA('Indices Data'!$E$2:$E$100)*COUNTA('Indices Data'!$D$2:$D$100)),0),COUNTA('Indices Data'!$A$2:$A$100))+1)</f>
        <v>5</v>
      </c>
      <c r="O51">
        <f>INDEX('Indices Data'!$B$2:$B$100, MOD(ROUNDDOWN((ROW('Indices Data'!B50)-2)/(COUNTA('Indices Data'!$E$2:$E$100)*COUNTA('Indices Data'!$D$2:$D$100)),0),COUNTA('Indices Data'!$B$2:$B$100))+1)</f>
        <v>4</v>
      </c>
      <c r="P51" t="str">
        <f>INDEX('Indices Data'!$D$2:$D$100, MOD(ROUNDDOWN((ROW('Indices Data'!D50)-2)/(COUNTA('Indices Data'!$E$2:$E$100)),0),COUNTA('Indices Data'!$D$2:$D$100))+1)</f>
        <v>Complexity 1</v>
      </c>
      <c r="Q51" t="str">
        <f>INDEX('Indices Data'!$E$2:$E$100,MOD(ROUNDDOWN((ROW('Indices Data'!E50)-2)/1,0),COUNTA('Indices Data'!$E$2:$E$100))+1)</f>
        <v>CPU 1</v>
      </c>
      <c r="R51">
        <v>0.65610000000000013</v>
      </c>
    </row>
    <row r="52" spans="5:18" x14ac:dyDescent="0.25">
      <c r="E52" s="17"/>
      <c r="H52" s="17"/>
      <c r="L52" s="17"/>
      <c r="N52">
        <f>INDEX('Indices Data'!$A$2:$A$100,MOD(ROUNDDOWN((ROW('Indices Data'!A51)-2)/(COUNTA('Indices Data'!$B$2:$B$100)*COUNTA('Indices Data'!$E$2:$E$100)*COUNTA('Indices Data'!$D$2:$D$100)),0),COUNTA('Indices Data'!$A$2:$A$100))+1)</f>
        <v>5</v>
      </c>
      <c r="O52">
        <f>INDEX('Indices Data'!$B$2:$B$100, MOD(ROUNDDOWN((ROW('Indices Data'!B51)-2)/(COUNTA('Indices Data'!$E$2:$E$100)*COUNTA('Indices Data'!$D$2:$D$100)),0),COUNTA('Indices Data'!$B$2:$B$100))+1)</f>
        <v>5</v>
      </c>
      <c r="P52" t="str">
        <f>INDEX('Indices Data'!$D$2:$D$100, MOD(ROUNDDOWN((ROW('Indices Data'!D51)-2)/(COUNTA('Indices Data'!$E$2:$E$100)),0),COUNTA('Indices Data'!$D$2:$D$100))+1)</f>
        <v>Complexity 1</v>
      </c>
      <c r="Q52" t="str">
        <f>INDEX('Indices Data'!$E$2:$E$100,MOD(ROUNDDOWN((ROW('Indices Data'!E51)-2)/1,0),COUNTA('Indices Data'!$E$2:$E$100))+1)</f>
        <v>CPU 1</v>
      </c>
      <c r="R52">
        <v>0.59049000000000018</v>
      </c>
    </row>
    <row r="53" spans="5:18" x14ac:dyDescent="0.25">
      <c r="N53">
        <f>INDEX('Indices Data'!$A$2:$A$100,MOD(ROUNDDOWN((ROW('Indices Data'!A52)-2)/(COUNTA('Indices Data'!$B$2:$B$100)*COUNTA('Indices Data'!$E$2:$E$100)*COUNTA('Indices Data'!$D$2:$D$100)),0),COUNTA('Indices Data'!$A$2:$A$100))+1)</f>
        <v>5</v>
      </c>
      <c r="O53">
        <f>INDEX('Indices Data'!$B$2:$B$100, MOD(ROUNDDOWN((ROW('Indices Data'!B52)-2)/(COUNTA('Indices Data'!$E$2:$E$100)*COUNTA('Indices Data'!$D$2:$D$100)),0),COUNTA('Indices Data'!$B$2:$B$100))+1)</f>
        <v>6</v>
      </c>
      <c r="P53" t="str">
        <f>INDEX('Indices Data'!$D$2:$D$100, MOD(ROUNDDOWN((ROW('Indices Data'!D52)-2)/(COUNTA('Indices Data'!$E$2:$E$100)),0),COUNTA('Indices Data'!$D$2:$D$100))+1)</f>
        <v>Complexity 1</v>
      </c>
      <c r="Q53" t="str">
        <f>INDEX('Indices Data'!$E$2:$E$100,MOD(ROUNDDOWN((ROW('Indices Data'!E52)-2)/1,0),COUNTA('Indices Data'!$E$2:$E$100))+1)</f>
        <v>CPU 1</v>
      </c>
      <c r="R53">
        <v>0.53144100000000016</v>
      </c>
    </row>
    <row r="54" spans="5:18" x14ac:dyDescent="0.25">
      <c r="N54">
        <f>INDEX('Indices Data'!$A$2:$A$100,MOD(ROUNDDOWN((ROW('Indices Data'!A53)-2)/(COUNTA('Indices Data'!$B$2:$B$100)*COUNTA('Indices Data'!$E$2:$E$100)*COUNTA('Indices Data'!$D$2:$D$100)),0),COUNTA('Indices Data'!$A$2:$A$100))+1)</f>
        <v>5</v>
      </c>
      <c r="O54">
        <f>INDEX('Indices Data'!$B$2:$B$100, MOD(ROUNDDOWN((ROW('Indices Data'!B53)-2)/(COUNTA('Indices Data'!$E$2:$E$100)*COUNTA('Indices Data'!$D$2:$D$100)),0),COUNTA('Indices Data'!$B$2:$B$100))+1)</f>
        <v>7</v>
      </c>
      <c r="P54" t="str">
        <f>INDEX('Indices Data'!$D$2:$D$100, MOD(ROUNDDOWN((ROW('Indices Data'!D53)-2)/(COUNTA('Indices Data'!$E$2:$E$100)),0),COUNTA('Indices Data'!$D$2:$D$100))+1)</f>
        <v>Complexity 1</v>
      </c>
      <c r="Q54" t="str">
        <f>INDEX('Indices Data'!$E$2:$E$100,MOD(ROUNDDOWN((ROW('Indices Data'!E53)-2)/1,0),COUNTA('Indices Data'!$E$2:$E$100))+1)</f>
        <v>CPU 1</v>
      </c>
      <c r="R54">
        <v>0.47829690000000014</v>
      </c>
    </row>
    <row r="55" spans="5:18" x14ac:dyDescent="0.25">
      <c r="N55">
        <f>INDEX('Indices Data'!$A$2:$A$100,MOD(ROUNDDOWN((ROW('Indices Data'!A54)-2)/(COUNTA('Indices Data'!$B$2:$B$100)*COUNTA('Indices Data'!$E$2:$E$100)*COUNTA('Indices Data'!$D$2:$D$100)),0),COUNTA('Indices Data'!$A$2:$A$100))+1)</f>
        <v>5</v>
      </c>
      <c r="O55">
        <f>INDEX('Indices Data'!$B$2:$B$100, MOD(ROUNDDOWN((ROW('Indices Data'!B54)-2)/(COUNTA('Indices Data'!$E$2:$E$100)*COUNTA('Indices Data'!$D$2:$D$100)),0),COUNTA('Indices Data'!$B$2:$B$100))+1)</f>
        <v>8</v>
      </c>
      <c r="P55" t="str">
        <f>INDEX('Indices Data'!$D$2:$D$100, MOD(ROUNDDOWN((ROW('Indices Data'!D54)-2)/(COUNTA('Indices Data'!$E$2:$E$100)),0),COUNTA('Indices Data'!$D$2:$D$100))+1)</f>
        <v>Complexity 1</v>
      </c>
      <c r="Q55" t="str">
        <f>INDEX('Indices Data'!$E$2:$E$100,MOD(ROUNDDOWN((ROW('Indices Data'!E54)-2)/1,0),COUNTA('Indices Data'!$E$2:$E$100))+1)</f>
        <v>CPU 1</v>
      </c>
      <c r="R55">
        <v>0.4304672100000001</v>
      </c>
    </row>
    <row r="56" spans="5:18" x14ac:dyDescent="0.25">
      <c r="N56">
        <f>INDEX('Indices Data'!$A$2:$A$100,MOD(ROUNDDOWN((ROW('Indices Data'!A55)-2)/(COUNTA('Indices Data'!$B$2:$B$100)*COUNTA('Indices Data'!$E$2:$E$100)*COUNTA('Indices Data'!$D$2:$D$100)),0),COUNTA('Indices Data'!$A$2:$A$100))+1)</f>
        <v>5</v>
      </c>
      <c r="O56">
        <f>INDEX('Indices Data'!$B$2:$B$100, MOD(ROUNDDOWN((ROW('Indices Data'!B55)-2)/(COUNTA('Indices Data'!$E$2:$E$100)*COUNTA('Indices Data'!$D$2:$D$100)),0),COUNTA('Indices Data'!$B$2:$B$100))+1)</f>
        <v>9</v>
      </c>
      <c r="P56" t="str">
        <f>INDEX('Indices Data'!$D$2:$D$100, MOD(ROUNDDOWN((ROW('Indices Data'!D55)-2)/(COUNTA('Indices Data'!$E$2:$E$100)),0),COUNTA('Indices Data'!$D$2:$D$100))+1)</f>
        <v>Complexity 1</v>
      </c>
      <c r="Q56" t="str">
        <f>INDEX('Indices Data'!$E$2:$E$100,MOD(ROUNDDOWN((ROW('Indices Data'!E55)-2)/1,0),COUNTA('Indices Data'!$E$2:$E$100))+1)</f>
        <v>CPU 1</v>
      </c>
      <c r="R56">
        <v>0.38742048900000015</v>
      </c>
    </row>
    <row r="57" spans="5:18" x14ac:dyDescent="0.25">
      <c r="N57">
        <f>INDEX('Indices Data'!$A$2:$A$100,MOD(ROUNDDOWN((ROW('Indices Data'!A56)-2)/(COUNTA('Indices Data'!$B$2:$B$100)*COUNTA('Indices Data'!$E$2:$E$100)*COUNTA('Indices Data'!$D$2:$D$100)),0),COUNTA('Indices Data'!$A$2:$A$100))+1)</f>
        <v>5</v>
      </c>
      <c r="O57">
        <f>INDEX('Indices Data'!$B$2:$B$100, MOD(ROUNDDOWN((ROW('Indices Data'!B56)-2)/(COUNTA('Indices Data'!$E$2:$E$100)*COUNTA('Indices Data'!$D$2:$D$100)),0),COUNTA('Indices Data'!$B$2:$B$100))+1)</f>
        <v>10</v>
      </c>
      <c r="P57" t="str">
        <f>INDEX('Indices Data'!$D$2:$D$100, MOD(ROUNDDOWN((ROW('Indices Data'!D56)-2)/(COUNTA('Indices Data'!$E$2:$E$100)),0),COUNTA('Indices Data'!$D$2:$D$100))+1)</f>
        <v>Complexity 1</v>
      </c>
      <c r="Q57" t="str">
        <f>INDEX('Indices Data'!$E$2:$E$100,MOD(ROUNDDOWN((ROW('Indices Data'!E56)-2)/1,0),COUNTA('Indices Data'!$E$2:$E$100))+1)</f>
        <v>CPU 1</v>
      </c>
      <c r="R57">
        <v>0.34867844010000015</v>
      </c>
    </row>
    <row r="58" spans="5:18" x14ac:dyDescent="0.25">
      <c r="N58">
        <f>INDEX('Indices Data'!$A$2:$A$100,MOD(ROUNDDOWN((ROW('Indices Data'!A57)-2)/(COUNTA('Indices Data'!$B$2:$B$100)*COUNTA('Indices Data'!$E$2:$E$100)*COUNTA('Indices Data'!$D$2:$D$100)),0),COUNTA('Indices Data'!$A$2:$A$100))+1)</f>
        <v>6</v>
      </c>
      <c r="O58">
        <f>INDEX('Indices Data'!$B$2:$B$100, MOD(ROUNDDOWN((ROW('Indices Data'!B57)-2)/(COUNTA('Indices Data'!$E$2:$E$100)*COUNTA('Indices Data'!$D$2:$D$100)),0),COUNTA('Indices Data'!$B$2:$B$100))+1)</f>
        <v>0</v>
      </c>
      <c r="P58" t="str">
        <f>INDEX('Indices Data'!$D$2:$D$100, MOD(ROUNDDOWN((ROW('Indices Data'!D57)-2)/(COUNTA('Indices Data'!$E$2:$E$100)),0),COUNTA('Indices Data'!$D$2:$D$100))+1)</f>
        <v>Complexity 1</v>
      </c>
      <c r="Q58" t="str">
        <f>INDEX('Indices Data'!$E$2:$E$100,MOD(ROUNDDOWN((ROW('Indices Data'!E57)-2)/1,0),COUNTA('Indices Data'!$E$2:$E$100))+1)</f>
        <v>CPU 1</v>
      </c>
      <c r="R58">
        <v>1</v>
      </c>
    </row>
    <row r="59" spans="5:18" x14ac:dyDescent="0.25">
      <c r="N59">
        <f>INDEX('Indices Data'!$A$2:$A$100,MOD(ROUNDDOWN((ROW('Indices Data'!A58)-2)/(COUNTA('Indices Data'!$B$2:$B$100)*COUNTA('Indices Data'!$E$2:$E$100)*COUNTA('Indices Data'!$D$2:$D$100)),0),COUNTA('Indices Data'!$A$2:$A$100))+1)</f>
        <v>6</v>
      </c>
      <c r="O59">
        <f>INDEX('Indices Data'!$B$2:$B$100, MOD(ROUNDDOWN((ROW('Indices Data'!B58)-2)/(COUNTA('Indices Data'!$E$2:$E$100)*COUNTA('Indices Data'!$D$2:$D$100)),0),COUNTA('Indices Data'!$B$2:$B$100))+1)</f>
        <v>1</v>
      </c>
      <c r="P59" t="str">
        <f>INDEX('Indices Data'!$D$2:$D$100, MOD(ROUNDDOWN((ROW('Indices Data'!D58)-2)/(COUNTA('Indices Data'!$E$2:$E$100)),0),COUNTA('Indices Data'!$D$2:$D$100))+1)</f>
        <v>Complexity 1</v>
      </c>
      <c r="Q59" t="str">
        <f>INDEX('Indices Data'!$E$2:$E$100,MOD(ROUNDDOWN((ROW('Indices Data'!E58)-2)/1,0),COUNTA('Indices Data'!$E$2:$E$100))+1)</f>
        <v>CPU 1</v>
      </c>
      <c r="R59">
        <v>0.9</v>
      </c>
    </row>
    <row r="60" spans="5:18" x14ac:dyDescent="0.25">
      <c r="N60">
        <f>INDEX('Indices Data'!$A$2:$A$100,MOD(ROUNDDOWN((ROW('Indices Data'!A59)-2)/(COUNTA('Indices Data'!$B$2:$B$100)*COUNTA('Indices Data'!$E$2:$E$100)*COUNTA('Indices Data'!$D$2:$D$100)),0),COUNTA('Indices Data'!$A$2:$A$100))+1)</f>
        <v>6</v>
      </c>
      <c r="O60">
        <f>INDEX('Indices Data'!$B$2:$B$100, MOD(ROUNDDOWN((ROW('Indices Data'!B59)-2)/(COUNTA('Indices Data'!$E$2:$E$100)*COUNTA('Indices Data'!$D$2:$D$100)),0),COUNTA('Indices Data'!$B$2:$B$100))+1)</f>
        <v>2</v>
      </c>
      <c r="P60" t="str">
        <f>INDEX('Indices Data'!$D$2:$D$100, MOD(ROUNDDOWN((ROW('Indices Data'!D59)-2)/(COUNTA('Indices Data'!$E$2:$E$100)),0),COUNTA('Indices Data'!$D$2:$D$100))+1)</f>
        <v>Complexity 1</v>
      </c>
      <c r="Q60" t="str">
        <f>INDEX('Indices Data'!$E$2:$E$100,MOD(ROUNDDOWN((ROW('Indices Data'!E59)-2)/1,0),COUNTA('Indices Data'!$E$2:$E$100))+1)</f>
        <v>CPU 1</v>
      </c>
      <c r="R60">
        <v>0.81000000000000016</v>
      </c>
    </row>
    <row r="61" spans="5:18" x14ac:dyDescent="0.25">
      <c r="N61">
        <f>INDEX('Indices Data'!$A$2:$A$100,MOD(ROUNDDOWN((ROW('Indices Data'!A60)-2)/(COUNTA('Indices Data'!$B$2:$B$100)*COUNTA('Indices Data'!$E$2:$E$100)*COUNTA('Indices Data'!$D$2:$D$100)),0),COUNTA('Indices Data'!$A$2:$A$100))+1)</f>
        <v>6</v>
      </c>
      <c r="O61">
        <f>INDEX('Indices Data'!$B$2:$B$100, MOD(ROUNDDOWN((ROW('Indices Data'!B60)-2)/(COUNTA('Indices Data'!$E$2:$E$100)*COUNTA('Indices Data'!$D$2:$D$100)),0),COUNTA('Indices Data'!$B$2:$B$100))+1)</f>
        <v>3</v>
      </c>
      <c r="P61" t="str">
        <f>INDEX('Indices Data'!$D$2:$D$100, MOD(ROUNDDOWN((ROW('Indices Data'!D60)-2)/(COUNTA('Indices Data'!$E$2:$E$100)),0),COUNTA('Indices Data'!$D$2:$D$100))+1)</f>
        <v>Complexity 1</v>
      </c>
      <c r="Q61" t="str">
        <f>INDEX('Indices Data'!$E$2:$E$100,MOD(ROUNDDOWN((ROW('Indices Data'!E60)-2)/1,0),COUNTA('Indices Data'!$E$2:$E$100))+1)</f>
        <v>CPU 1</v>
      </c>
      <c r="R61">
        <v>0.72900000000000009</v>
      </c>
    </row>
    <row r="62" spans="5:18" x14ac:dyDescent="0.25">
      <c r="N62">
        <f>INDEX('Indices Data'!$A$2:$A$100,MOD(ROUNDDOWN((ROW('Indices Data'!A61)-2)/(COUNTA('Indices Data'!$B$2:$B$100)*COUNTA('Indices Data'!$E$2:$E$100)*COUNTA('Indices Data'!$D$2:$D$100)),0),COUNTA('Indices Data'!$A$2:$A$100))+1)</f>
        <v>6</v>
      </c>
      <c r="O62">
        <f>INDEX('Indices Data'!$B$2:$B$100, MOD(ROUNDDOWN((ROW('Indices Data'!B61)-2)/(COUNTA('Indices Data'!$E$2:$E$100)*COUNTA('Indices Data'!$D$2:$D$100)),0),COUNTA('Indices Data'!$B$2:$B$100))+1)</f>
        <v>4</v>
      </c>
      <c r="P62" t="str">
        <f>INDEX('Indices Data'!$D$2:$D$100, MOD(ROUNDDOWN((ROW('Indices Data'!D61)-2)/(COUNTA('Indices Data'!$E$2:$E$100)),0),COUNTA('Indices Data'!$D$2:$D$100))+1)</f>
        <v>Complexity 1</v>
      </c>
      <c r="Q62" t="str">
        <f>INDEX('Indices Data'!$E$2:$E$100,MOD(ROUNDDOWN((ROW('Indices Data'!E61)-2)/1,0),COUNTA('Indices Data'!$E$2:$E$100))+1)</f>
        <v>CPU 1</v>
      </c>
      <c r="R62">
        <v>0.65610000000000013</v>
      </c>
    </row>
    <row r="63" spans="5:18" x14ac:dyDescent="0.25">
      <c r="N63">
        <f>INDEX('Indices Data'!$A$2:$A$100,MOD(ROUNDDOWN((ROW('Indices Data'!A62)-2)/(COUNTA('Indices Data'!$B$2:$B$100)*COUNTA('Indices Data'!$E$2:$E$100)*COUNTA('Indices Data'!$D$2:$D$100)),0),COUNTA('Indices Data'!$A$2:$A$100))+1)</f>
        <v>6</v>
      </c>
      <c r="O63">
        <f>INDEX('Indices Data'!$B$2:$B$100, MOD(ROUNDDOWN((ROW('Indices Data'!B62)-2)/(COUNTA('Indices Data'!$E$2:$E$100)*COUNTA('Indices Data'!$D$2:$D$100)),0),COUNTA('Indices Data'!$B$2:$B$100))+1)</f>
        <v>5</v>
      </c>
      <c r="P63" t="str">
        <f>INDEX('Indices Data'!$D$2:$D$100, MOD(ROUNDDOWN((ROW('Indices Data'!D62)-2)/(COUNTA('Indices Data'!$E$2:$E$100)),0),COUNTA('Indices Data'!$D$2:$D$100))+1)</f>
        <v>Complexity 1</v>
      </c>
      <c r="Q63" t="str">
        <f>INDEX('Indices Data'!$E$2:$E$100,MOD(ROUNDDOWN((ROW('Indices Data'!E62)-2)/1,0),COUNTA('Indices Data'!$E$2:$E$100))+1)</f>
        <v>CPU 1</v>
      </c>
      <c r="R63">
        <v>0.59049000000000018</v>
      </c>
    </row>
    <row r="64" spans="5:18" x14ac:dyDescent="0.25">
      <c r="N64">
        <f>INDEX('Indices Data'!$A$2:$A$100,MOD(ROUNDDOWN((ROW('Indices Data'!A63)-2)/(COUNTA('Indices Data'!$B$2:$B$100)*COUNTA('Indices Data'!$E$2:$E$100)*COUNTA('Indices Data'!$D$2:$D$100)),0),COUNTA('Indices Data'!$A$2:$A$100))+1)</f>
        <v>6</v>
      </c>
      <c r="O64">
        <f>INDEX('Indices Data'!$B$2:$B$100, MOD(ROUNDDOWN((ROW('Indices Data'!B63)-2)/(COUNTA('Indices Data'!$E$2:$E$100)*COUNTA('Indices Data'!$D$2:$D$100)),0),COUNTA('Indices Data'!$B$2:$B$100))+1)</f>
        <v>6</v>
      </c>
      <c r="P64" t="str">
        <f>INDEX('Indices Data'!$D$2:$D$100, MOD(ROUNDDOWN((ROW('Indices Data'!D63)-2)/(COUNTA('Indices Data'!$E$2:$E$100)),0),COUNTA('Indices Data'!$D$2:$D$100))+1)</f>
        <v>Complexity 1</v>
      </c>
      <c r="Q64" t="str">
        <f>INDEX('Indices Data'!$E$2:$E$100,MOD(ROUNDDOWN((ROW('Indices Data'!E63)-2)/1,0),COUNTA('Indices Data'!$E$2:$E$100))+1)</f>
        <v>CPU 1</v>
      </c>
      <c r="R64">
        <v>0.53144100000000016</v>
      </c>
    </row>
    <row r="65" spans="14:18" x14ac:dyDescent="0.25">
      <c r="N65">
        <f>INDEX('Indices Data'!$A$2:$A$100,MOD(ROUNDDOWN((ROW('Indices Data'!A64)-2)/(COUNTA('Indices Data'!$B$2:$B$100)*COUNTA('Indices Data'!$E$2:$E$100)*COUNTA('Indices Data'!$D$2:$D$100)),0),COUNTA('Indices Data'!$A$2:$A$100))+1)</f>
        <v>6</v>
      </c>
      <c r="O65">
        <f>INDEX('Indices Data'!$B$2:$B$100, MOD(ROUNDDOWN((ROW('Indices Data'!B64)-2)/(COUNTA('Indices Data'!$E$2:$E$100)*COUNTA('Indices Data'!$D$2:$D$100)),0),COUNTA('Indices Data'!$B$2:$B$100))+1)</f>
        <v>7</v>
      </c>
      <c r="P65" t="str">
        <f>INDEX('Indices Data'!$D$2:$D$100, MOD(ROUNDDOWN((ROW('Indices Data'!D64)-2)/(COUNTA('Indices Data'!$E$2:$E$100)),0),COUNTA('Indices Data'!$D$2:$D$100))+1)</f>
        <v>Complexity 1</v>
      </c>
      <c r="Q65" t="str">
        <f>INDEX('Indices Data'!$E$2:$E$100,MOD(ROUNDDOWN((ROW('Indices Data'!E64)-2)/1,0),COUNTA('Indices Data'!$E$2:$E$100))+1)</f>
        <v>CPU 1</v>
      </c>
      <c r="R65">
        <v>0.47829690000000014</v>
      </c>
    </row>
    <row r="66" spans="14:18" x14ac:dyDescent="0.25">
      <c r="N66">
        <f>INDEX('Indices Data'!$A$2:$A$100,MOD(ROUNDDOWN((ROW('Indices Data'!A65)-2)/(COUNTA('Indices Data'!$B$2:$B$100)*COUNTA('Indices Data'!$E$2:$E$100)*COUNTA('Indices Data'!$D$2:$D$100)),0),COUNTA('Indices Data'!$A$2:$A$100))+1)</f>
        <v>6</v>
      </c>
      <c r="O66">
        <f>INDEX('Indices Data'!$B$2:$B$100, MOD(ROUNDDOWN((ROW('Indices Data'!B65)-2)/(COUNTA('Indices Data'!$E$2:$E$100)*COUNTA('Indices Data'!$D$2:$D$100)),0),COUNTA('Indices Data'!$B$2:$B$100))+1)</f>
        <v>8</v>
      </c>
      <c r="P66" t="str">
        <f>INDEX('Indices Data'!$D$2:$D$100, MOD(ROUNDDOWN((ROW('Indices Data'!D65)-2)/(COUNTA('Indices Data'!$E$2:$E$100)),0),COUNTA('Indices Data'!$D$2:$D$100))+1)</f>
        <v>Complexity 1</v>
      </c>
      <c r="Q66" t="str">
        <f>INDEX('Indices Data'!$E$2:$E$100,MOD(ROUNDDOWN((ROW('Indices Data'!E65)-2)/1,0),COUNTA('Indices Data'!$E$2:$E$100))+1)</f>
        <v>CPU 1</v>
      </c>
      <c r="R66">
        <v>0.4304672100000001</v>
      </c>
    </row>
    <row r="67" spans="14:18" x14ac:dyDescent="0.25">
      <c r="N67">
        <f>INDEX('Indices Data'!$A$2:$A$100,MOD(ROUNDDOWN((ROW('Indices Data'!A66)-2)/(COUNTA('Indices Data'!$B$2:$B$100)*COUNTA('Indices Data'!$E$2:$E$100)*COUNTA('Indices Data'!$D$2:$D$100)),0),COUNTA('Indices Data'!$A$2:$A$100))+1)</f>
        <v>6</v>
      </c>
      <c r="O67">
        <f>INDEX('Indices Data'!$B$2:$B$100, MOD(ROUNDDOWN((ROW('Indices Data'!B66)-2)/(COUNTA('Indices Data'!$E$2:$E$100)*COUNTA('Indices Data'!$D$2:$D$100)),0),COUNTA('Indices Data'!$B$2:$B$100))+1)</f>
        <v>9</v>
      </c>
      <c r="P67" t="str">
        <f>INDEX('Indices Data'!$D$2:$D$100, MOD(ROUNDDOWN((ROW('Indices Data'!D66)-2)/(COUNTA('Indices Data'!$E$2:$E$100)),0),COUNTA('Indices Data'!$D$2:$D$100))+1)</f>
        <v>Complexity 1</v>
      </c>
      <c r="Q67" t="str">
        <f>INDEX('Indices Data'!$E$2:$E$100,MOD(ROUNDDOWN((ROW('Indices Data'!E66)-2)/1,0),COUNTA('Indices Data'!$E$2:$E$100))+1)</f>
        <v>CPU 1</v>
      </c>
      <c r="R67">
        <v>0.38742048900000015</v>
      </c>
    </row>
    <row r="68" spans="14:18" x14ac:dyDescent="0.25">
      <c r="N68">
        <f>INDEX('Indices Data'!$A$2:$A$100,MOD(ROUNDDOWN((ROW('Indices Data'!A67)-2)/(COUNTA('Indices Data'!$B$2:$B$100)*COUNTA('Indices Data'!$E$2:$E$100)*COUNTA('Indices Data'!$D$2:$D$100)),0),COUNTA('Indices Data'!$A$2:$A$100))+1)</f>
        <v>6</v>
      </c>
      <c r="O68">
        <f>INDEX('Indices Data'!$B$2:$B$100, MOD(ROUNDDOWN((ROW('Indices Data'!B67)-2)/(COUNTA('Indices Data'!$E$2:$E$100)*COUNTA('Indices Data'!$D$2:$D$100)),0),COUNTA('Indices Data'!$B$2:$B$100))+1)</f>
        <v>10</v>
      </c>
      <c r="P68" t="str">
        <f>INDEX('Indices Data'!$D$2:$D$100, MOD(ROUNDDOWN((ROW('Indices Data'!D67)-2)/(COUNTA('Indices Data'!$E$2:$E$100)),0),COUNTA('Indices Data'!$D$2:$D$100))+1)</f>
        <v>Complexity 1</v>
      </c>
      <c r="Q68" t="str">
        <f>INDEX('Indices Data'!$E$2:$E$100,MOD(ROUNDDOWN((ROW('Indices Data'!E67)-2)/1,0),COUNTA('Indices Data'!$E$2:$E$100))+1)</f>
        <v>CPU 1</v>
      </c>
      <c r="R68">
        <v>0.34867844010000015</v>
      </c>
    </row>
    <row r="69" spans="14:18" x14ac:dyDescent="0.25">
      <c r="N69">
        <f>INDEX('Indices Data'!$A$2:$A$100,MOD(ROUNDDOWN((ROW('Indices Data'!A68)-2)/(COUNTA('Indices Data'!$B$2:$B$100)*COUNTA('Indices Data'!$E$2:$E$100)*COUNTA('Indices Data'!$D$2:$D$100)),0),COUNTA('Indices Data'!$A$2:$A$100))+1)</f>
        <v>7</v>
      </c>
      <c r="O69">
        <f>INDEX('Indices Data'!$B$2:$B$100, MOD(ROUNDDOWN((ROW('Indices Data'!B68)-2)/(COUNTA('Indices Data'!$E$2:$E$100)*COUNTA('Indices Data'!$D$2:$D$100)),0),COUNTA('Indices Data'!$B$2:$B$100))+1)</f>
        <v>0</v>
      </c>
      <c r="P69" t="str">
        <f>INDEX('Indices Data'!$D$2:$D$100, MOD(ROUNDDOWN((ROW('Indices Data'!D68)-2)/(COUNTA('Indices Data'!$E$2:$E$100)),0),COUNTA('Indices Data'!$D$2:$D$100))+1)</f>
        <v>Complexity 1</v>
      </c>
      <c r="Q69" t="str">
        <f>INDEX('Indices Data'!$E$2:$E$100,MOD(ROUNDDOWN((ROW('Indices Data'!E68)-2)/1,0),COUNTA('Indices Data'!$E$2:$E$100))+1)</f>
        <v>CPU 1</v>
      </c>
      <c r="R69">
        <v>1</v>
      </c>
    </row>
    <row r="70" spans="14:18" x14ac:dyDescent="0.25">
      <c r="N70">
        <f>INDEX('Indices Data'!$A$2:$A$100,MOD(ROUNDDOWN((ROW('Indices Data'!A69)-2)/(COUNTA('Indices Data'!$B$2:$B$100)*COUNTA('Indices Data'!$E$2:$E$100)*COUNTA('Indices Data'!$D$2:$D$100)),0),COUNTA('Indices Data'!$A$2:$A$100))+1)</f>
        <v>7</v>
      </c>
      <c r="O70">
        <f>INDEX('Indices Data'!$B$2:$B$100, MOD(ROUNDDOWN((ROW('Indices Data'!B69)-2)/(COUNTA('Indices Data'!$E$2:$E$100)*COUNTA('Indices Data'!$D$2:$D$100)),0),COUNTA('Indices Data'!$B$2:$B$100))+1)</f>
        <v>1</v>
      </c>
      <c r="P70" t="str">
        <f>INDEX('Indices Data'!$D$2:$D$100, MOD(ROUNDDOWN((ROW('Indices Data'!D69)-2)/(COUNTA('Indices Data'!$E$2:$E$100)),0),COUNTA('Indices Data'!$D$2:$D$100))+1)</f>
        <v>Complexity 1</v>
      </c>
      <c r="Q70" t="str">
        <f>INDEX('Indices Data'!$E$2:$E$100,MOD(ROUNDDOWN((ROW('Indices Data'!E69)-2)/1,0),COUNTA('Indices Data'!$E$2:$E$100))+1)</f>
        <v>CPU 1</v>
      </c>
      <c r="R70">
        <v>0.9</v>
      </c>
    </row>
    <row r="71" spans="14:18" x14ac:dyDescent="0.25">
      <c r="N71">
        <f>INDEX('Indices Data'!$A$2:$A$100,MOD(ROUNDDOWN((ROW('Indices Data'!A70)-2)/(COUNTA('Indices Data'!$B$2:$B$100)*COUNTA('Indices Data'!$E$2:$E$100)*COUNTA('Indices Data'!$D$2:$D$100)),0),COUNTA('Indices Data'!$A$2:$A$100))+1)</f>
        <v>7</v>
      </c>
      <c r="O71">
        <f>INDEX('Indices Data'!$B$2:$B$100, MOD(ROUNDDOWN((ROW('Indices Data'!B70)-2)/(COUNTA('Indices Data'!$E$2:$E$100)*COUNTA('Indices Data'!$D$2:$D$100)),0),COUNTA('Indices Data'!$B$2:$B$100))+1)</f>
        <v>2</v>
      </c>
      <c r="P71" t="str">
        <f>INDEX('Indices Data'!$D$2:$D$100, MOD(ROUNDDOWN((ROW('Indices Data'!D70)-2)/(COUNTA('Indices Data'!$E$2:$E$100)),0),COUNTA('Indices Data'!$D$2:$D$100))+1)</f>
        <v>Complexity 1</v>
      </c>
      <c r="Q71" t="str">
        <f>INDEX('Indices Data'!$E$2:$E$100,MOD(ROUNDDOWN((ROW('Indices Data'!E70)-2)/1,0),COUNTA('Indices Data'!$E$2:$E$100))+1)</f>
        <v>CPU 1</v>
      </c>
      <c r="R71">
        <v>0.81000000000000016</v>
      </c>
    </row>
    <row r="72" spans="14:18" x14ac:dyDescent="0.25">
      <c r="N72">
        <f>INDEX('Indices Data'!$A$2:$A$100,MOD(ROUNDDOWN((ROW('Indices Data'!A71)-2)/(COUNTA('Indices Data'!$B$2:$B$100)*COUNTA('Indices Data'!$E$2:$E$100)*COUNTA('Indices Data'!$D$2:$D$100)),0),COUNTA('Indices Data'!$A$2:$A$100))+1)</f>
        <v>7</v>
      </c>
      <c r="O72">
        <f>INDEX('Indices Data'!$B$2:$B$100, MOD(ROUNDDOWN((ROW('Indices Data'!B71)-2)/(COUNTA('Indices Data'!$E$2:$E$100)*COUNTA('Indices Data'!$D$2:$D$100)),0),COUNTA('Indices Data'!$B$2:$B$100))+1)</f>
        <v>3</v>
      </c>
      <c r="P72" t="str">
        <f>INDEX('Indices Data'!$D$2:$D$100, MOD(ROUNDDOWN((ROW('Indices Data'!D71)-2)/(COUNTA('Indices Data'!$E$2:$E$100)),0),COUNTA('Indices Data'!$D$2:$D$100))+1)</f>
        <v>Complexity 1</v>
      </c>
      <c r="Q72" t="str">
        <f>INDEX('Indices Data'!$E$2:$E$100,MOD(ROUNDDOWN((ROW('Indices Data'!E71)-2)/1,0),COUNTA('Indices Data'!$E$2:$E$100))+1)</f>
        <v>CPU 1</v>
      </c>
      <c r="R72">
        <v>0.72900000000000009</v>
      </c>
    </row>
    <row r="73" spans="14:18" x14ac:dyDescent="0.25">
      <c r="N73">
        <f>INDEX('Indices Data'!$A$2:$A$100,MOD(ROUNDDOWN((ROW('Indices Data'!A72)-2)/(COUNTA('Indices Data'!$B$2:$B$100)*COUNTA('Indices Data'!$E$2:$E$100)*COUNTA('Indices Data'!$D$2:$D$100)),0),COUNTA('Indices Data'!$A$2:$A$100))+1)</f>
        <v>7</v>
      </c>
      <c r="O73">
        <f>INDEX('Indices Data'!$B$2:$B$100, MOD(ROUNDDOWN((ROW('Indices Data'!B72)-2)/(COUNTA('Indices Data'!$E$2:$E$100)*COUNTA('Indices Data'!$D$2:$D$100)),0),COUNTA('Indices Data'!$B$2:$B$100))+1)</f>
        <v>4</v>
      </c>
      <c r="P73" t="str">
        <f>INDEX('Indices Data'!$D$2:$D$100, MOD(ROUNDDOWN((ROW('Indices Data'!D72)-2)/(COUNTA('Indices Data'!$E$2:$E$100)),0),COUNTA('Indices Data'!$D$2:$D$100))+1)</f>
        <v>Complexity 1</v>
      </c>
      <c r="Q73" t="str">
        <f>INDEX('Indices Data'!$E$2:$E$100,MOD(ROUNDDOWN((ROW('Indices Data'!E72)-2)/1,0),COUNTA('Indices Data'!$E$2:$E$100))+1)</f>
        <v>CPU 1</v>
      </c>
      <c r="R73">
        <v>0.65610000000000013</v>
      </c>
    </row>
    <row r="74" spans="14:18" x14ac:dyDescent="0.25">
      <c r="N74">
        <f>INDEX('Indices Data'!$A$2:$A$100,MOD(ROUNDDOWN((ROW('Indices Data'!A73)-2)/(COUNTA('Indices Data'!$B$2:$B$100)*COUNTA('Indices Data'!$E$2:$E$100)*COUNTA('Indices Data'!$D$2:$D$100)),0),COUNTA('Indices Data'!$A$2:$A$100))+1)</f>
        <v>7</v>
      </c>
      <c r="O74">
        <f>INDEX('Indices Data'!$B$2:$B$100, MOD(ROUNDDOWN((ROW('Indices Data'!B73)-2)/(COUNTA('Indices Data'!$E$2:$E$100)*COUNTA('Indices Data'!$D$2:$D$100)),0),COUNTA('Indices Data'!$B$2:$B$100))+1)</f>
        <v>5</v>
      </c>
      <c r="P74" t="str">
        <f>INDEX('Indices Data'!$D$2:$D$100, MOD(ROUNDDOWN((ROW('Indices Data'!D73)-2)/(COUNTA('Indices Data'!$E$2:$E$100)),0),COUNTA('Indices Data'!$D$2:$D$100))+1)</f>
        <v>Complexity 1</v>
      </c>
      <c r="Q74" t="str">
        <f>INDEX('Indices Data'!$E$2:$E$100,MOD(ROUNDDOWN((ROW('Indices Data'!E73)-2)/1,0),COUNTA('Indices Data'!$E$2:$E$100))+1)</f>
        <v>CPU 1</v>
      </c>
      <c r="R74">
        <v>0.59049000000000018</v>
      </c>
    </row>
    <row r="75" spans="14:18" x14ac:dyDescent="0.25">
      <c r="N75">
        <f>INDEX('Indices Data'!$A$2:$A$100,MOD(ROUNDDOWN((ROW('Indices Data'!A74)-2)/(COUNTA('Indices Data'!$B$2:$B$100)*COUNTA('Indices Data'!$E$2:$E$100)*COUNTA('Indices Data'!$D$2:$D$100)),0),COUNTA('Indices Data'!$A$2:$A$100))+1)</f>
        <v>7</v>
      </c>
      <c r="O75">
        <f>INDEX('Indices Data'!$B$2:$B$100, MOD(ROUNDDOWN((ROW('Indices Data'!B74)-2)/(COUNTA('Indices Data'!$E$2:$E$100)*COUNTA('Indices Data'!$D$2:$D$100)),0),COUNTA('Indices Data'!$B$2:$B$100))+1)</f>
        <v>6</v>
      </c>
      <c r="P75" t="str">
        <f>INDEX('Indices Data'!$D$2:$D$100, MOD(ROUNDDOWN((ROW('Indices Data'!D74)-2)/(COUNTA('Indices Data'!$E$2:$E$100)),0),COUNTA('Indices Data'!$D$2:$D$100))+1)</f>
        <v>Complexity 1</v>
      </c>
      <c r="Q75" t="str">
        <f>INDEX('Indices Data'!$E$2:$E$100,MOD(ROUNDDOWN((ROW('Indices Data'!E74)-2)/1,0),COUNTA('Indices Data'!$E$2:$E$100))+1)</f>
        <v>CPU 1</v>
      </c>
      <c r="R75">
        <v>0.53144100000000016</v>
      </c>
    </row>
    <row r="76" spans="14:18" x14ac:dyDescent="0.25">
      <c r="N76">
        <f>INDEX('Indices Data'!$A$2:$A$100,MOD(ROUNDDOWN((ROW('Indices Data'!A75)-2)/(COUNTA('Indices Data'!$B$2:$B$100)*COUNTA('Indices Data'!$E$2:$E$100)*COUNTA('Indices Data'!$D$2:$D$100)),0),COUNTA('Indices Data'!$A$2:$A$100))+1)</f>
        <v>7</v>
      </c>
      <c r="O76">
        <f>INDEX('Indices Data'!$B$2:$B$100, MOD(ROUNDDOWN((ROW('Indices Data'!B75)-2)/(COUNTA('Indices Data'!$E$2:$E$100)*COUNTA('Indices Data'!$D$2:$D$100)),0),COUNTA('Indices Data'!$B$2:$B$100))+1)</f>
        <v>7</v>
      </c>
      <c r="P76" t="str">
        <f>INDEX('Indices Data'!$D$2:$D$100, MOD(ROUNDDOWN((ROW('Indices Data'!D75)-2)/(COUNTA('Indices Data'!$E$2:$E$100)),0),COUNTA('Indices Data'!$D$2:$D$100))+1)</f>
        <v>Complexity 1</v>
      </c>
      <c r="Q76" t="str">
        <f>INDEX('Indices Data'!$E$2:$E$100,MOD(ROUNDDOWN((ROW('Indices Data'!E75)-2)/1,0),COUNTA('Indices Data'!$E$2:$E$100))+1)</f>
        <v>CPU 1</v>
      </c>
      <c r="R76">
        <v>0.47829690000000014</v>
      </c>
    </row>
    <row r="77" spans="14:18" x14ac:dyDescent="0.25">
      <c r="N77">
        <f>INDEX('Indices Data'!$A$2:$A$100,MOD(ROUNDDOWN((ROW('Indices Data'!A76)-2)/(COUNTA('Indices Data'!$B$2:$B$100)*COUNTA('Indices Data'!$E$2:$E$100)*COUNTA('Indices Data'!$D$2:$D$100)),0),COUNTA('Indices Data'!$A$2:$A$100))+1)</f>
        <v>7</v>
      </c>
      <c r="O77">
        <f>INDEX('Indices Data'!$B$2:$B$100, MOD(ROUNDDOWN((ROW('Indices Data'!B76)-2)/(COUNTA('Indices Data'!$E$2:$E$100)*COUNTA('Indices Data'!$D$2:$D$100)),0),COUNTA('Indices Data'!$B$2:$B$100))+1)</f>
        <v>8</v>
      </c>
      <c r="P77" t="str">
        <f>INDEX('Indices Data'!$D$2:$D$100, MOD(ROUNDDOWN((ROW('Indices Data'!D76)-2)/(COUNTA('Indices Data'!$E$2:$E$100)),0),COUNTA('Indices Data'!$D$2:$D$100))+1)</f>
        <v>Complexity 1</v>
      </c>
      <c r="Q77" t="str">
        <f>INDEX('Indices Data'!$E$2:$E$100,MOD(ROUNDDOWN((ROW('Indices Data'!E76)-2)/1,0),COUNTA('Indices Data'!$E$2:$E$100))+1)</f>
        <v>CPU 1</v>
      </c>
      <c r="R77">
        <v>0.4304672100000001</v>
      </c>
    </row>
    <row r="78" spans="14:18" x14ac:dyDescent="0.25">
      <c r="N78">
        <f>INDEX('Indices Data'!$A$2:$A$100,MOD(ROUNDDOWN((ROW('Indices Data'!A77)-2)/(COUNTA('Indices Data'!$B$2:$B$100)*COUNTA('Indices Data'!$E$2:$E$100)*COUNTA('Indices Data'!$D$2:$D$100)),0),COUNTA('Indices Data'!$A$2:$A$100))+1)</f>
        <v>7</v>
      </c>
      <c r="O78">
        <f>INDEX('Indices Data'!$B$2:$B$100, MOD(ROUNDDOWN((ROW('Indices Data'!B77)-2)/(COUNTA('Indices Data'!$E$2:$E$100)*COUNTA('Indices Data'!$D$2:$D$100)),0),COUNTA('Indices Data'!$B$2:$B$100))+1)</f>
        <v>9</v>
      </c>
      <c r="P78" t="str">
        <f>INDEX('Indices Data'!$D$2:$D$100, MOD(ROUNDDOWN((ROW('Indices Data'!D77)-2)/(COUNTA('Indices Data'!$E$2:$E$100)),0),COUNTA('Indices Data'!$D$2:$D$100))+1)</f>
        <v>Complexity 1</v>
      </c>
      <c r="Q78" t="str">
        <f>INDEX('Indices Data'!$E$2:$E$100,MOD(ROUNDDOWN((ROW('Indices Data'!E77)-2)/1,0),COUNTA('Indices Data'!$E$2:$E$100))+1)</f>
        <v>CPU 1</v>
      </c>
      <c r="R78">
        <v>0.38742048900000015</v>
      </c>
    </row>
    <row r="79" spans="14:18" x14ac:dyDescent="0.25">
      <c r="N79">
        <f>INDEX('Indices Data'!$A$2:$A$100,MOD(ROUNDDOWN((ROW('Indices Data'!A78)-2)/(COUNTA('Indices Data'!$B$2:$B$100)*COUNTA('Indices Data'!$E$2:$E$100)*COUNTA('Indices Data'!$D$2:$D$100)),0),COUNTA('Indices Data'!$A$2:$A$100))+1)</f>
        <v>7</v>
      </c>
      <c r="O79">
        <f>INDEX('Indices Data'!$B$2:$B$100, MOD(ROUNDDOWN((ROW('Indices Data'!B78)-2)/(COUNTA('Indices Data'!$E$2:$E$100)*COUNTA('Indices Data'!$D$2:$D$100)),0),COUNTA('Indices Data'!$B$2:$B$100))+1)</f>
        <v>10</v>
      </c>
      <c r="P79" t="str">
        <f>INDEX('Indices Data'!$D$2:$D$100, MOD(ROUNDDOWN((ROW('Indices Data'!D78)-2)/(COUNTA('Indices Data'!$E$2:$E$100)),0),COUNTA('Indices Data'!$D$2:$D$100))+1)</f>
        <v>Complexity 1</v>
      </c>
      <c r="Q79" t="str">
        <f>INDEX('Indices Data'!$E$2:$E$100,MOD(ROUNDDOWN((ROW('Indices Data'!E78)-2)/1,0),COUNTA('Indices Data'!$E$2:$E$100))+1)</f>
        <v>CPU 1</v>
      </c>
      <c r="R79">
        <v>0.34867844010000015</v>
      </c>
    </row>
    <row r="80" spans="14:18" x14ac:dyDescent="0.25">
      <c r="N80">
        <f>INDEX('Indices Data'!$A$2:$A$100,MOD(ROUNDDOWN((ROW('Indices Data'!A79)-2)/(COUNTA('Indices Data'!$B$2:$B$100)*COUNTA('Indices Data'!$E$2:$E$100)*COUNTA('Indices Data'!$D$2:$D$100)),0),COUNTA('Indices Data'!$A$2:$A$100))+1)</f>
        <v>8</v>
      </c>
      <c r="O80">
        <f>INDEX('Indices Data'!$B$2:$B$100, MOD(ROUNDDOWN((ROW('Indices Data'!B79)-2)/(COUNTA('Indices Data'!$E$2:$E$100)*COUNTA('Indices Data'!$D$2:$D$100)),0),COUNTA('Indices Data'!$B$2:$B$100))+1)</f>
        <v>0</v>
      </c>
      <c r="P80" t="str">
        <f>INDEX('Indices Data'!$D$2:$D$100, MOD(ROUNDDOWN((ROW('Indices Data'!D79)-2)/(COUNTA('Indices Data'!$E$2:$E$100)),0),COUNTA('Indices Data'!$D$2:$D$100))+1)</f>
        <v>Complexity 1</v>
      </c>
      <c r="Q80" t="str">
        <f>INDEX('Indices Data'!$E$2:$E$100,MOD(ROUNDDOWN((ROW('Indices Data'!E79)-2)/1,0),COUNTA('Indices Data'!$E$2:$E$100))+1)</f>
        <v>CPU 1</v>
      </c>
      <c r="R80">
        <v>1</v>
      </c>
    </row>
    <row r="81" spans="14:18" x14ac:dyDescent="0.25">
      <c r="N81">
        <f>INDEX('Indices Data'!$A$2:$A$100,MOD(ROUNDDOWN((ROW('Indices Data'!A80)-2)/(COUNTA('Indices Data'!$B$2:$B$100)*COUNTA('Indices Data'!$E$2:$E$100)*COUNTA('Indices Data'!$D$2:$D$100)),0),COUNTA('Indices Data'!$A$2:$A$100))+1)</f>
        <v>8</v>
      </c>
      <c r="O81">
        <f>INDEX('Indices Data'!$B$2:$B$100, MOD(ROUNDDOWN((ROW('Indices Data'!B80)-2)/(COUNTA('Indices Data'!$E$2:$E$100)*COUNTA('Indices Data'!$D$2:$D$100)),0),COUNTA('Indices Data'!$B$2:$B$100))+1)</f>
        <v>1</v>
      </c>
      <c r="P81" t="str">
        <f>INDEX('Indices Data'!$D$2:$D$100, MOD(ROUNDDOWN((ROW('Indices Data'!D80)-2)/(COUNTA('Indices Data'!$E$2:$E$100)),0),COUNTA('Indices Data'!$D$2:$D$100))+1)</f>
        <v>Complexity 1</v>
      </c>
      <c r="Q81" t="str">
        <f>INDEX('Indices Data'!$E$2:$E$100,MOD(ROUNDDOWN((ROW('Indices Data'!E80)-2)/1,0),COUNTA('Indices Data'!$E$2:$E$100))+1)</f>
        <v>CPU 1</v>
      </c>
      <c r="R81">
        <v>0.9</v>
      </c>
    </row>
    <row r="82" spans="14:18" x14ac:dyDescent="0.25">
      <c r="N82">
        <f>INDEX('Indices Data'!$A$2:$A$100,MOD(ROUNDDOWN((ROW('Indices Data'!A81)-2)/(COUNTA('Indices Data'!$B$2:$B$100)*COUNTA('Indices Data'!$E$2:$E$100)*COUNTA('Indices Data'!$D$2:$D$100)),0),COUNTA('Indices Data'!$A$2:$A$100))+1)</f>
        <v>8</v>
      </c>
      <c r="O82">
        <f>INDEX('Indices Data'!$B$2:$B$100, MOD(ROUNDDOWN((ROW('Indices Data'!B81)-2)/(COUNTA('Indices Data'!$E$2:$E$100)*COUNTA('Indices Data'!$D$2:$D$100)),0),COUNTA('Indices Data'!$B$2:$B$100))+1)</f>
        <v>2</v>
      </c>
      <c r="P82" t="str">
        <f>INDEX('Indices Data'!$D$2:$D$100, MOD(ROUNDDOWN((ROW('Indices Data'!D81)-2)/(COUNTA('Indices Data'!$E$2:$E$100)),0),COUNTA('Indices Data'!$D$2:$D$100))+1)</f>
        <v>Complexity 1</v>
      </c>
      <c r="Q82" t="str">
        <f>INDEX('Indices Data'!$E$2:$E$100,MOD(ROUNDDOWN((ROW('Indices Data'!E81)-2)/1,0),COUNTA('Indices Data'!$E$2:$E$100))+1)</f>
        <v>CPU 1</v>
      </c>
      <c r="R82">
        <v>0.81000000000000016</v>
      </c>
    </row>
    <row r="83" spans="14:18" x14ac:dyDescent="0.25">
      <c r="N83">
        <f>INDEX('Indices Data'!$A$2:$A$100,MOD(ROUNDDOWN((ROW('Indices Data'!A82)-2)/(COUNTA('Indices Data'!$B$2:$B$100)*COUNTA('Indices Data'!$E$2:$E$100)*COUNTA('Indices Data'!$D$2:$D$100)),0),COUNTA('Indices Data'!$A$2:$A$100))+1)</f>
        <v>8</v>
      </c>
      <c r="O83">
        <f>INDEX('Indices Data'!$B$2:$B$100, MOD(ROUNDDOWN((ROW('Indices Data'!B82)-2)/(COUNTA('Indices Data'!$E$2:$E$100)*COUNTA('Indices Data'!$D$2:$D$100)),0),COUNTA('Indices Data'!$B$2:$B$100))+1)</f>
        <v>3</v>
      </c>
      <c r="P83" t="str">
        <f>INDEX('Indices Data'!$D$2:$D$100, MOD(ROUNDDOWN((ROW('Indices Data'!D82)-2)/(COUNTA('Indices Data'!$E$2:$E$100)),0),COUNTA('Indices Data'!$D$2:$D$100))+1)</f>
        <v>Complexity 1</v>
      </c>
      <c r="Q83" t="str">
        <f>INDEX('Indices Data'!$E$2:$E$100,MOD(ROUNDDOWN((ROW('Indices Data'!E82)-2)/1,0),COUNTA('Indices Data'!$E$2:$E$100))+1)</f>
        <v>CPU 1</v>
      </c>
      <c r="R83">
        <v>0.72900000000000009</v>
      </c>
    </row>
    <row r="84" spans="14:18" x14ac:dyDescent="0.25">
      <c r="N84">
        <f>INDEX('Indices Data'!$A$2:$A$100,MOD(ROUNDDOWN((ROW('Indices Data'!A83)-2)/(COUNTA('Indices Data'!$B$2:$B$100)*COUNTA('Indices Data'!$E$2:$E$100)*COUNTA('Indices Data'!$D$2:$D$100)),0),COUNTA('Indices Data'!$A$2:$A$100))+1)</f>
        <v>8</v>
      </c>
      <c r="O84">
        <f>INDEX('Indices Data'!$B$2:$B$100, MOD(ROUNDDOWN((ROW('Indices Data'!B83)-2)/(COUNTA('Indices Data'!$E$2:$E$100)*COUNTA('Indices Data'!$D$2:$D$100)),0),COUNTA('Indices Data'!$B$2:$B$100))+1)</f>
        <v>4</v>
      </c>
      <c r="P84" t="str">
        <f>INDEX('Indices Data'!$D$2:$D$100, MOD(ROUNDDOWN((ROW('Indices Data'!D83)-2)/(COUNTA('Indices Data'!$E$2:$E$100)),0),COUNTA('Indices Data'!$D$2:$D$100))+1)</f>
        <v>Complexity 1</v>
      </c>
      <c r="Q84" t="str">
        <f>INDEX('Indices Data'!$E$2:$E$100,MOD(ROUNDDOWN((ROW('Indices Data'!E83)-2)/1,0),COUNTA('Indices Data'!$E$2:$E$100))+1)</f>
        <v>CPU 1</v>
      </c>
      <c r="R84">
        <v>0.65610000000000013</v>
      </c>
    </row>
    <row r="85" spans="14:18" x14ac:dyDescent="0.25">
      <c r="N85">
        <f>INDEX('Indices Data'!$A$2:$A$100,MOD(ROUNDDOWN((ROW('Indices Data'!A84)-2)/(COUNTA('Indices Data'!$B$2:$B$100)*COUNTA('Indices Data'!$E$2:$E$100)*COUNTA('Indices Data'!$D$2:$D$100)),0),COUNTA('Indices Data'!$A$2:$A$100))+1)</f>
        <v>8</v>
      </c>
      <c r="O85">
        <f>INDEX('Indices Data'!$B$2:$B$100, MOD(ROUNDDOWN((ROW('Indices Data'!B84)-2)/(COUNTA('Indices Data'!$E$2:$E$100)*COUNTA('Indices Data'!$D$2:$D$100)),0),COUNTA('Indices Data'!$B$2:$B$100))+1)</f>
        <v>5</v>
      </c>
      <c r="P85" t="str">
        <f>INDEX('Indices Data'!$D$2:$D$100, MOD(ROUNDDOWN((ROW('Indices Data'!D84)-2)/(COUNTA('Indices Data'!$E$2:$E$100)),0),COUNTA('Indices Data'!$D$2:$D$100))+1)</f>
        <v>Complexity 1</v>
      </c>
      <c r="Q85" t="str">
        <f>INDEX('Indices Data'!$E$2:$E$100,MOD(ROUNDDOWN((ROW('Indices Data'!E84)-2)/1,0),COUNTA('Indices Data'!$E$2:$E$100))+1)</f>
        <v>CPU 1</v>
      </c>
      <c r="R85">
        <v>0.59049000000000018</v>
      </c>
    </row>
    <row r="86" spans="14:18" x14ac:dyDescent="0.25">
      <c r="N86">
        <f>INDEX('Indices Data'!$A$2:$A$100,MOD(ROUNDDOWN((ROW('Indices Data'!A85)-2)/(COUNTA('Indices Data'!$B$2:$B$100)*COUNTA('Indices Data'!$E$2:$E$100)*COUNTA('Indices Data'!$D$2:$D$100)),0),COUNTA('Indices Data'!$A$2:$A$100))+1)</f>
        <v>8</v>
      </c>
      <c r="O86">
        <f>INDEX('Indices Data'!$B$2:$B$100, MOD(ROUNDDOWN((ROW('Indices Data'!B85)-2)/(COUNTA('Indices Data'!$E$2:$E$100)*COUNTA('Indices Data'!$D$2:$D$100)),0),COUNTA('Indices Data'!$B$2:$B$100))+1)</f>
        <v>6</v>
      </c>
      <c r="P86" t="str">
        <f>INDEX('Indices Data'!$D$2:$D$100, MOD(ROUNDDOWN((ROW('Indices Data'!D85)-2)/(COUNTA('Indices Data'!$E$2:$E$100)),0),COUNTA('Indices Data'!$D$2:$D$100))+1)</f>
        <v>Complexity 1</v>
      </c>
      <c r="Q86" t="str">
        <f>INDEX('Indices Data'!$E$2:$E$100,MOD(ROUNDDOWN((ROW('Indices Data'!E85)-2)/1,0),COUNTA('Indices Data'!$E$2:$E$100))+1)</f>
        <v>CPU 1</v>
      </c>
      <c r="R86">
        <v>0.53144100000000016</v>
      </c>
    </row>
    <row r="87" spans="14:18" x14ac:dyDescent="0.25">
      <c r="N87">
        <f>INDEX('Indices Data'!$A$2:$A$100,MOD(ROUNDDOWN((ROW('Indices Data'!A86)-2)/(COUNTA('Indices Data'!$B$2:$B$100)*COUNTA('Indices Data'!$E$2:$E$100)*COUNTA('Indices Data'!$D$2:$D$100)),0),COUNTA('Indices Data'!$A$2:$A$100))+1)</f>
        <v>8</v>
      </c>
      <c r="O87">
        <f>INDEX('Indices Data'!$B$2:$B$100, MOD(ROUNDDOWN((ROW('Indices Data'!B86)-2)/(COUNTA('Indices Data'!$E$2:$E$100)*COUNTA('Indices Data'!$D$2:$D$100)),0),COUNTA('Indices Data'!$B$2:$B$100))+1)</f>
        <v>7</v>
      </c>
      <c r="P87" t="str">
        <f>INDEX('Indices Data'!$D$2:$D$100, MOD(ROUNDDOWN((ROW('Indices Data'!D86)-2)/(COUNTA('Indices Data'!$E$2:$E$100)),0),COUNTA('Indices Data'!$D$2:$D$100))+1)</f>
        <v>Complexity 1</v>
      </c>
      <c r="Q87" t="str">
        <f>INDEX('Indices Data'!$E$2:$E$100,MOD(ROUNDDOWN((ROW('Indices Data'!E86)-2)/1,0),COUNTA('Indices Data'!$E$2:$E$100))+1)</f>
        <v>CPU 1</v>
      </c>
      <c r="R87">
        <v>0.47829690000000014</v>
      </c>
    </row>
    <row r="88" spans="14:18" x14ac:dyDescent="0.25">
      <c r="N88">
        <f>INDEX('Indices Data'!$A$2:$A$100,MOD(ROUNDDOWN((ROW('Indices Data'!A87)-2)/(COUNTA('Indices Data'!$B$2:$B$100)*COUNTA('Indices Data'!$E$2:$E$100)*COUNTA('Indices Data'!$D$2:$D$100)),0),COUNTA('Indices Data'!$A$2:$A$100))+1)</f>
        <v>8</v>
      </c>
      <c r="O88">
        <f>INDEX('Indices Data'!$B$2:$B$100, MOD(ROUNDDOWN((ROW('Indices Data'!B87)-2)/(COUNTA('Indices Data'!$E$2:$E$100)*COUNTA('Indices Data'!$D$2:$D$100)),0),COUNTA('Indices Data'!$B$2:$B$100))+1)</f>
        <v>8</v>
      </c>
      <c r="P88" t="str">
        <f>INDEX('Indices Data'!$D$2:$D$100, MOD(ROUNDDOWN((ROW('Indices Data'!D87)-2)/(COUNTA('Indices Data'!$E$2:$E$100)),0),COUNTA('Indices Data'!$D$2:$D$100))+1)</f>
        <v>Complexity 1</v>
      </c>
      <c r="Q88" t="str">
        <f>INDEX('Indices Data'!$E$2:$E$100,MOD(ROUNDDOWN((ROW('Indices Data'!E87)-2)/1,0),COUNTA('Indices Data'!$E$2:$E$100))+1)</f>
        <v>CPU 1</v>
      </c>
      <c r="R88">
        <v>0.4304672100000001</v>
      </c>
    </row>
    <row r="89" spans="14:18" x14ac:dyDescent="0.25">
      <c r="N89">
        <f>INDEX('Indices Data'!$A$2:$A$100,MOD(ROUNDDOWN((ROW('Indices Data'!A88)-2)/(COUNTA('Indices Data'!$B$2:$B$100)*COUNTA('Indices Data'!$E$2:$E$100)*COUNTA('Indices Data'!$D$2:$D$100)),0),COUNTA('Indices Data'!$A$2:$A$100))+1)</f>
        <v>8</v>
      </c>
      <c r="O89">
        <f>INDEX('Indices Data'!$B$2:$B$100, MOD(ROUNDDOWN((ROW('Indices Data'!B88)-2)/(COUNTA('Indices Data'!$E$2:$E$100)*COUNTA('Indices Data'!$D$2:$D$100)),0),COUNTA('Indices Data'!$B$2:$B$100))+1)</f>
        <v>9</v>
      </c>
      <c r="P89" t="str">
        <f>INDEX('Indices Data'!$D$2:$D$100, MOD(ROUNDDOWN((ROW('Indices Data'!D88)-2)/(COUNTA('Indices Data'!$E$2:$E$100)),0),COUNTA('Indices Data'!$D$2:$D$100))+1)</f>
        <v>Complexity 1</v>
      </c>
      <c r="Q89" t="str">
        <f>INDEX('Indices Data'!$E$2:$E$100,MOD(ROUNDDOWN((ROW('Indices Data'!E88)-2)/1,0),COUNTA('Indices Data'!$E$2:$E$100))+1)</f>
        <v>CPU 1</v>
      </c>
      <c r="R89">
        <v>0.38742048900000015</v>
      </c>
    </row>
    <row r="90" spans="14:18" x14ac:dyDescent="0.25">
      <c r="N90">
        <f>INDEX('Indices Data'!$A$2:$A$100,MOD(ROUNDDOWN((ROW('Indices Data'!A89)-2)/(COUNTA('Indices Data'!$B$2:$B$100)*COUNTA('Indices Data'!$E$2:$E$100)*COUNTA('Indices Data'!$D$2:$D$100)),0),COUNTA('Indices Data'!$A$2:$A$100))+1)</f>
        <v>8</v>
      </c>
      <c r="O90">
        <f>INDEX('Indices Data'!$B$2:$B$100, MOD(ROUNDDOWN((ROW('Indices Data'!B89)-2)/(COUNTA('Indices Data'!$E$2:$E$100)*COUNTA('Indices Data'!$D$2:$D$100)),0),COUNTA('Indices Data'!$B$2:$B$100))+1)</f>
        <v>10</v>
      </c>
      <c r="P90" t="str">
        <f>INDEX('Indices Data'!$D$2:$D$100, MOD(ROUNDDOWN((ROW('Indices Data'!D89)-2)/(COUNTA('Indices Data'!$E$2:$E$100)),0),COUNTA('Indices Data'!$D$2:$D$100))+1)</f>
        <v>Complexity 1</v>
      </c>
      <c r="Q90" t="str">
        <f>INDEX('Indices Data'!$E$2:$E$100,MOD(ROUNDDOWN((ROW('Indices Data'!E89)-2)/1,0),COUNTA('Indices Data'!$E$2:$E$100))+1)</f>
        <v>CPU 1</v>
      </c>
      <c r="R90">
        <v>0.34867844010000015</v>
      </c>
    </row>
    <row r="91" spans="14:18" x14ac:dyDescent="0.25">
      <c r="N91">
        <f>INDEX('Indices Data'!$A$2:$A$100,MOD(ROUNDDOWN((ROW('Indices Data'!A90)-2)/(COUNTA('Indices Data'!$B$2:$B$100)*COUNTA('Indices Data'!$E$2:$E$100)*COUNTA('Indices Data'!$D$2:$D$100)),0),COUNTA('Indices Data'!$A$2:$A$100))+1)</f>
        <v>9</v>
      </c>
      <c r="O91">
        <f>INDEX('Indices Data'!$B$2:$B$100, MOD(ROUNDDOWN((ROW('Indices Data'!B90)-2)/(COUNTA('Indices Data'!$E$2:$E$100)*COUNTA('Indices Data'!$D$2:$D$100)),0),COUNTA('Indices Data'!$B$2:$B$100))+1)</f>
        <v>0</v>
      </c>
      <c r="P91" t="str">
        <f>INDEX('Indices Data'!$D$2:$D$100, MOD(ROUNDDOWN((ROW('Indices Data'!D90)-2)/(COUNTA('Indices Data'!$E$2:$E$100)),0),COUNTA('Indices Data'!$D$2:$D$100))+1)</f>
        <v>Complexity 1</v>
      </c>
      <c r="Q91" t="str">
        <f>INDEX('Indices Data'!$E$2:$E$100,MOD(ROUNDDOWN((ROW('Indices Data'!E90)-2)/1,0),COUNTA('Indices Data'!$E$2:$E$100))+1)</f>
        <v>CPU 1</v>
      </c>
      <c r="R91">
        <v>1</v>
      </c>
    </row>
    <row r="92" spans="14:18" x14ac:dyDescent="0.25">
      <c r="N92">
        <f>INDEX('Indices Data'!$A$2:$A$100,MOD(ROUNDDOWN((ROW('Indices Data'!A91)-2)/(COUNTA('Indices Data'!$B$2:$B$100)*COUNTA('Indices Data'!$E$2:$E$100)*COUNTA('Indices Data'!$D$2:$D$100)),0),COUNTA('Indices Data'!$A$2:$A$100))+1)</f>
        <v>9</v>
      </c>
      <c r="O92">
        <f>INDEX('Indices Data'!$B$2:$B$100, MOD(ROUNDDOWN((ROW('Indices Data'!B91)-2)/(COUNTA('Indices Data'!$E$2:$E$100)*COUNTA('Indices Data'!$D$2:$D$100)),0),COUNTA('Indices Data'!$B$2:$B$100))+1)</f>
        <v>1</v>
      </c>
      <c r="P92" t="str">
        <f>INDEX('Indices Data'!$D$2:$D$100, MOD(ROUNDDOWN((ROW('Indices Data'!D91)-2)/(COUNTA('Indices Data'!$E$2:$E$100)),0),COUNTA('Indices Data'!$D$2:$D$100))+1)</f>
        <v>Complexity 1</v>
      </c>
      <c r="Q92" t="str">
        <f>INDEX('Indices Data'!$E$2:$E$100,MOD(ROUNDDOWN((ROW('Indices Data'!E91)-2)/1,0),COUNTA('Indices Data'!$E$2:$E$100))+1)</f>
        <v>CPU 1</v>
      </c>
      <c r="R92">
        <v>0.9</v>
      </c>
    </row>
    <row r="93" spans="14:18" x14ac:dyDescent="0.25">
      <c r="N93">
        <f>INDEX('Indices Data'!$A$2:$A$100,MOD(ROUNDDOWN((ROW('Indices Data'!A92)-2)/(COUNTA('Indices Data'!$B$2:$B$100)*COUNTA('Indices Data'!$E$2:$E$100)*COUNTA('Indices Data'!$D$2:$D$100)),0),COUNTA('Indices Data'!$A$2:$A$100))+1)</f>
        <v>9</v>
      </c>
      <c r="O93">
        <f>INDEX('Indices Data'!$B$2:$B$100, MOD(ROUNDDOWN((ROW('Indices Data'!B92)-2)/(COUNTA('Indices Data'!$E$2:$E$100)*COUNTA('Indices Data'!$D$2:$D$100)),0),COUNTA('Indices Data'!$B$2:$B$100))+1)</f>
        <v>2</v>
      </c>
      <c r="P93" t="str">
        <f>INDEX('Indices Data'!$D$2:$D$100, MOD(ROUNDDOWN((ROW('Indices Data'!D92)-2)/(COUNTA('Indices Data'!$E$2:$E$100)),0),COUNTA('Indices Data'!$D$2:$D$100))+1)</f>
        <v>Complexity 1</v>
      </c>
      <c r="Q93" t="str">
        <f>INDEX('Indices Data'!$E$2:$E$100,MOD(ROUNDDOWN((ROW('Indices Data'!E92)-2)/1,0),COUNTA('Indices Data'!$E$2:$E$100))+1)</f>
        <v>CPU 1</v>
      </c>
      <c r="R93">
        <v>0.81000000000000016</v>
      </c>
    </row>
    <row r="94" spans="14:18" x14ac:dyDescent="0.25">
      <c r="N94">
        <f>INDEX('Indices Data'!$A$2:$A$100,MOD(ROUNDDOWN((ROW('Indices Data'!A93)-2)/(COUNTA('Indices Data'!$B$2:$B$100)*COUNTA('Indices Data'!$E$2:$E$100)*COUNTA('Indices Data'!$D$2:$D$100)),0),COUNTA('Indices Data'!$A$2:$A$100))+1)</f>
        <v>9</v>
      </c>
      <c r="O94">
        <f>INDEX('Indices Data'!$B$2:$B$100, MOD(ROUNDDOWN((ROW('Indices Data'!B93)-2)/(COUNTA('Indices Data'!$E$2:$E$100)*COUNTA('Indices Data'!$D$2:$D$100)),0),COUNTA('Indices Data'!$B$2:$B$100))+1)</f>
        <v>3</v>
      </c>
      <c r="P94" t="str">
        <f>INDEX('Indices Data'!$D$2:$D$100, MOD(ROUNDDOWN((ROW('Indices Data'!D93)-2)/(COUNTA('Indices Data'!$E$2:$E$100)),0),COUNTA('Indices Data'!$D$2:$D$100))+1)</f>
        <v>Complexity 1</v>
      </c>
      <c r="Q94" t="str">
        <f>INDEX('Indices Data'!$E$2:$E$100,MOD(ROUNDDOWN((ROW('Indices Data'!E93)-2)/1,0),COUNTA('Indices Data'!$E$2:$E$100))+1)</f>
        <v>CPU 1</v>
      </c>
      <c r="R94">
        <v>0.72900000000000009</v>
      </c>
    </row>
    <row r="95" spans="14:18" x14ac:dyDescent="0.25">
      <c r="N95">
        <f>INDEX('Indices Data'!$A$2:$A$100,MOD(ROUNDDOWN((ROW('Indices Data'!A94)-2)/(COUNTA('Indices Data'!$B$2:$B$100)*COUNTA('Indices Data'!$E$2:$E$100)*COUNTA('Indices Data'!$D$2:$D$100)),0),COUNTA('Indices Data'!$A$2:$A$100))+1)</f>
        <v>9</v>
      </c>
      <c r="O95">
        <f>INDEX('Indices Data'!$B$2:$B$100, MOD(ROUNDDOWN((ROW('Indices Data'!B94)-2)/(COUNTA('Indices Data'!$E$2:$E$100)*COUNTA('Indices Data'!$D$2:$D$100)),0),COUNTA('Indices Data'!$B$2:$B$100))+1)</f>
        <v>4</v>
      </c>
      <c r="P95" t="str">
        <f>INDEX('Indices Data'!$D$2:$D$100, MOD(ROUNDDOWN((ROW('Indices Data'!D94)-2)/(COUNTA('Indices Data'!$E$2:$E$100)),0),COUNTA('Indices Data'!$D$2:$D$100))+1)</f>
        <v>Complexity 1</v>
      </c>
      <c r="Q95" t="str">
        <f>INDEX('Indices Data'!$E$2:$E$100,MOD(ROUNDDOWN((ROW('Indices Data'!E94)-2)/1,0),COUNTA('Indices Data'!$E$2:$E$100))+1)</f>
        <v>CPU 1</v>
      </c>
      <c r="R95">
        <v>0.65610000000000013</v>
      </c>
    </row>
    <row r="96" spans="14:18" x14ac:dyDescent="0.25">
      <c r="N96">
        <f>INDEX('Indices Data'!$A$2:$A$100,MOD(ROUNDDOWN((ROW('Indices Data'!A95)-2)/(COUNTA('Indices Data'!$B$2:$B$100)*COUNTA('Indices Data'!$E$2:$E$100)*COUNTA('Indices Data'!$D$2:$D$100)),0),COUNTA('Indices Data'!$A$2:$A$100))+1)</f>
        <v>9</v>
      </c>
      <c r="O96">
        <f>INDEX('Indices Data'!$B$2:$B$100, MOD(ROUNDDOWN((ROW('Indices Data'!B95)-2)/(COUNTA('Indices Data'!$E$2:$E$100)*COUNTA('Indices Data'!$D$2:$D$100)),0),COUNTA('Indices Data'!$B$2:$B$100))+1)</f>
        <v>5</v>
      </c>
      <c r="P96" t="str">
        <f>INDEX('Indices Data'!$D$2:$D$100, MOD(ROUNDDOWN((ROW('Indices Data'!D95)-2)/(COUNTA('Indices Data'!$E$2:$E$100)),0),COUNTA('Indices Data'!$D$2:$D$100))+1)</f>
        <v>Complexity 1</v>
      </c>
      <c r="Q96" t="str">
        <f>INDEX('Indices Data'!$E$2:$E$100,MOD(ROUNDDOWN((ROW('Indices Data'!E95)-2)/1,0),COUNTA('Indices Data'!$E$2:$E$100))+1)</f>
        <v>CPU 1</v>
      </c>
      <c r="R96">
        <v>0.59049000000000018</v>
      </c>
    </row>
    <row r="97" spans="14:18" x14ac:dyDescent="0.25">
      <c r="N97">
        <f>INDEX('Indices Data'!$A$2:$A$100,MOD(ROUNDDOWN((ROW('Indices Data'!A96)-2)/(COUNTA('Indices Data'!$B$2:$B$100)*COUNTA('Indices Data'!$E$2:$E$100)*COUNTA('Indices Data'!$D$2:$D$100)),0),COUNTA('Indices Data'!$A$2:$A$100))+1)</f>
        <v>9</v>
      </c>
      <c r="O97">
        <f>INDEX('Indices Data'!$B$2:$B$100, MOD(ROUNDDOWN((ROW('Indices Data'!B96)-2)/(COUNTA('Indices Data'!$E$2:$E$100)*COUNTA('Indices Data'!$D$2:$D$100)),0),COUNTA('Indices Data'!$B$2:$B$100))+1)</f>
        <v>6</v>
      </c>
      <c r="P97" t="str">
        <f>INDEX('Indices Data'!$D$2:$D$100, MOD(ROUNDDOWN((ROW('Indices Data'!D96)-2)/(COUNTA('Indices Data'!$E$2:$E$100)),0),COUNTA('Indices Data'!$D$2:$D$100))+1)</f>
        <v>Complexity 1</v>
      </c>
      <c r="Q97" t="str">
        <f>INDEX('Indices Data'!$E$2:$E$100,MOD(ROUNDDOWN((ROW('Indices Data'!E96)-2)/1,0),COUNTA('Indices Data'!$E$2:$E$100))+1)</f>
        <v>CPU 1</v>
      </c>
      <c r="R97">
        <v>0.53144100000000016</v>
      </c>
    </row>
    <row r="98" spans="14:18" x14ac:dyDescent="0.25">
      <c r="N98">
        <f>INDEX('Indices Data'!$A$2:$A$100,MOD(ROUNDDOWN((ROW('Indices Data'!A97)-2)/(COUNTA('Indices Data'!$B$2:$B$100)*COUNTA('Indices Data'!$E$2:$E$100)*COUNTA('Indices Data'!$D$2:$D$100)),0),COUNTA('Indices Data'!$A$2:$A$100))+1)</f>
        <v>9</v>
      </c>
      <c r="O98">
        <f>INDEX('Indices Data'!$B$2:$B$100, MOD(ROUNDDOWN((ROW('Indices Data'!B97)-2)/(COUNTA('Indices Data'!$E$2:$E$100)*COUNTA('Indices Data'!$D$2:$D$100)),0),COUNTA('Indices Data'!$B$2:$B$100))+1)</f>
        <v>7</v>
      </c>
      <c r="P98" t="str">
        <f>INDEX('Indices Data'!$D$2:$D$100, MOD(ROUNDDOWN((ROW('Indices Data'!D97)-2)/(COUNTA('Indices Data'!$E$2:$E$100)),0),COUNTA('Indices Data'!$D$2:$D$100))+1)</f>
        <v>Complexity 1</v>
      </c>
      <c r="Q98" t="str">
        <f>INDEX('Indices Data'!$E$2:$E$100,MOD(ROUNDDOWN((ROW('Indices Data'!E97)-2)/1,0),COUNTA('Indices Data'!$E$2:$E$100))+1)</f>
        <v>CPU 1</v>
      </c>
      <c r="R98">
        <v>0.47829690000000014</v>
      </c>
    </row>
    <row r="99" spans="14:18" x14ac:dyDescent="0.25">
      <c r="N99">
        <f>INDEX('Indices Data'!$A$2:$A$100,MOD(ROUNDDOWN((ROW('Indices Data'!A98)-2)/(COUNTA('Indices Data'!$B$2:$B$100)*COUNTA('Indices Data'!$E$2:$E$100)*COUNTA('Indices Data'!$D$2:$D$100)),0),COUNTA('Indices Data'!$A$2:$A$100))+1)</f>
        <v>9</v>
      </c>
      <c r="O99">
        <f>INDEX('Indices Data'!$B$2:$B$100, MOD(ROUNDDOWN((ROW('Indices Data'!B98)-2)/(COUNTA('Indices Data'!$E$2:$E$100)*COUNTA('Indices Data'!$D$2:$D$100)),0),COUNTA('Indices Data'!$B$2:$B$100))+1)</f>
        <v>8</v>
      </c>
      <c r="P99" t="str">
        <f>INDEX('Indices Data'!$D$2:$D$100, MOD(ROUNDDOWN((ROW('Indices Data'!D98)-2)/(COUNTA('Indices Data'!$E$2:$E$100)),0),COUNTA('Indices Data'!$D$2:$D$100))+1)</f>
        <v>Complexity 1</v>
      </c>
      <c r="Q99" t="str">
        <f>INDEX('Indices Data'!$E$2:$E$100,MOD(ROUNDDOWN((ROW('Indices Data'!E98)-2)/1,0),COUNTA('Indices Data'!$E$2:$E$100))+1)</f>
        <v>CPU 1</v>
      </c>
      <c r="R99">
        <v>0.4304672100000001</v>
      </c>
    </row>
    <row r="100" spans="14:18" x14ac:dyDescent="0.25">
      <c r="N100">
        <f>INDEX('Indices Data'!$A$2:$A$100,MOD(ROUNDDOWN((ROW('Indices Data'!A99)-2)/(COUNTA('Indices Data'!$B$2:$B$100)*COUNTA('Indices Data'!$E$2:$E$100)*COUNTA('Indices Data'!$D$2:$D$100)),0),COUNTA('Indices Data'!$A$2:$A$100))+1)</f>
        <v>9</v>
      </c>
      <c r="O100">
        <f>INDEX('Indices Data'!$B$2:$B$100, MOD(ROUNDDOWN((ROW('Indices Data'!B99)-2)/(COUNTA('Indices Data'!$E$2:$E$100)*COUNTA('Indices Data'!$D$2:$D$100)),0),COUNTA('Indices Data'!$B$2:$B$100))+1)</f>
        <v>9</v>
      </c>
      <c r="P100" t="str">
        <f>INDEX('Indices Data'!$D$2:$D$100, MOD(ROUNDDOWN((ROW('Indices Data'!D99)-2)/(COUNTA('Indices Data'!$E$2:$E$100)),0),COUNTA('Indices Data'!$D$2:$D$100))+1)</f>
        <v>Complexity 1</v>
      </c>
      <c r="Q100" t="str">
        <f>INDEX('Indices Data'!$E$2:$E$100,MOD(ROUNDDOWN((ROW('Indices Data'!E99)-2)/1,0),COUNTA('Indices Data'!$E$2:$E$100))+1)</f>
        <v>CPU 1</v>
      </c>
      <c r="R100">
        <v>0.38742048900000015</v>
      </c>
    </row>
    <row r="101" spans="14:18" x14ac:dyDescent="0.25">
      <c r="N101">
        <f>INDEX('Indices Data'!$A$2:$A$100,MOD(ROUNDDOWN((ROW('Indices Data'!A100)-2)/(COUNTA('Indices Data'!$B$2:$B$100)*COUNTA('Indices Data'!$E$2:$E$100)*COUNTA('Indices Data'!$D$2:$D$100)),0),COUNTA('Indices Data'!$A$2:$A$100))+1)</f>
        <v>9</v>
      </c>
      <c r="O101">
        <f>INDEX('Indices Data'!$B$2:$B$100, MOD(ROUNDDOWN((ROW('Indices Data'!B100)-2)/(COUNTA('Indices Data'!$E$2:$E$100)*COUNTA('Indices Data'!$D$2:$D$100)),0),COUNTA('Indices Data'!$B$2:$B$100))+1)</f>
        <v>10</v>
      </c>
      <c r="P101" t="str">
        <f>INDEX('Indices Data'!$D$2:$D$100, MOD(ROUNDDOWN((ROW('Indices Data'!D100)-2)/(COUNTA('Indices Data'!$E$2:$E$100)),0),COUNTA('Indices Data'!$D$2:$D$100))+1)</f>
        <v>Complexity 1</v>
      </c>
      <c r="Q101" t="str">
        <f>INDEX('Indices Data'!$E$2:$E$100,MOD(ROUNDDOWN((ROW('Indices Data'!E100)-2)/1,0),COUNTA('Indices Data'!$E$2:$E$100))+1)</f>
        <v>CPU 1</v>
      </c>
      <c r="R101">
        <v>0.34867844010000015</v>
      </c>
    </row>
    <row r="102" spans="14:18" x14ac:dyDescent="0.25">
      <c r="N102">
        <f>INDEX('Indices Data'!$A$2:$A$100,MOD(ROUNDDOWN((ROW('Indices Data'!A101)-2)/(COUNTA('Indices Data'!$B$2:$B$100)*COUNTA('Indices Data'!$E$2:$E$100)*COUNTA('Indices Data'!$D$2:$D$100)),0),COUNTA('Indices Data'!$A$2:$A$100))+1)</f>
        <v>10</v>
      </c>
      <c r="O102">
        <f>INDEX('Indices Data'!$B$2:$B$100, MOD(ROUNDDOWN((ROW('Indices Data'!B101)-2)/(COUNTA('Indices Data'!$E$2:$E$100)*COUNTA('Indices Data'!$D$2:$D$100)),0),COUNTA('Indices Data'!$B$2:$B$100))+1)</f>
        <v>0</v>
      </c>
      <c r="P102" t="str">
        <f>INDEX('Indices Data'!$D$2:$D$100, MOD(ROUNDDOWN((ROW('Indices Data'!D101)-2)/(COUNTA('Indices Data'!$E$2:$E$100)),0),COUNTA('Indices Data'!$D$2:$D$100))+1)</f>
        <v>Complexity 1</v>
      </c>
      <c r="Q102" t="str">
        <f>INDEX('Indices Data'!$E$2:$E$100,MOD(ROUNDDOWN((ROW('Indices Data'!E101)-2)/1,0),COUNTA('Indices Data'!$E$2:$E$100))+1)</f>
        <v>CPU 1</v>
      </c>
      <c r="R102">
        <v>1</v>
      </c>
    </row>
    <row r="103" spans="14:18" x14ac:dyDescent="0.25">
      <c r="N103">
        <f>INDEX('Indices Data'!$A$2:$A$100,MOD(ROUNDDOWN((ROW('Indices Data'!A102)-2)/(COUNTA('Indices Data'!$B$2:$B$100)*COUNTA('Indices Data'!$E$2:$E$100)*COUNTA('Indices Data'!$D$2:$D$100)),0),COUNTA('Indices Data'!$A$2:$A$100))+1)</f>
        <v>10</v>
      </c>
      <c r="O103">
        <f>INDEX('Indices Data'!$B$2:$B$100, MOD(ROUNDDOWN((ROW('Indices Data'!B102)-2)/(COUNTA('Indices Data'!$E$2:$E$100)*COUNTA('Indices Data'!$D$2:$D$100)),0),COUNTA('Indices Data'!$B$2:$B$100))+1)</f>
        <v>1</v>
      </c>
      <c r="P103" t="str">
        <f>INDEX('Indices Data'!$D$2:$D$100, MOD(ROUNDDOWN((ROW('Indices Data'!D102)-2)/(COUNTA('Indices Data'!$E$2:$E$100)),0),COUNTA('Indices Data'!$D$2:$D$100))+1)</f>
        <v>Complexity 1</v>
      </c>
      <c r="Q103" t="str">
        <f>INDEX('Indices Data'!$E$2:$E$100,MOD(ROUNDDOWN((ROW('Indices Data'!E102)-2)/1,0),COUNTA('Indices Data'!$E$2:$E$100))+1)</f>
        <v>CPU 1</v>
      </c>
      <c r="R103">
        <v>0.9</v>
      </c>
    </row>
    <row r="104" spans="14:18" x14ac:dyDescent="0.25">
      <c r="N104">
        <f>INDEX('Indices Data'!$A$2:$A$100,MOD(ROUNDDOWN((ROW('Indices Data'!A103)-2)/(COUNTA('Indices Data'!$B$2:$B$100)*COUNTA('Indices Data'!$E$2:$E$100)*COUNTA('Indices Data'!$D$2:$D$100)),0),COUNTA('Indices Data'!$A$2:$A$100))+1)</f>
        <v>10</v>
      </c>
      <c r="O104">
        <f>INDEX('Indices Data'!$B$2:$B$100, MOD(ROUNDDOWN((ROW('Indices Data'!B103)-2)/(COUNTA('Indices Data'!$E$2:$E$100)*COUNTA('Indices Data'!$D$2:$D$100)),0),COUNTA('Indices Data'!$B$2:$B$100))+1)</f>
        <v>2</v>
      </c>
      <c r="P104" t="str">
        <f>INDEX('Indices Data'!$D$2:$D$100, MOD(ROUNDDOWN((ROW('Indices Data'!D103)-2)/(COUNTA('Indices Data'!$E$2:$E$100)),0),COUNTA('Indices Data'!$D$2:$D$100))+1)</f>
        <v>Complexity 1</v>
      </c>
      <c r="Q104" t="str">
        <f>INDEX('Indices Data'!$E$2:$E$100,MOD(ROUNDDOWN((ROW('Indices Data'!E103)-2)/1,0),COUNTA('Indices Data'!$E$2:$E$100))+1)</f>
        <v>CPU 1</v>
      </c>
      <c r="R104">
        <v>0.81000000000000016</v>
      </c>
    </row>
    <row r="105" spans="14:18" x14ac:dyDescent="0.25">
      <c r="N105">
        <f>INDEX('Indices Data'!$A$2:$A$100,MOD(ROUNDDOWN((ROW('Indices Data'!A104)-2)/(COUNTA('Indices Data'!$B$2:$B$100)*COUNTA('Indices Data'!$E$2:$E$100)*COUNTA('Indices Data'!$D$2:$D$100)),0),COUNTA('Indices Data'!$A$2:$A$100))+1)</f>
        <v>10</v>
      </c>
      <c r="O105">
        <f>INDEX('Indices Data'!$B$2:$B$100, MOD(ROUNDDOWN((ROW('Indices Data'!B104)-2)/(COUNTA('Indices Data'!$E$2:$E$100)*COUNTA('Indices Data'!$D$2:$D$100)),0),COUNTA('Indices Data'!$B$2:$B$100))+1)</f>
        <v>3</v>
      </c>
      <c r="P105" t="str">
        <f>INDEX('Indices Data'!$D$2:$D$100, MOD(ROUNDDOWN((ROW('Indices Data'!D104)-2)/(COUNTA('Indices Data'!$E$2:$E$100)),0),COUNTA('Indices Data'!$D$2:$D$100))+1)</f>
        <v>Complexity 1</v>
      </c>
      <c r="Q105" t="str">
        <f>INDEX('Indices Data'!$E$2:$E$100,MOD(ROUNDDOWN((ROW('Indices Data'!E104)-2)/1,0),COUNTA('Indices Data'!$E$2:$E$100))+1)</f>
        <v>CPU 1</v>
      </c>
      <c r="R105">
        <v>0.72900000000000009</v>
      </c>
    </row>
    <row r="106" spans="14:18" x14ac:dyDescent="0.25">
      <c r="N106">
        <f>INDEX('Indices Data'!$A$2:$A$100,MOD(ROUNDDOWN((ROW('Indices Data'!A105)-2)/(COUNTA('Indices Data'!$B$2:$B$100)*COUNTA('Indices Data'!$E$2:$E$100)*COUNTA('Indices Data'!$D$2:$D$100)),0),COUNTA('Indices Data'!$A$2:$A$100))+1)</f>
        <v>10</v>
      </c>
      <c r="O106">
        <f>INDEX('Indices Data'!$B$2:$B$100, MOD(ROUNDDOWN((ROW('Indices Data'!B105)-2)/(COUNTA('Indices Data'!$E$2:$E$100)*COUNTA('Indices Data'!$D$2:$D$100)),0),COUNTA('Indices Data'!$B$2:$B$100))+1)</f>
        <v>4</v>
      </c>
      <c r="P106" t="str">
        <f>INDEX('Indices Data'!$D$2:$D$100, MOD(ROUNDDOWN((ROW('Indices Data'!D105)-2)/(COUNTA('Indices Data'!$E$2:$E$100)),0),COUNTA('Indices Data'!$D$2:$D$100))+1)</f>
        <v>Complexity 1</v>
      </c>
      <c r="Q106" t="str">
        <f>INDEX('Indices Data'!$E$2:$E$100,MOD(ROUNDDOWN((ROW('Indices Data'!E105)-2)/1,0),COUNTA('Indices Data'!$E$2:$E$100))+1)</f>
        <v>CPU 1</v>
      </c>
      <c r="R106">
        <v>0.65610000000000013</v>
      </c>
    </row>
    <row r="107" spans="14:18" x14ac:dyDescent="0.25">
      <c r="N107">
        <f>INDEX('Indices Data'!$A$2:$A$100,MOD(ROUNDDOWN((ROW('Indices Data'!A106)-2)/(COUNTA('Indices Data'!$B$2:$B$100)*COUNTA('Indices Data'!$E$2:$E$100)*COUNTA('Indices Data'!$D$2:$D$100)),0),COUNTA('Indices Data'!$A$2:$A$100))+1)</f>
        <v>10</v>
      </c>
      <c r="O107">
        <f>INDEX('Indices Data'!$B$2:$B$100, MOD(ROUNDDOWN((ROW('Indices Data'!B106)-2)/(COUNTA('Indices Data'!$E$2:$E$100)*COUNTA('Indices Data'!$D$2:$D$100)),0),COUNTA('Indices Data'!$B$2:$B$100))+1)</f>
        <v>5</v>
      </c>
      <c r="P107" t="str">
        <f>INDEX('Indices Data'!$D$2:$D$100, MOD(ROUNDDOWN((ROW('Indices Data'!D106)-2)/(COUNTA('Indices Data'!$E$2:$E$100)),0),COUNTA('Indices Data'!$D$2:$D$100))+1)</f>
        <v>Complexity 1</v>
      </c>
      <c r="Q107" t="str">
        <f>INDEX('Indices Data'!$E$2:$E$100,MOD(ROUNDDOWN((ROW('Indices Data'!E106)-2)/1,0),COUNTA('Indices Data'!$E$2:$E$100))+1)</f>
        <v>CPU 1</v>
      </c>
      <c r="R107">
        <v>0.59049000000000018</v>
      </c>
    </row>
    <row r="108" spans="14:18" x14ac:dyDescent="0.25">
      <c r="N108">
        <f>INDEX('Indices Data'!$A$2:$A$100,MOD(ROUNDDOWN((ROW('Indices Data'!A107)-2)/(COUNTA('Indices Data'!$B$2:$B$100)*COUNTA('Indices Data'!$E$2:$E$100)*COUNTA('Indices Data'!$D$2:$D$100)),0),COUNTA('Indices Data'!$A$2:$A$100))+1)</f>
        <v>10</v>
      </c>
      <c r="O108">
        <f>INDEX('Indices Data'!$B$2:$B$100, MOD(ROUNDDOWN((ROW('Indices Data'!B107)-2)/(COUNTA('Indices Data'!$E$2:$E$100)*COUNTA('Indices Data'!$D$2:$D$100)),0),COUNTA('Indices Data'!$B$2:$B$100))+1)</f>
        <v>6</v>
      </c>
      <c r="P108" t="str">
        <f>INDEX('Indices Data'!$D$2:$D$100, MOD(ROUNDDOWN((ROW('Indices Data'!D107)-2)/(COUNTA('Indices Data'!$E$2:$E$100)),0),COUNTA('Indices Data'!$D$2:$D$100))+1)</f>
        <v>Complexity 1</v>
      </c>
      <c r="Q108" t="str">
        <f>INDEX('Indices Data'!$E$2:$E$100,MOD(ROUNDDOWN((ROW('Indices Data'!E107)-2)/1,0),COUNTA('Indices Data'!$E$2:$E$100))+1)</f>
        <v>CPU 1</v>
      </c>
      <c r="R108">
        <v>0.53144100000000016</v>
      </c>
    </row>
    <row r="109" spans="14:18" x14ac:dyDescent="0.25">
      <c r="N109">
        <f>INDEX('Indices Data'!$A$2:$A$100,MOD(ROUNDDOWN((ROW('Indices Data'!A108)-2)/(COUNTA('Indices Data'!$B$2:$B$100)*COUNTA('Indices Data'!$E$2:$E$100)*COUNTA('Indices Data'!$D$2:$D$100)),0),COUNTA('Indices Data'!$A$2:$A$100))+1)</f>
        <v>10</v>
      </c>
      <c r="O109">
        <f>INDEX('Indices Data'!$B$2:$B$100, MOD(ROUNDDOWN((ROW('Indices Data'!B108)-2)/(COUNTA('Indices Data'!$E$2:$E$100)*COUNTA('Indices Data'!$D$2:$D$100)),0),COUNTA('Indices Data'!$B$2:$B$100))+1)</f>
        <v>7</v>
      </c>
      <c r="P109" t="str">
        <f>INDEX('Indices Data'!$D$2:$D$100, MOD(ROUNDDOWN((ROW('Indices Data'!D108)-2)/(COUNTA('Indices Data'!$E$2:$E$100)),0),COUNTA('Indices Data'!$D$2:$D$100))+1)</f>
        <v>Complexity 1</v>
      </c>
      <c r="Q109" t="str">
        <f>INDEX('Indices Data'!$E$2:$E$100,MOD(ROUNDDOWN((ROW('Indices Data'!E108)-2)/1,0),COUNTA('Indices Data'!$E$2:$E$100))+1)</f>
        <v>CPU 1</v>
      </c>
      <c r="R109">
        <v>0.47829690000000014</v>
      </c>
    </row>
    <row r="110" spans="14:18" x14ac:dyDescent="0.25">
      <c r="N110">
        <f>INDEX('Indices Data'!$A$2:$A$100,MOD(ROUNDDOWN((ROW('Indices Data'!A109)-2)/(COUNTA('Indices Data'!$B$2:$B$100)*COUNTA('Indices Data'!$E$2:$E$100)*COUNTA('Indices Data'!$D$2:$D$100)),0),COUNTA('Indices Data'!$A$2:$A$100))+1)</f>
        <v>10</v>
      </c>
      <c r="O110">
        <f>INDEX('Indices Data'!$B$2:$B$100, MOD(ROUNDDOWN((ROW('Indices Data'!B109)-2)/(COUNTA('Indices Data'!$E$2:$E$100)*COUNTA('Indices Data'!$D$2:$D$100)),0),COUNTA('Indices Data'!$B$2:$B$100))+1)</f>
        <v>8</v>
      </c>
      <c r="P110" t="str">
        <f>INDEX('Indices Data'!$D$2:$D$100, MOD(ROUNDDOWN((ROW('Indices Data'!D109)-2)/(COUNTA('Indices Data'!$E$2:$E$100)),0),COUNTA('Indices Data'!$D$2:$D$100))+1)</f>
        <v>Complexity 1</v>
      </c>
      <c r="Q110" t="str">
        <f>INDEX('Indices Data'!$E$2:$E$100,MOD(ROUNDDOWN((ROW('Indices Data'!E109)-2)/1,0),COUNTA('Indices Data'!$E$2:$E$100))+1)</f>
        <v>CPU 1</v>
      </c>
      <c r="R110">
        <v>0.4304672100000001</v>
      </c>
    </row>
    <row r="111" spans="14:18" x14ac:dyDescent="0.25">
      <c r="N111">
        <f>INDEX('Indices Data'!$A$2:$A$100,MOD(ROUNDDOWN((ROW('Indices Data'!A110)-2)/(COUNTA('Indices Data'!$B$2:$B$100)*COUNTA('Indices Data'!$E$2:$E$100)*COUNTA('Indices Data'!$D$2:$D$100)),0),COUNTA('Indices Data'!$A$2:$A$100))+1)</f>
        <v>10</v>
      </c>
      <c r="O111">
        <f>INDEX('Indices Data'!$B$2:$B$100, MOD(ROUNDDOWN((ROW('Indices Data'!B110)-2)/(COUNTA('Indices Data'!$E$2:$E$100)*COUNTA('Indices Data'!$D$2:$D$100)),0),COUNTA('Indices Data'!$B$2:$B$100))+1)</f>
        <v>9</v>
      </c>
      <c r="P111" t="str">
        <f>INDEX('Indices Data'!$D$2:$D$100, MOD(ROUNDDOWN((ROW('Indices Data'!D110)-2)/(COUNTA('Indices Data'!$E$2:$E$100)),0),COUNTA('Indices Data'!$D$2:$D$100))+1)</f>
        <v>Complexity 1</v>
      </c>
      <c r="Q111" t="str">
        <f>INDEX('Indices Data'!$E$2:$E$100,MOD(ROUNDDOWN((ROW('Indices Data'!E110)-2)/1,0),COUNTA('Indices Data'!$E$2:$E$100))+1)</f>
        <v>CPU 1</v>
      </c>
      <c r="R111">
        <v>0.38742048900000015</v>
      </c>
    </row>
    <row r="112" spans="14:18" x14ac:dyDescent="0.25">
      <c r="N112">
        <f>INDEX('Indices Data'!$A$2:$A$100,MOD(ROUNDDOWN((ROW('Indices Data'!A111)-2)/(COUNTA('Indices Data'!$B$2:$B$100)*COUNTA('Indices Data'!$E$2:$E$100)*COUNTA('Indices Data'!$D$2:$D$100)),0),COUNTA('Indices Data'!$A$2:$A$100))+1)</f>
        <v>10</v>
      </c>
      <c r="O112">
        <f>INDEX('Indices Data'!$B$2:$B$100, MOD(ROUNDDOWN((ROW('Indices Data'!B111)-2)/(COUNTA('Indices Data'!$E$2:$E$100)*COUNTA('Indices Data'!$D$2:$D$100)),0),COUNTA('Indices Data'!$B$2:$B$100))+1)</f>
        <v>10</v>
      </c>
      <c r="P112" t="str">
        <f>INDEX('Indices Data'!$D$2:$D$100, MOD(ROUNDDOWN((ROW('Indices Data'!D111)-2)/(COUNTA('Indices Data'!$E$2:$E$100)),0),COUNTA('Indices Data'!$D$2:$D$100))+1)</f>
        <v>Complexity 1</v>
      </c>
      <c r="Q112" t="str">
        <f>INDEX('Indices Data'!$E$2:$E$100,MOD(ROUNDDOWN((ROW('Indices Data'!E111)-2)/1,0),COUNTA('Indices Data'!$E$2:$E$100))+1)</f>
        <v>CPU 1</v>
      </c>
      <c r="R112">
        <v>0.34867844010000015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fd460c27-d6f6-4514-b6e5-3c581d4ab133</vt:lpwstr>
  </property>
</Properties>
</file>