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4VRDZ080tDo1UJid7LZ1fiayJKA=="/>
    </ext>
  </extLst>
</workbook>
</file>

<file path=xl/sharedStrings.xml><?xml version="1.0" encoding="utf-8"?>
<sst xmlns="http://schemas.openxmlformats.org/spreadsheetml/2006/main" count="207" uniqueCount="121">
  <si>
    <t>big_cat</t>
  </si>
  <si>
    <t>small_cat</t>
  </si>
  <si>
    <t>serving size(g)</t>
  </si>
  <si>
    <t>calorie(kcal)</t>
  </si>
  <si>
    <t>carbohydrate(g)</t>
  </si>
  <si>
    <t>protein(g)</t>
  </si>
  <si>
    <t>fat(g)</t>
  </si>
  <si>
    <t>price(average)</t>
  </si>
  <si>
    <t>쌀/잡곡</t>
  </si>
  <si>
    <t>쌀</t>
  </si>
  <si>
    <t>잡곡</t>
  </si>
  <si>
    <t>과일/견과</t>
  </si>
  <si>
    <t>견과류 땅콩</t>
  </si>
  <si>
    <t>견과류 캐슈넛</t>
  </si>
  <si>
    <t>포도/거봉/체리</t>
  </si>
  <si>
    <t>가격</t>
  </si>
  <si>
    <t>쿠팡 랭킹순</t>
  </si>
  <si>
    <t>미숫가루/곡물가루</t>
  </si>
  <si>
    <t>영양성분</t>
  </si>
  <si>
    <t>fatsecret</t>
  </si>
  <si>
    <t>https://www.foodsafetykorea.go.kr/fcdb/</t>
  </si>
  <si>
    <t>견과류 호두</t>
  </si>
  <si>
    <t>https://www.fatsecret.kr/%EC%B9%BC%EB%A1%9C%EB%A6%AC-%EC%98%81%EC%96%91%EC%86%8C/search?q=%EC%A5%90%ED%8F%AC</t>
  </si>
  <si>
    <t>혼합견과</t>
  </si>
  <si>
    <t>견과류 피스타치오</t>
  </si>
  <si>
    <t>견과류 잣/은행</t>
  </si>
  <si>
    <t>max</t>
  </si>
  <si>
    <t>min</t>
  </si>
  <si>
    <t>딸기/복분자/블루베리</t>
  </si>
  <si>
    <t>칼로리</t>
  </si>
  <si>
    <t>감귤/한라봉/오렌지</t>
  </si>
  <si>
    <t>탄수화물</t>
  </si>
  <si>
    <t>바나나/파인애플/망고</t>
  </si>
  <si>
    <t>단백질</t>
  </si>
  <si>
    <t>견과류 밤</t>
  </si>
  <si>
    <t>지방</t>
  </si>
  <si>
    <t>레몬/자몽</t>
  </si>
  <si>
    <t>참외/메론/수박</t>
  </si>
  <si>
    <t>키위/참다래</t>
  </si>
  <si>
    <t>견과류 마카다미아</t>
  </si>
  <si>
    <t>감/홍시</t>
  </si>
  <si>
    <t>채소1</t>
  </si>
  <si>
    <t>쌈채소</t>
  </si>
  <si>
    <t>파/양파</t>
  </si>
  <si>
    <t>양배추/양상추</t>
  </si>
  <si>
    <t>미나리</t>
  </si>
  <si>
    <t>브로콜리/셀러리</t>
  </si>
  <si>
    <t>오이/가지</t>
  </si>
  <si>
    <t>시금치</t>
  </si>
  <si>
    <t>무/배추</t>
  </si>
  <si>
    <t>콩나물/숙주</t>
  </si>
  <si>
    <t>부추</t>
  </si>
  <si>
    <t>채소2</t>
  </si>
  <si>
    <t>새송이버섯</t>
  </si>
  <si>
    <t>표고버섯</t>
  </si>
  <si>
    <t>도라지/더덕</t>
  </si>
  <si>
    <t>우엉/연근</t>
  </si>
  <si>
    <t>토마토</t>
  </si>
  <si>
    <t>감자</t>
  </si>
  <si>
    <t>옥수수</t>
  </si>
  <si>
    <t>호박</t>
  </si>
  <si>
    <t>마늘/생강</t>
  </si>
  <si>
    <t>고추/피망/파프리카</t>
  </si>
  <si>
    <t>축산물</t>
  </si>
  <si>
    <t>닭가슴살</t>
  </si>
  <si>
    <t>국내산 돈육</t>
  </si>
  <si>
    <t>구이/수육용 돈육</t>
  </si>
  <si>
    <t>한우육</t>
  </si>
  <si>
    <t>소고기 등심/안심</t>
  </si>
  <si>
    <t>오리고기/훈제오리</t>
  </si>
  <si>
    <t>생닭/닭부분육</t>
  </si>
  <si>
    <t>계란</t>
  </si>
  <si>
    <t>닭 양념육</t>
  </si>
  <si>
    <t>양념 돈육</t>
  </si>
  <si>
    <t>갈비/찜/바비큐용 돈육</t>
  </si>
  <si>
    <t>장조림/카레용 돈육</t>
  </si>
  <si>
    <t>수입우육</t>
  </si>
  <si>
    <t>양념우육</t>
  </si>
  <si>
    <t>갈비용 우육</t>
  </si>
  <si>
    <t>메추리알</t>
  </si>
  <si>
    <t>윙봉/닭다리/날개</t>
  </si>
  <si>
    <t>돼지 곱창</t>
  </si>
  <si>
    <t>소고기 육회</t>
  </si>
  <si>
    <t>수산물</t>
  </si>
  <si>
    <t>전복 생물</t>
  </si>
  <si>
    <t>건어물 쥐포</t>
  </si>
  <si>
    <t>연어/훈제연어</t>
  </si>
  <si>
    <t>오징어</t>
  </si>
  <si>
    <t>해조류 미역</t>
  </si>
  <si>
    <t>건어물 황태</t>
  </si>
  <si>
    <t>고등어</t>
  </si>
  <si>
    <t>굴비/조기</t>
  </si>
  <si>
    <t>건어물 멸치</t>
  </si>
  <si>
    <t>주꾸미</t>
  </si>
  <si>
    <t>조개</t>
  </si>
  <si>
    <t>건어물 진미채</t>
  </si>
  <si>
    <t>랍스타</t>
  </si>
  <si>
    <t>새우/대하</t>
  </si>
  <si>
    <t>옥돔</t>
  </si>
  <si>
    <t>명태/동태</t>
  </si>
  <si>
    <t>낙지</t>
  </si>
  <si>
    <t>게장류</t>
  </si>
  <si>
    <t>가자미</t>
  </si>
  <si>
    <t>문어</t>
  </si>
  <si>
    <t>갈치</t>
  </si>
  <si>
    <t>홍어</t>
  </si>
  <si>
    <t>어란(생선알)</t>
  </si>
  <si>
    <t>굴 생물</t>
  </si>
  <si>
    <t>장어</t>
  </si>
  <si>
    <t>삼치</t>
  </si>
  <si>
    <t>꽃게</t>
  </si>
  <si>
    <t>대게/킹크랩</t>
  </si>
  <si>
    <t>김치류</t>
  </si>
  <si>
    <t>배추김치</t>
  </si>
  <si>
    <t>백김치</t>
  </si>
  <si>
    <t>갓김치</t>
  </si>
  <si>
    <t>젓갈류</t>
  </si>
  <si>
    <t>무김치</t>
  </si>
  <si>
    <t>물김치</t>
  </si>
  <si>
    <t>파김치</t>
  </si>
  <si>
    <t>http://shopping.g2b.go.kr/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</si>
</sst>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color theme="1"/>
      <name val="Calibri"/>
    </font>
    <font>
      <color rgb="FF000000"/>
      <name val="Roboto"/>
    </font>
    <font>
      <sz val="11.0"/>
      <color rgb="FF000000"/>
      <name val="Calibri"/>
    </font>
    <font>
      <u/>
      <color rgb="FF0000FF"/>
    </font>
    <font>
      <sz val="11.0"/>
      <color rgb="FF000000"/>
      <name val="Docs-Calibri"/>
    </font>
    <font>
      <sz val="11.0"/>
      <color theme="1"/>
      <name val="Calibri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vertical="center"/>
    </xf>
    <xf borderId="0" fillId="0" fontId="1" numFmtId="0" xfId="0" applyAlignment="1" applyFont="1">
      <alignment horizontal="right" readingOrder="0" vertical="center"/>
    </xf>
    <xf borderId="0" fillId="2" fontId="3" numFmtId="0" xfId="0" applyAlignment="1" applyFont="1">
      <alignment horizontal="right" readingOrder="0" vertical="center"/>
    </xf>
    <xf borderId="0" fillId="0" fontId="4" numFmtId="0" xfId="0" applyAlignment="1" applyFont="1">
      <alignment readingOrder="0" vertical="center"/>
    </xf>
    <xf borderId="0" fillId="2" fontId="5" numFmtId="0" xfId="0" applyAlignment="1" applyFont="1">
      <alignment horizontal="right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right" readingOrder="0" vertical="center"/>
    </xf>
    <xf borderId="0" fillId="0" fontId="7" numFmtId="0" xfId="0" applyAlignment="1" applyFont="1">
      <alignment readingOrder="0" vertical="center"/>
    </xf>
    <xf borderId="0" fillId="2" fontId="5" numFmtId="0" xfId="0" applyAlignment="1" applyFont="1">
      <alignment horizontal="left" readingOrder="0" vertical="center"/>
    </xf>
    <xf borderId="0" fillId="2" fontId="3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odsafetykorea.go.kr/fcdb/" TargetMode="External"/><Relationship Id="rId2" Type="http://schemas.openxmlformats.org/officeDocument/2006/relationships/hyperlink" Target="https://www.fatsecret.kr/%EC%B9%BC%EB%A1%9C%EB%A6%AC-%EC%98%81%EC%96%91%EC%86%8C/search?q=%EC%A5%90%ED%8F%AC" TargetMode="External"/><Relationship Id="rId3" Type="http://schemas.openxmlformats.org/officeDocument/2006/relationships/hyperlink" Target="http://shopping.g2b.go.k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1.13"/>
    <col customWidth="1" min="3" max="3" width="11.25"/>
    <col customWidth="1" min="4" max="4" width="12.13"/>
    <col customWidth="1" min="5" max="5" width="14.13"/>
    <col customWidth="1" min="6" max="6" width="9.75"/>
    <col customWidth="1" min="7" max="7" width="7.63"/>
    <col customWidth="1" min="8" max="8" width="12.0"/>
    <col customWidth="1" min="9" max="10" width="7.63"/>
    <col customWidth="1" min="11" max="11" width="10.13"/>
    <col customWidth="1" min="12" max="26" width="7.63"/>
  </cols>
  <sheetData>
    <row r="1" ht="17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7.25" customHeight="1">
      <c r="A2" s="1" t="s">
        <v>8</v>
      </c>
      <c r="B2" s="1" t="s">
        <v>9</v>
      </c>
      <c r="C2" s="2">
        <v>200.0</v>
      </c>
      <c r="D2" s="2">
        <v>1.52</v>
      </c>
      <c r="E2" s="2">
        <v>0.332</v>
      </c>
      <c r="F2" s="2">
        <v>0.03</v>
      </c>
      <c r="G2" s="2">
        <v>0.001</v>
      </c>
      <c r="H2" s="2">
        <v>3.18</v>
      </c>
    </row>
    <row r="3" ht="17.25" customHeight="1">
      <c r="A3" s="1" t="s">
        <v>8</v>
      </c>
      <c r="B3" s="1" t="s">
        <v>10</v>
      </c>
      <c r="C3" s="3">
        <v>200.0</v>
      </c>
      <c r="D3" s="2">
        <v>1.5</v>
      </c>
      <c r="E3" s="2">
        <v>0.338</v>
      </c>
      <c r="F3" s="2">
        <v>0.028</v>
      </c>
      <c r="G3" s="2">
        <v>0.0038</v>
      </c>
      <c r="H3" s="4">
        <v>3.73</v>
      </c>
    </row>
    <row r="4" ht="17.25" customHeight="1">
      <c r="A4" s="1" t="s">
        <v>11</v>
      </c>
      <c r="B4" s="1" t="s">
        <v>12</v>
      </c>
      <c r="C4" s="2">
        <v>20.0</v>
      </c>
      <c r="D4" s="2">
        <v>5.2</v>
      </c>
      <c r="E4" s="2">
        <v>0.184</v>
      </c>
      <c r="F4" s="2">
        <v>0.257</v>
      </c>
      <c r="G4" s="2">
        <v>0.426</v>
      </c>
      <c r="H4" s="4">
        <v>9.6</v>
      </c>
    </row>
    <row r="5" ht="17.25" customHeight="1">
      <c r="A5" s="1" t="s">
        <v>11</v>
      </c>
      <c r="B5" s="1" t="s">
        <v>13</v>
      </c>
      <c r="C5" s="2">
        <v>20.0</v>
      </c>
      <c r="D5" s="2">
        <v>5.76</v>
      </c>
      <c r="E5" s="2">
        <v>0.267</v>
      </c>
      <c r="F5" s="2">
        <v>0.198</v>
      </c>
      <c r="G5" s="2">
        <v>0.476</v>
      </c>
      <c r="H5" s="4">
        <v>13.5</v>
      </c>
    </row>
    <row r="6" ht="17.25" customHeight="1">
      <c r="A6" s="1" t="s">
        <v>11</v>
      </c>
      <c r="B6" s="1" t="s">
        <v>14</v>
      </c>
      <c r="C6" s="2">
        <v>100.0</v>
      </c>
      <c r="D6" s="5">
        <v>0.67</v>
      </c>
      <c r="E6" s="2">
        <f>0.01*(20.2+15.73+16.9)/3</f>
        <v>0.1761</v>
      </c>
      <c r="F6" s="1">
        <f>0.01*(0.49+0.4+1.6)/3</f>
        <v>0.0083</v>
      </c>
      <c r="G6" s="2">
        <v>0.0019</v>
      </c>
      <c r="H6" s="4">
        <v>16.8</v>
      </c>
      <c r="K6" s="2" t="s">
        <v>15</v>
      </c>
      <c r="L6" s="2" t="s">
        <v>16</v>
      </c>
    </row>
    <row r="7" ht="17.25" customHeight="1">
      <c r="A7" s="1" t="s">
        <v>11</v>
      </c>
      <c r="B7" s="1" t="s">
        <v>17</v>
      </c>
      <c r="C7" s="2">
        <v>50.0</v>
      </c>
      <c r="D7" s="2">
        <v>4.15</v>
      </c>
      <c r="E7" s="1">
        <f>0.01*80</f>
        <v>0.8</v>
      </c>
      <c r="F7" s="2">
        <v>0.1</v>
      </c>
      <c r="G7" s="2">
        <v>0.06</v>
      </c>
      <c r="H7" s="4">
        <v>10.0</v>
      </c>
      <c r="K7" s="2" t="s">
        <v>18</v>
      </c>
      <c r="L7" s="2" t="s">
        <v>19</v>
      </c>
      <c r="M7" s="6" t="s">
        <v>20</v>
      </c>
    </row>
    <row r="8" ht="17.25" customHeight="1">
      <c r="A8" s="1" t="s">
        <v>11</v>
      </c>
      <c r="B8" s="2" t="s">
        <v>21</v>
      </c>
      <c r="C8" s="2">
        <v>20.0</v>
      </c>
      <c r="D8" s="2">
        <v>6.88</v>
      </c>
      <c r="E8" s="2">
        <v>0.07</v>
      </c>
      <c r="F8" s="2">
        <v>0.155</v>
      </c>
      <c r="G8" s="2">
        <v>0.7199</v>
      </c>
      <c r="H8" s="4">
        <v>13.2</v>
      </c>
      <c r="M8" s="6" t="s">
        <v>22</v>
      </c>
    </row>
    <row r="9" ht="17.25" customHeight="1">
      <c r="A9" s="1" t="s">
        <v>11</v>
      </c>
      <c r="B9" s="2" t="s">
        <v>23</v>
      </c>
      <c r="C9" s="2">
        <v>20.0</v>
      </c>
      <c r="D9" s="2">
        <v>1.39</v>
      </c>
      <c r="E9" s="2">
        <v>0.09</v>
      </c>
      <c r="F9" s="2">
        <v>0.03</v>
      </c>
      <c r="G9" s="2">
        <v>0.1</v>
      </c>
      <c r="H9" s="4">
        <v>32.9</v>
      </c>
    </row>
    <row r="10" ht="17.25" customHeight="1">
      <c r="A10" s="1" t="s">
        <v>11</v>
      </c>
      <c r="B10" s="2" t="s">
        <v>24</v>
      </c>
      <c r="C10" s="2">
        <v>20.0</v>
      </c>
      <c r="D10" s="2">
        <v>5.84</v>
      </c>
      <c r="E10" s="2">
        <v>0.2082</v>
      </c>
      <c r="F10" s="2">
        <v>0.2599</v>
      </c>
      <c r="G10" s="2">
        <v>0.489</v>
      </c>
      <c r="H10" s="4">
        <v>27.1</v>
      </c>
    </row>
    <row r="11" ht="17.25" customHeight="1">
      <c r="A11" s="3" t="s">
        <v>11</v>
      </c>
      <c r="B11" s="2" t="s">
        <v>25</v>
      </c>
      <c r="C11" s="2">
        <v>20.0</v>
      </c>
      <c r="D11" s="1">
        <f>0.01*(630+203)/2</f>
        <v>4.165</v>
      </c>
      <c r="E11" s="1">
        <f>0.01*(19.3+42.8)/2</f>
        <v>0.3105</v>
      </c>
      <c r="F11" s="7">
        <v>0.1032</v>
      </c>
      <c r="G11" s="8">
        <v>0.304</v>
      </c>
      <c r="H11" s="9">
        <v>134.0</v>
      </c>
      <c r="L11" s="2" t="s">
        <v>26</v>
      </c>
      <c r="M11" s="2" t="s">
        <v>27</v>
      </c>
    </row>
    <row r="12" ht="17.25" customHeight="1">
      <c r="A12" s="3" t="s">
        <v>11</v>
      </c>
      <c r="B12" s="2" t="s">
        <v>28</v>
      </c>
      <c r="C12" s="2">
        <v>100.0</v>
      </c>
      <c r="D12" s="1">
        <f>0.01*(29+48+88)/3</f>
        <v>0.55</v>
      </c>
      <c r="E12" s="7">
        <v>0.1257</v>
      </c>
      <c r="F12" s="2">
        <v>0.01</v>
      </c>
      <c r="G12" s="1">
        <f>0.01*(0.1+0.1+2.2)/3</f>
        <v>0.008</v>
      </c>
      <c r="H12" s="4">
        <v>42.0</v>
      </c>
      <c r="K12" s="2" t="s">
        <v>29</v>
      </c>
      <c r="L12" s="2">
        <v>793.27</v>
      </c>
      <c r="M12" s="2">
        <v>536.6</v>
      </c>
      <c r="N12" s="2">
        <v>800.0</v>
      </c>
      <c r="O12" s="2">
        <v>530.0</v>
      </c>
    </row>
    <row r="13" ht="17.25" customHeight="1">
      <c r="A13" s="3" t="s">
        <v>11</v>
      </c>
      <c r="B13" s="2" t="s">
        <v>30</v>
      </c>
      <c r="C13" s="2">
        <v>100.0</v>
      </c>
      <c r="D13" s="2">
        <v>0.5</v>
      </c>
      <c r="E13" s="2">
        <v>0.128</v>
      </c>
      <c r="F13" s="2">
        <v>0.01</v>
      </c>
      <c r="G13" s="2">
        <v>0.001</v>
      </c>
      <c r="H13" s="4">
        <v>11.8</v>
      </c>
      <c r="K13" s="2" t="s">
        <v>31</v>
      </c>
      <c r="L13" s="2">
        <v>111.5</v>
      </c>
      <c r="M13" s="2">
        <v>80.8</v>
      </c>
      <c r="N13" s="2">
        <v>120.0</v>
      </c>
      <c r="O13" s="2">
        <v>80.0</v>
      </c>
    </row>
    <row r="14" ht="17.25" customHeight="1">
      <c r="A14" s="3" t="s">
        <v>11</v>
      </c>
      <c r="B14" s="10" t="s">
        <v>32</v>
      </c>
      <c r="C14" s="2">
        <v>100.0</v>
      </c>
      <c r="D14" s="2">
        <v>0.84</v>
      </c>
      <c r="E14" s="2">
        <v>0.219</v>
      </c>
      <c r="F14" s="2">
        <v>0.011</v>
      </c>
      <c r="G14" s="2">
        <v>0.001</v>
      </c>
      <c r="H14" s="4">
        <v>3.83</v>
      </c>
      <c r="K14" s="2" t="s">
        <v>33</v>
      </c>
      <c r="L14" s="2">
        <v>29.33</v>
      </c>
      <c r="M14" s="2">
        <v>19.13</v>
      </c>
      <c r="N14" s="2">
        <v>30.0</v>
      </c>
      <c r="O14" s="2">
        <v>15.0</v>
      </c>
    </row>
    <row r="15" ht="17.25" customHeight="1">
      <c r="A15" s="3" t="s">
        <v>11</v>
      </c>
      <c r="B15" s="10" t="s">
        <v>34</v>
      </c>
      <c r="C15" s="2">
        <v>50.0</v>
      </c>
      <c r="D15" s="2">
        <v>1.51</v>
      </c>
      <c r="E15" s="2">
        <v>0.334</v>
      </c>
      <c r="F15" s="2">
        <v>0.033</v>
      </c>
      <c r="G15" s="4">
        <v>0.005</v>
      </c>
      <c r="H15" s="4">
        <v>20.7</v>
      </c>
      <c r="K15" s="2" t="s">
        <v>35</v>
      </c>
      <c r="L15" s="2">
        <v>19.93</v>
      </c>
      <c r="M15" s="2">
        <v>13.27</v>
      </c>
      <c r="N15" s="2">
        <v>20.0</v>
      </c>
      <c r="O15" s="2">
        <v>10.0</v>
      </c>
    </row>
    <row r="16" ht="17.25" customHeight="1">
      <c r="A16" s="3" t="s">
        <v>11</v>
      </c>
      <c r="B16" s="10" t="s">
        <v>36</v>
      </c>
      <c r="C16" s="2">
        <v>100.0</v>
      </c>
      <c r="D16" s="2">
        <v>0.28</v>
      </c>
      <c r="E16" s="2">
        <v>0.093</v>
      </c>
      <c r="F16" s="2">
        <v>0.0071</v>
      </c>
      <c r="G16" s="4">
        <v>8.0E-4</v>
      </c>
      <c r="H16" s="4">
        <v>6.95</v>
      </c>
    </row>
    <row r="17" ht="17.25" customHeight="1">
      <c r="A17" s="3" t="s">
        <v>11</v>
      </c>
      <c r="B17" s="10" t="s">
        <v>37</v>
      </c>
      <c r="C17" s="2">
        <v>100.0</v>
      </c>
      <c r="D17" s="1">
        <f>0.01*(31+47)/2</f>
        <v>0.39</v>
      </c>
      <c r="E17" s="7">
        <v>0.094</v>
      </c>
      <c r="F17" s="7">
        <v>0.012</v>
      </c>
      <c r="G17" s="7">
        <v>0.0018</v>
      </c>
      <c r="H17" s="4">
        <v>7.9</v>
      </c>
    </row>
    <row r="18" ht="17.25" customHeight="1">
      <c r="A18" s="3" t="s">
        <v>11</v>
      </c>
      <c r="B18" s="10" t="s">
        <v>38</v>
      </c>
      <c r="C18" s="2">
        <v>100.0</v>
      </c>
      <c r="D18" s="2">
        <v>0.64</v>
      </c>
      <c r="E18" s="4">
        <v>0.148</v>
      </c>
      <c r="F18" s="4">
        <v>0.008</v>
      </c>
      <c r="G18" s="4">
        <v>0.01</v>
      </c>
      <c r="H18" s="4">
        <v>11.27</v>
      </c>
    </row>
    <row r="19" ht="17.25" customHeight="1">
      <c r="A19" s="3" t="s">
        <v>11</v>
      </c>
      <c r="B19" s="10" t="s">
        <v>39</v>
      </c>
      <c r="C19" s="2">
        <v>20.0</v>
      </c>
      <c r="D19" s="2">
        <v>7.2</v>
      </c>
      <c r="E19" s="2">
        <v>0.122</v>
      </c>
      <c r="F19" s="2">
        <v>0.083</v>
      </c>
      <c r="G19" s="4">
        <v>0.767</v>
      </c>
      <c r="H19" s="4">
        <v>38.5</v>
      </c>
    </row>
    <row r="20" ht="17.25" customHeight="1">
      <c r="A20" s="3" t="s">
        <v>11</v>
      </c>
      <c r="B20" s="10" t="s">
        <v>40</v>
      </c>
      <c r="C20" s="2">
        <v>100.0</v>
      </c>
      <c r="D20" s="2">
        <v>0.58</v>
      </c>
      <c r="E20" s="1">
        <f>(0.137+0.178)/2</f>
        <v>0.1575</v>
      </c>
      <c r="F20" s="2">
        <v>0.004</v>
      </c>
      <c r="G20" s="4">
        <v>4.0E-4</v>
      </c>
      <c r="H20" s="4">
        <v>11.94</v>
      </c>
    </row>
    <row r="21" ht="17.25" customHeight="1">
      <c r="A21" s="2" t="s">
        <v>41</v>
      </c>
      <c r="B21" s="2" t="s">
        <v>42</v>
      </c>
      <c r="C21" s="2">
        <v>100.0</v>
      </c>
      <c r="D21" s="2">
        <v>0.27</v>
      </c>
      <c r="E21" s="2">
        <v>0.041</v>
      </c>
      <c r="F21" s="2">
        <v>0.035</v>
      </c>
      <c r="G21" s="2">
        <v>0.004</v>
      </c>
      <c r="H21" s="5">
        <v>13.24</v>
      </c>
    </row>
    <row r="22" ht="17.25" customHeight="1">
      <c r="A22" s="11" t="s">
        <v>41</v>
      </c>
      <c r="B22" s="2" t="s">
        <v>43</v>
      </c>
      <c r="C22" s="2">
        <v>50.0</v>
      </c>
      <c r="D22" s="2">
        <v>0.3</v>
      </c>
      <c r="E22" s="2">
        <v>0.067</v>
      </c>
      <c r="F22" s="2">
        <v>0.012</v>
      </c>
      <c r="G22" s="2">
        <v>0.002</v>
      </c>
      <c r="H22" s="2">
        <v>1.32</v>
      </c>
    </row>
    <row r="23" ht="17.25" customHeight="1">
      <c r="A23" s="11" t="s">
        <v>41</v>
      </c>
      <c r="B23" s="2" t="s">
        <v>44</v>
      </c>
      <c r="C23" s="2">
        <v>50.0</v>
      </c>
      <c r="D23" s="2">
        <v>0.33</v>
      </c>
      <c r="E23" s="2">
        <v>0.0792</v>
      </c>
      <c r="F23" s="2">
        <v>0.0168</v>
      </c>
      <c r="G23" s="2">
        <v>8.0E-4</v>
      </c>
      <c r="H23" s="2">
        <v>7.88</v>
      </c>
    </row>
    <row r="24" ht="17.25" customHeight="1">
      <c r="A24" s="11" t="s">
        <v>41</v>
      </c>
      <c r="B24" s="2" t="s">
        <v>45</v>
      </c>
      <c r="C24" s="2">
        <v>70.0</v>
      </c>
      <c r="D24" s="2">
        <v>0.27</v>
      </c>
      <c r="E24" s="2">
        <v>0.067</v>
      </c>
      <c r="F24" s="2">
        <v>0.01</v>
      </c>
      <c r="G24" s="2">
        <v>0.002</v>
      </c>
      <c r="H24" s="2">
        <v>17.5</v>
      </c>
    </row>
    <row r="25" ht="17.25" customHeight="1">
      <c r="A25" s="11" t="s">
        <v>41</v>
      </c>
      <c r="B25" s="2" t="s">
        <v>46</v>
      </c>
      <c r="C25" s="2">
        <v>100.0</v>
      </c>
      <c r="D25" s="2">
        <v>0.32</v>
      </c>
      <c r="E25" s="2">
        <v>0.0632</v>
      </c>
      <c r="F25" s="2">
        <v>0.0308</v>
      </c>
      <c r="G25" s="2">
        <v>0.002</v>
      </c>
      <c r="H25" s="2">
        <v>11.0</v>
      </c>
    </row>
    <row r="26" ht="17.25" customHeight="1">
      <c r="A26" s="12" t="s">
        <v>41</v>
      </c>
      <c r="B26" s="2" t="s">
        <v>47</v>
      </c>
      <c r="C26" s="2">
        <v>100.0</v>
      </c>
      <c r="D26" s="2">
        <v>0.14</v>
      </c>
      <c r="E26" s="2">
        <v>0.0305</v>
      </c>
      <c r="F26" s="2">
        <v>0.0122</v>
      </c>
      <c r="G26" s="2">
        <v>2.0E-4</v>
      </c>
      <c r="H26" s="2">
        <v>0.938</v>
      </c>
    </row>
    <row r="27" ht="17.25" customHeight="1">
      <c r="A27" s="12" t="s">
        <v>41</v>
      </c>
      <c r="B27" s="2" t="s">
        <v>48</v>
      </c>
      <c r="C27" s="2">
        <v>100.0</v>
      </c>
      <c r="D27" s="2">
        <v>0.33</v>
      </c>
      <c r="E27" s="2">
        <v>0.06</v>
      </c>
      <c r="F27" s="2">
        <v>0.031</v>
      </c>
      <c r="G27" s="2">
        <v>0.005</v>
      </c>
      <c r="H27" s="2">
        <v>8.5</v>
      </c>
    </row>
    <row r="28" ht="17.25" customHeight="1">
      <c r="A28" s="12" t="s">
        <v>41</v>
      </c>
      <c r="B28" s="2" t="s">
        <v>49</v>
      </c>
      <c r="C28" s="2">
        <v>100.0</v>
      </c>
      <c r="D28" s="2">
        <v>0.2</v>
      </c>
      <c r="E28" s="2">
        <v>0.0434</v>
      </c>
      <c r="F28" s="1">
        <f>0.01*0.67</f>
        <v>0.0067</v>
      </c>
      <c r="G28" s="2">
        <v>0.0012</v>
      </c>
      <c r="H28" s="2">
        <v>4.8</v>
      </c>
    </row>
    <row r="29" ht="17.25" customHeight="1">
      <c r="A29" s="12" t="s">
        <v>41</v>
      </c>
      <c r="B29" s="2" t="s">
        <v>50</v>
      </c>
      <c r="C29" s="2">
        <v>100.0</v>
      </c>
      <c r="D29" s="2">
        <v>0.36</v>
      </c>
      <c r="E29" s="2">
        <v>0.038</v>
      </c>
      <c r="F29" s="2">
        <v>0.0464</v>
      </c>
      <c r="G29" s="2">
        <v>0.0136</v>
      </c>
      <c r="H29" s="2">
        <v>3.45</v>
      </c>
    </row>
    <row r="30" ht="17.25" customHeight="1">
      <c r="A30" s="12" t="s">
        <v>41</v>
      </c>
      <c r="B30" s="2" t="s">
        <v>51</v>
      </c>
      <c r="C30" s="2">
        <v>100.0</v>
      </c>
      <c r="D30" s="2">
        <v>0.22</v>
      </c>
      <c r="E30" s="2">
        <v>0.041</v>
      </c>
      <c r="F30" s="2">
        <v>0.018</v>
      </c>
      <c r="G30" s="2">
        <v>0.003</v>
      </c>
      <c r="H30" s="2">
        <v>5.87</v>
      </c>
    </row>
    <row r="31" ht="17.25" customHeight="1">
      <c r="A31" s="12" t="s">
        <v>52</v>
      </c>
      <c r="B31" s="2" t="s">
        <v>53</v>
      </c>
      <c r="C31" s="2">
        <v>50.0</v>
      </c>
      <c r="D31" s="2">
        <v>0.2</v>
      </c>
      <c r="E31" s="2">
        <v>0.065</v>
      </c>
      <c r="F31" s="2">
        <v>0.029</v>
      </c>
      <c r="G31" s="2">
        <v>0.002</v>
      </c>
      <c r="H31" s="2">
        <v>4.62</v>
      </c>
    </row>
    <row r="32" ht="17.25" customHeight="1">
      <c r="A32" s="12" t="s">
        <v>52</v>
      </c>
      <c r="B32" s="2" t="s">
        <v>54</v>
      </c>
      <c r="C32" s="2">
        <v>50.0</v>
      </c>
      <c r="D32" s="2">
        <v>0.31</v>
      </c>
      <c r="E32" s="2">
        <v>0.108</v>
      </c>
      <c r="F32" s="2">
        <v>0.039</v>
      </c>
      <c r="G32" s="2">
        <v>0.004</v>
      </c>
      <c r="H32" s="2">
        <v>18.57</v>
      </c>
    </row>
    <row r="33" ht="17.25" customHeight="1">
      <c r="A33" s="12" t="s">
        <v>52</v>
      </c>
      <c r="B33" s="2" t="s">
        <v>55</v>
      </c>
      <c r="C33" s="2">
        <v>50.0</v>
      </c>
      <c r="D33" s="2">
        <v>0.56</v>
      </c>
      <c r="E33" s="2">
        <v>0.13</v>
      </c>
      <c r="F33" s="2">
        <v>0.017</v>
      </c>
      <c r="G33" s="2">
        <v>0.0011</v>
      </c>
      <c r="H33" s="2">
        <v>28.0</v>
      </c>
    </row>
    <row r="34" ht="17.25" customHeight="1">
      <c r="A34" s="12" t="s">
        <v>52</v>
      </c>
      <c r="B34" s="2" t="s">
        <v>56</v>
      </c>
      <c r="C34" s="2">
        <v>100.0</v>
      </c>
      <c r="D34" s="2">
        <v>0.69</v>
      </c>
      <c r="E34" s="2">
        <v>0.153</v>
      </c>
      <c r="F34" s="2">
        <v>0.026</v>
      </c>
      <c r="G34" s="1">
        <f>0.01*0.06</f>
        <v>0.0006</v>
      </c>
      <c r="H34" s="2">
        <v>11.86</v>
      </c>
    </row>
    <row r="35" ht="17.25" customHeight="1">
      <c r="A35" s="12" t="s">
        <v>52</v>
      </c>
      <c r="B35" s="2" t="s">
        <v>57</v>
      </c>
      <c r="C35" s="2">
        <v>100.0</v>
      </c>
      <c r="D35" s="2">
        <v>0.19</v>
      </c>
      <c r="E35" s="2">
        <v>0.043</v>
      </c>
      <c r="F35" s="2">
        <v>0.01</v>
      </c>
      <c r="G35" s="2">
        <v>0.002</v>
      </c>
      <c r="H35" s="2">
        <v>3.15</v>
      </c>
    </row>
    <row r="36" ht="17.25" customHeight="1">
      <c r="A36" s="12" t="s">
        <v>52</v>
      </c>
      <c r="B36" s="2" t="s">
        <v>58</v>
      </c>
      <c r="C36" s="2">
        <v>100.0</v>
      </c>
      <c r="D36" s="2">
        <v>0.7</v>
      </c>
      <c r="E36" s="2">
        <v>0.16</v>
      </c>
      <c r="F36" s="2">
        <v>0.02</v>
      </c>
      <c r="G36" s="2">
        <v>3.0E-4</v>
      </c>
      <c r="H36" s="2">
        <v>3.0</v>
      </c>
    </row>
    <row r="37" ht="17.25" customHeight="1">
      <c r="A37" s="12" t="s">
        <v>52</v>
      </c>
      <c r="B37" s="2" t="s">
        <v>59</v>
      </c>
      <c r="C37" s="2">
        <v>100.0</v>
      </c>
      <c r="D37" s="2">
        <v>1.64</v>
      </c>
      <c r="E37" s="2">
        <v>0.34</v>
      </c>
      <c r="F37" s="2">
        <v>0.048</v>
      </c>
      <c r="G37" s="2">
        <v>0.016</v>
      </c>
      <c r="H37" s="2">
        <v>16.6</v>
      </c>
    </row>
    <row r="38" ht="17.25" customHeight="1">
      <c r="A38" s="12" t="s">
        <v>52</v>
      </c>
      <c r="B38" s="2" t="s">
        <v>60</v>
      </c>
      <c r="C38" s="2">
        <v>100.0</v>
      </c>
      <c r="D38" s="2">
        <v>0.38</v>
      </c>
      <c r="E38" s="2">
        <v>0.085</v>
      </c>
      <c r="F38" s="2">
        <v>0.009</v>
      </c>
      <c r="G38" s="2">
        <v>0.002</v>
      </c>
      <c r="H38" s="2">
        <v>7.49</v>
      </c>
    </row>
    <row r="39" ht="17.25" customHeight="1">
      <c r="A39" s="12" t="s">
        <v>52</v>
      </c>
      <c r="B39" s="2" t="s">
        <v>61</v>
      </c>
      <c r="C39" s="2">
        <v>20.0</v>
      </c>
      <c r="D39" s="2">
        <v>1.23</v>
      </c>
      <c r="E39" s="2">
        <v>0.2642</v>
      </c>
      <c r="F39" s="2">
        <v>0.0745</v>
      </c>
      <c r="G39" s="2">
        <v>0.0016</v>
      </c>
      <c r="H39" s="2">
        <v>9.45</v>
      </c>
    </row>
    <row r="40" ht="17.25" customHeight="1">
      <c r="A40" s="12" t="s">
        <v>52</v>
      </c>
      <c r="B40" s="2" t="s">
        <v>62</v>
      </c>
      <c r="C40" s="2">
        <v>45.0</v>
      </c>
      <c r="D40" s="2">
        <v>0.27</v>
      </c>
      <c r="E40" s="2">
        <v>0.046</v>
      </c>
      <c r="F40" s="2">
        <v>0.014</v>
      </c>
      <c r="G40" s="2">
        <v>0.008</v>
      </c>
      <c r="H40" s="2">
        <v>15.8</v>
      </c>
    </row>
    <row r="41" ht="17.25" customHeight="1">
      <c r="A41" s="12" t="s">
        <v>63</v>
      </c>
      <c r="B41" s="10" t="s">
        <v>64</v>
      </c>
      <c r="C41" s="2">
        <v>100.0</v>
      </c>
      <c r="D41" s="2">
        <v>1.07</v>
      </c>
      <c r="E41" s="2">
        <v>0.0</v>
      </c>
      <c r="F41" s="2">
        <v>0.23</v>
      </c>
      <c r="G41" s="2">
        <v>0.001</v>
      </c>
      <c r="H41" s="2">
        <v>13.29</v>
      </c>
    </row>
    <row r="42" ht="17.25" customHeight="1">
      <c r="A42" s="12" t="s">
        <v>63</v>
      </c>
      <c r="B42" s="10" t="s">
        <v>65</v>
      </c>
      <c r="C42" s="2">
        <v>100.0</v>
      </c>
      <c r="D42" s="2">
        <v>1.35</v>
      </c>
      <c r="E42" s="2">
        <v>0.0</v>
      </c>
      <c r="F42" s="2">
        <v>0.24</v>
      </c>
      <c r="G42" s="2">
        <v>0.036</v>
      </c>
      <c r="H42" s="2">
        <v>16.33</v>
      </c>
    </row>
    <row r="43" ht="17.25" customHeight="1">
      <c r="A43" s="12" t="s">
        <v>63</v>
      </c>
      <c r="B43" s="10" t="s">
        <v>66</v>
      </c>
      <c r="C43" s="2">
        <v>100.0</v>
      </c>
      <c r="D43" s="2">
        <v>3.12</v>
      </c>
      <c r="E43" s="2">
        <v>0.0235</v>
      </c>
      <c r="F43" s="2">
        <v>0.1988</v>
      </c>
      <c r="G43" s="2">
        <v>0.2482</v>
      </c>
      <c r="H43" s="2">
        <v>25.0</v>
      </c>
    </row>
    <row r="44" ht="17.25" customHeight="1">
      <c r="A44" s="12" t="s">
        <v>63</v>
      </c>
      <c r="B44" s="10" t="s">
        <v>67</v>
      </c>
      <c r="C44" s="2">
        <v>100.0</v>
      </c>
      <c r="D44" s="2">
        <v>2.98</v>
      </c>
      <c r="E44" s="2">
        <v>0.019</v>
      </c>
      <c r="F44" s="2">
        <v>0.165</v>
      </c>
      <c r="G44" s="2">
        <v>0.244</v>
      </c>
      <c r="H44" s="2">
        <v>204.5</v>
      </c>
    </row>
    <row r="45" ht="17.25" customHeight="1">
      <c r="A45" s="12" t="s">
        <v>63</v>
      </c>
      <c r="B45" s="10" t="s">
        <v>68</v>
      </c>
      <c r="C45" s="2">
        <v>100.0</v>
      </c>
      <c r="D45" s="2">
        <v>3.04</v>
      </c>
      <c r="E45" s="2">
        <v>0.0</v>
      </c>
      <c r="F45" s="2">
        <v>0.1561</v>
      </c>
      <c r="G45" s="2">
        <v>0.263</v>
      </c>
      <c r="H45" s="2">
        <v>32.0</v>
      </c>
    </row>
    <row r="46" ht="17.25" customHeight="1">
      <c r="A46" s="12" t="s">
        <v>63</v>
      </c>
      <c r="B46" s="10" t="s">
        <v>69</v>
      </c>
      <c r="C46" s="2">
        <v>100.0</v>
      </c>
      <c r="D46" s="2">
        <v>1.17</v>
      </c>
      <c r="E46" s="2">
        <v>0.0</v>
      </c>
      <c r="F46" s="2">
        <v>0.21</v>
      </c>
      <c r="G46" s="2">
        <v>0.03</v>
      </c>
      <c r="H46" s="2">
        <v>17.97</v>
      </c>
    </row>
    <row r="47" ht="17.25" customHeight="1">
      <c r="A47" s="12" t="s">
        <v>63</v>
      </c>
      <c r="B47" s="10" t="s">
        <v>70</v>
      </c>
      <c r="C47" s="2">
        <v>100.0</v>
      </c>
      <c r="D47" s="2">
        <v>1.52</v>
      </c>
      <c r="E47" s="2">
        <v>0.0</v>
      </c>
      <c r="F47" s="2">
        <v>0.1941</v>
      </c>
      <c r="G47" s="2">
        <v>0.0767</v>
      </c>
      <c r="H47" s="2">
        <v>6.45</v>
      </c>
    </row>
    <row r="48" ht="17.25" customHeight="1">
      <c r="A48" s="12" t="s">
        <v>63</v>
      </c>
      <c r="B48" s="10" t="s">
        <v>71</v>
      </c>
      <c r="C48" s="2">
        <v>50.0</v>
      </c>
      <c r="D48" s="2">
        <v>1.36</v>
      </c>
      <c r="E48" s="2">
        <v>0.0341</v>
      </c>
      <c r="F48" s="2">
        <v>0.1244</v>
      </c>
      <c r="G48" s="2">
        <v>0.0737</v>
      </c>
      <c r="H48" s="2">
        <v>5.54</v>
      </c>
    </row>
    <row r="49" ht="17.25" customHeight="1">
      <c r="A49" s="12" t="s">
        <v>63</v>
      </c>
      <c r="B49" s="10" t="s">
        <v>72</v>
      </c>
      <c r="C49" s="2">
        <v>100.0</v>
      </c>
      <c r="D49" s="2">
        <v>1.53</v>
      </c>
      <c r="E49" s="2">
        <v>0.0627</v>
      </c>
      <c r="F49" s="2">
        <v>0.1715</v>
      </c>
      <c r="G49" s="2">
        <v>0.0633</v>
      </c>
      <c r="H49" s="2">
        <v>10.98</v>
      </c>
    </row>
    <row r="50" ht="17.25" customHeight="1">
      <c r="A50" s="12" t="s">
        <v>63</v>
      </c>
      <c r="B50" s="10" t="s">
        <v>73</v>
      </c>
      <c r="C50" s="2">
        <v>100.0</v>
      </c>
      <c r="D50" s="2">
        <v>1.85</v>
      </c>
      <c r="E50" s="2">
        <v>0.051</v>
      </c>
      <c r="F50" s="2">
        <v>0.1213</v>
      </c>
      <c r="G50" s="2">
        <v>0.1236</v>
      </c>
      <c r="H50" s="2">
        <v>12.9</v>
      </c>
    </row>
    <row r="51" ht="17.25" customHeight="1">
      <c r="A51" s="12" t="s">
        <v>63</v>
      </c>
      <c r="B51" s="10" t="s">
        <v>74</v>
      </c>
      <c r="C51" s="2">
        <v>100.0</v>
      </c>
      <c r="D51" s="2">
        <v>3.95</v>
      </c>
      <c r="E51" s="2">
        <v>0.0</v>
      </c>
      <c r="F51" s="2">
        <v>0.2894</v>
      </c>
      <c r="G51" s="2">
        <v>0.3017</v>
      </c>
      <c r="H51" s="2">
        <v>36.5</v>
      </c>
    </row>
    <row r="52" ht="17.25" customHeight="1">
      <c r="A52" s="12" t="s">
        <v>63</v>
      </c>
      <c r="B52" s="10" t="s">
        <v>75</v>
      </c>
      <c r="C52" s="2">
        <v>100.0</v>
      </c>
      <c r="D52" s="2">
        <v>1.66</v>
      </c>
      <c r="E52" s="2">
        <v>0.0309</v>
      </c>
      <c r="F52" s="2">
        <v>0.159</v>
      </c>
      <c r="G52" s="2">
        <v>0.0974</v>
      </c>
      <c r="H52" s="2">
        <v>17.52</v>
      </c>
    </row>
    <row r="53" ht="17.25" customHeight="1">
      <c r="A53" s="12" t="s">
        <v>63</v>
      </c>
      <c r="B53" s="10" t="s">
        <v>76</v>
      </c>
      <c r="C53" s="2">
        <v>100.0</v>
      </c>
      <c r="D53" s="2">
        <v>2.65</v>
      </c>
      <c r="E53" s="2">
        <v>0.0</v>
      </c>
      <c r="F53" s="2">
        <v>0.1698</v>
      </c>
      <c r="G53" s="2">
        <v>0.2131</v>
      </c>
      <c r="H53" s="2">
        <v>13.93</v>
      </c>
    </row>
    <row r="54" ht="17.25" customHeight="1">
      <c r="A54" s="12" t="s">
        <v>63</v>
      </c>
      <c r="B54" s="10" t="s">
        <v>77</v>
      </c>
      <c r="C54" s="2">
        <v>100.0</v>
      </c>
      <c r="D54" s="2">
        <v>1.64</v>
      </c>
      <c r="E54" s="2">
        <v>0.05</v>
      </c>
      <c r="F54" s="2">
        <v>0.1884</v>
      </c>
      <c r="G54" s="2">
        <v>0.683</v>
      </c>
      <c r="H54" s="2">
        <v>15.29</v>
      </c>
    </row>
    <row r="55" ht="17.25" customHeight="1">
      <c r="A55" s="12" t="s">
        <v>63</v>
      </c>
      <c r="B55" s="10" t="s">
        <v>78</v>
      </c>
      <c r="C55" s="2">
        <v>100.0</v>
      </c>
      <c r="D55" s="2">
        <v>2.58</v>
      </c>
      <c r="E55" s="2">
        <v>0.0</v>
      </c>
      <c r="F55" s="2">
        <v>0.193</v>
      </c>
      <c r="G55" s="2">
        <v>0.1952</v>
      </c>
      <c r="H55" s="2">
        <v>27.9</v>
      </c>
    </row>
    <row r="56" ht="17.25" customHeight="1">
      <c r="A56" s="12" t="s">
        <v>63</v>
      </c>
      <c r="B56" s="10" t="s">
        <v>79</v>
      </c>
      <c r="C56" s="2">
        <v>50.0</v>
      </c>
      <c r="D56" s="2">
        <v>1.58</v>
      </c>
      <c r="E56" s="2">
        <v>0.0041</v>
      </c>
      <c r="F56" s="2">
        <v>0.1305</v>
      </c>
      <c r="G56" s="2">
        <v>0.1109</v>
      </c>
      <c r="H56" s="2">
        <v>7.2</v>
      </c>
    </row>
    <row r="57" ht="17.25" customHeight="1">
      <c r="A57" s="12" t="s">
        <v>63</v>
      </c>
      <c r="B57" s="10" t="s">
        <v>80</v>
      </c>
      <c r="C57" s="2">
        <v>100.0</v>
      </c>
      <c r="D57" s="2">
        <v>2.21</v>
      </c>
      <c r="E57" s="2">
        <v>0.0041</v>
      </c>
      <c r="F57" s="2">
        <v>0.2679</v>
      </c>
      <c r="G57" s="2">
        <v>0.1169</v>
      </c>
      <c r="H57" s="2">
        <v>16.05</v>
      </c>
    </row>
    <row r="58" ht="17.25" customHeight="1">
      <c r="A58" s="12" t="s">
        <v>63</v>
      </c>
      <c r="B58" s="10" t="s">
        <v>81</v>
      </c>
      <c r="C58" s="2">
        <v>100.0</v>
      </c>
      <c r="D58" s="2">
        <v>2.5</v>
      </c>
      <c r="E58" s="2">
        <v>0.0</v>
      </c>
      <c r="F58" s="2">
        <v>0.2652</v>
      </c>
      <c r="G58" s="2">
        <v>0.1596</v>
      </c>
      <c r="H58" s="2">
        <v>16.6</v>
      </c>
    </row>
    <row r="59" ht="17.25" customHeight="1">
      <c r="A59" s="12" t="s">
        <v>63</v>
      </c>
      <c r="B59" s="10" t="s">
        <v>82</v>
      </c>
      <c r="C59" s="2">
        <v>100.0</v>
      </c>
      <c r="D59" s="2">
        <v>1.12</v>
      </c>
      <c r="E59" s="2">
        <v>0.0237</v>
      </c>
      <c r="F59" s="2">
        <v>0.1395</v>
      </c>
      <c r="G59" s="2">
        <v>0.0487</v>
      </c>
      <c r="H59" s="2">
        <v>35.67</v>
      </c>
    </row>
    <row r="60" ht="17.25" customHeight="1">
      <c r="A60" s="12" t="s">
        <v>83</v>
      </c>
      <c r="B60" s="10" t="s">
        <v>84</v>
      </c>
      <c r="C60" s="2">
        <v>70.0</v>
      </c>
      <c r="D60" s="2">
        <v>0.9</v>
      </c>
      <c r="E60" s="2">
        <v>0.051</v>
      </c>
      <c r="F60" s="2">
        <v>0.15</v>
      </c>
      <c r="G60" s="2">
        <v>0.007</v>
      </c>
      <c r="H60" s="2">
        <v>48.78</v>
      </c>
    </row>
    <row r="61" ht="17.25" customHeight="1">
      <c r="A61" s="12" t="s">
        <v>83</v>
      </c>
      <c r="B61" s="10" t="s">
        <v>85</v>
      </c>
      <c r="C61" s="2">
        <v>50.0</v>
      </c>
      <c r="D61" s="2">
        <v>0.79</v>
      </c>
      <c r="E61" s="2">
        <v>0.0082</v>
      </c>
      <c r="F61" s="2">
        <v>0.1624</v>
      </c>
      <c r="G61" s="2">
        <v>0.007</v>
      </c>
      <c r="H61" s="2">
        <v>35.5</v>
      </c>
    </row>
    <row r="62" ht="17.25" customHeight="1">
      <c r="A62" s="12" t="s">
        <v>83</v>
      </c>
      <c r="B62" s="10" t="s">
        <v>86</v>
      </c>
      <c r="C62" s="2">
        <v>57.0</v>
      </c>
      <c r="D62" s="2">
        <v>1.46</v>
      </c>
      <c r="E62" s="2">
        <v>0.0</v>
      </c>
      <c r="F62" s="2">
        <v>0.2162</v>
      </c>
      <c r="G62" s="2">
        <v>0.0593</v>
      </c>
      <c r="H62" s="2">
        <v>56.33</v>
      </c>
    </row>
    <row r="63" ht="17.25" customHeight="1">
      <c r="A63" s="12" t="s">
        <v>83</v>
      </c>
      <c r="B63" s="10" t="s">
        <v>87</v>
      </c>
      <c r="C63" s="2">
        <v>57.0</v>
      </c>
      <c r="D63" s="2">
        <v>0.92</v>
      </c>
      <c r="E63" s="2">
        <v>0.0308</v>
      </c>
      <c r="F63" s="2">
        <v>0.1558</v>
      </c>
      <c r="G63" s="2">
        <v>0.0138</v>
      </c>
      <c r="H63" s="2">
        <v>16.99</v>
      </c>
    </row>
    <row r="64" ht="17.25" customHeight="1">
      <c r="A64" s="12" t="s">
        <v>83</v>
      </c>
      <c r="B64" s="10" t="s">
        <v>88</v>
      </c>
      <c r="C64" s="2">
        <v>28.0</v>
      </c>
      <c r="D64" s="2">
        <v>0.45</v>
      </c>
      <c r="E64" s="2">
        <v>0.0914</v>
      </c>
      <c r="F64" s="2">
        <v>0.0303</v>
      </c>
      <c r="G64" s="2">
        <v>0.0064</v>
      </c>
      <c r="H64" s="2">
        <v>39.3</v>
      </c>
    </row>
    <row r="65" ht="17.25" customHeight="1">
      <c r="A65" s="12" t="s">
        <v>83</v>
      </c>
      <c r="B65" s="10" t="s">
        <v>89</v>
      </c>
      <c r="C65" s="2">
        <v>50.0</v>
      </c>
      <c r="D65" s="2">
        <v>3.77</v>
      </c>
      <c r="E65" s="2">
        <v>0.0</v>
      </c>
      <c r="F65" s="2">
        <v>0.803</v>
      </c>
      <c r="G65" s="2">
        <v>0.038</v>
      </c>
      <c r="H65" s="2">
        <v>44.1</v>
      </c>
    </row>
    <row r="66" ht="17.25" customHeight="1">
      <c r="A66" s="12" t="s">
        <v>83</v>
      </c>
      <c r="B66" s="10" t="s">
        <v>90</v>
      </c>
      <c r="C66" s="2">
        <v>85.0</v>
      </c>
      <c r="D66" s="2">
        <v>1.67</v>
      </c>
      <c r="E66" s="2">
        <v>0.0</v>
      </c>
      <c r="F66" s="2">
        <v>0.1932</v>
      </c>
      <c r="G66" s="2">
        <v>0.0936</v>
      </c>
      <c r="H66" s="2">
        <v>12.49</v>
      </c>
    </row>
    <row r="67" ht="17.25" customHeight="1">
      <c r="A67" s="12" t="s">
        <v>83</v>
      </c>
      <c r="B67" s="10" t="s">
        <v>91</v>
      </c>
      <c r="C67" s="2">
        <v>120.0</v>
      </c>
      <c r="D67" s="2">
        <v>3.28</v>
      </c>
      <c r="E67" s="2">
        <v>0.004</v>
      </c>
      <c r="F67" s="2">
        <v>0.444</v>
      </c>
      <c r="G67" s="2">
        <v>0.152</v>
      </c>
      <c r="H67" s="2">
        <v>32.71</v>
      </c>
    </row>
    <row r="68" ht="17.25" customHeight="1">
      <c r="A68" s="12" t="s">
        <v>83</v>
      </c>
      <c r="B68" s="10" t="s">
        <v>92</v>
      </c>
      <c r="C68" s="2">
        <v>50.0</v>
      </c>
      <c r="D68" s="2">
        <v>2.75</v>
      </c>
      <c r="E68" s="2">
        <v>0.0158</v>
      </c>
      <c r="F68" s="2">
        <v>0.5603</v>
      </c>
      <c r="G68" s="2">
        <v>0.0509</v>
      </c>
      <c r="H68" s="2">
        <v>30.6</v>
      </c>
    </row>
    <row r="69" ht="17.25" customHeight="1">
      <c r="A69" s="12" t="s">
        <v>83</v>
      </c>
      <c r="B69" s="10" t="s">
        <v>93</v>
      </c>
      <c r="C69" s="2">
        <v>120.0</v>
      </c>
      <c r="D69" s="2">
        <v>0.47</v>
      </c>
      <c r="E69" s="2">
        <v>0.0126</v>
      </c>
      <c r="F69" s="2">
        <v>0.0852</v>
      </c>
      <c r="G69" s="2">
        <v>0.0059</v>
      </c>
      <c r="H69" s="2">
        <v>23.3</v>
      </c>
    </row>
    <row r="70" ht="17.25" customHeight="1">
      <c r="A70" s="12" t="s">
        <v>83</v>
      </c>
      <c r="B70" s="10" t="s">
        <v>94</v>
      </c>
      <c r="C70" s="2">
        <v>85.0</v>
      </c>
      <c r="D70" s="2">
        <v>0.76</v>
      </c>
      <c r="E70" s="2">
        <v>0.028</v>
      </c>
      <c r="F70" s="2">
        <v>0.141</v>
      </c>
      <c r="G70" s="2">
        <v>0.006</v>
      </c>
      <c r="H70" s="2">
        <v>7.25</v>
      </c>
    </row>
    <row r="71" ht="17.25" customHeight="1">
      <c r="A71" s="12" t="s">
        <v>83</v>
      </c>
      <c r="B71" s="2" t="s">
        <v>95</v>
      </c>
      <c r="C71" s="2">
        <v>50.0</v>
      </c>
      <c r="D71" s="2">
        <v>2.95</v>
      </c>
      <c r="E71" s="2">
        <v>0.0706</v>
      </c>
      <c r="F71" s="2">
        <v>0.6072</v>
      </c>
      <c r="G71" s="2">
        <v>0.027</v>
      </c>
      <c r="H71" s="2">
        <v>17.9</v>
      </c>
    </row>
    <row r="72" ht="17.25" customHeight="1">
      <c r="A72" s="12" t="s">
        <v>83</v>
      </c>
      <c r="B72" s="2" t="s">
        <v>96</v>
      </c>
      <c r="C72" s="2">
        <v>85.0</v>
      </c>
      <c r="D72" s="2">
        <v>0.97</v>
      </c>
      <c r="E72" s="2">
        <v>0.0127</v>
      </c>
      <c r="F72" s="2">
        <v>0.2033</v>
      </c>
      <c r="G72" s="2">
        <v>0.0058</v>
      </c>
      <c r="H72" s="2">
        <v>25.5</v>
      </c>
    </row>
    <row r="73" ht="17.25" customHeight="1">
      <c r="A73" s="12" t="s">
        <v>83</v>
      </c>
      <c r="B73" s="2" t="s">
        <v>97</v>
      </c>
      <c r="C73" s="2">
        <v>85.0</v>
      </c>
      <c r="D73" s="2">
        <v>1.06</v>
      </c>
      <c r="E73" s="2">
        <v>0.0091</v>
      </c>
      <c r="F73" s="2">
        <v>0.2031</v>
      </c>
      <c r="G73" s="2">
        <v>0.0173</v>
      </c>
      <c r="H73" s="2">
        <v>27.97</v>
      </c>
    </row>
    <row r="74" ht="17.25" customHeight="1">
      <c r="A74" s="12" t="s">
        <v>83</v>
      </c>
      <c r="B74" s="2" t="s">
        <v>98</v>
      </c>
      <c r="C74" s="2">
        <v>95.0</v>
      </c>
      <c r="D74" s="2">
        <v>1.01</v>
      </c>
      <c r="E74" s="2">
        <v>0.0</v>
      </c>
      <c r="F74" s="2">
        <v>0.1755</v>
      </c>
      <c r="G74" s="2">
        <v>0.0286</v>
      </c>
      <c r="H74" s="2">
        <v>82.25</v>
      </c>
    </row>
    <row r="75" ht="17.25" customHeight="1">
      <c r="A75" s="12" t="s">
        <v>83</v>
      </c>
      <c r="B75" s="2" t="s">
        <v>99</v>
      </c>
      <c r="C75" s="2">
        <v>90.0</v>
      </c>
      <c r="D75" s="2">
        <v>0.76</v>
      </c>
      <c r="E75" s="2">
        <v>0.0</v>
      </c>
      <c r="F75" s="2">
        <v>0.1659</v>
      </c>
      <c r="G75" s="2">
        <v>0.0063</v>
      </c>
      <c r="H75" s="2">
        <v>7.93</v>
      </c>
    </row>
    <row r="76" ht="17.25" customHeight="1">
      <c r="A76" s="12" t="s">
        <v>83</v>
      </c>
      <c r="B76" s="2" t="s">
        <v>100</v>
      </c>
      <c r="C76" s="2">
        <v>100.0</v>
      </c>
      <c r="D76" s="2">
        <v>0.54</v>
      </c>
      <c r="E76" s="2">
        <v>0.0144</v>
      </c>
      <c r="F76" s="2">
        <v>0.0975</v>
      </c>
      <c r="G76" s="2">
        <v>0.0068</v>
      </c>
      <c r="H76" s="2">
        <v>18.59</v>
      </c>
    </row>
    <row r="77" ht="17.25" customHeight="1">
      <c r="A77" s="12" t="s">
        <v>83</v>
      </c>
      <c r="B77" s="2" t="s">
        <v>101</v>
      </c>
      <c r="C77" s="2">
        <v>200.0</v>
      </c>
      <c r="D77" s="2">
        <v>1.05</v>
      </c>
      <c r="E77" s="2">
        <v>0.0429</v>
      </c>
      <c r="F77" s="2">
        <v>0.1717</v>
      </c>
      <c r="G77" s="2">
        <v>0.0173</v>
      </c>
      <c r="H77" s="2">
        <v>34.5</v>
      </c>
    </row>
    <row r="78" ht="17.25" customHeight="1">
      <c r="A78" s="12" t="s">
        <v>83</v>
      </c>
      <c r="B78" s="2" t="s">
        <v>102</v>
      </c>
      <c r="C78" s="2">
        <v>130.0</v>
      </c>
      <c r="D78" s="2">
        <v>1.29</v>
      </c>
      <c r="E78" s="2">
        <v>0.003</v>
      </c>
      <c r="F78" s="2">
        <v>0.221</v>
      </c>
      <c r="G78" s="2">
        <v>0.037</v>
      </c>
      <c r="H78" s="2">
        <v>8.8</v>
      </c>
    </row>
    <row r="79" ht="17.25" customHeight="1">
      <c r="A79" s="12" t="s">
        <v>83</v>
      </c>
      <c r="B79" s="2" t="s">
        <v>103</v>
      </c>
      <c r="C79" s="2">
        <v>80.0</v>
      </c>
      <c r="D79" s="2">
        <v>0.82</v>
      </c>
      <c r="E79" s="2">
        <v>0.022</v>
      </c>
      <c r="F79" s="2">
        <v>0.1491</v>
      </c>
      <c r="G79" s="2">
        <v>0.0104</v>
      </c>
      <c r="H79" s="2">
        <v>34.5</v>
      </c>
    </row>
    <row r="80" ht="17.25" customHeight="1">
      <c r="A80" s="12" t="s">
        <v>83</v>
      </c>
      <c r="B80" s="2" t="s">
        <v>104</v>
      </c>
      <c r="C80" s="2">
        <v>80.0</v>
      </c>
      <c r="D80" s="2">
        <v>1.43</v>
      </c>
      <c r="E80" s="2">
        <v>0.0</v>
      </c>
      <c r="F80" s="2">
        <v>0.1873</v>
      </c>
      <c r="G80" s="2">
        <v>0.0701</v>
      </c>
      <c r="H80" s="2">
        <v>22.56</v>
      </c>
    </row>
    <row r="81" ht="17.25" customHeight="1">
      <c r="A81" s="12" t="s">
        <v>83</v>
      </c>
      <c r="B81" s="2" t="s">
        <v>105</v>
      </c>
      <c r="C81" s="2">
        <v>90.0</v>
      </c>
      <c r="D81" s="2">
        <v>0.87</v>
      </c>
      <c r="E81" s="2">
        <v>0.0</v>
      </c>
      <c r="F81" s="2">
        <v>0.1895</v>
      </c>
      <c r="G81" s="2">
        <v>0.0073</v>
      </c>
      <c r="H81" s="2">
        <v>63.46</v>
      </c>
    </row>
    <row r="82" ht="17.25" customHeight="1">
      <c r="A82" s="12" t="s">
        <v>83</v>
      </c>
      <c r="B82" s="2" t="s">
        <v>106</v>
      </c>
      <c r="C82" s="2">
        <v>100.0</v>
      </c>
      <c r="D82" s="2">
        <v>2.04</v>
      </c>
      <c r="E82" s="2">
        <v>0.019</v>
      </c>
      <c r="F82" s="2">
        <v>0.29</v>
      </c>
      <c r="G82" s="2">
        <v>0.08</v>
      </c>
      <c r="H82" s="2">
        <v>37.2</v>
      </c>
    </row>
    <row r="83" ht="17.25" customHeight="1">
      <c r="A83" s="12" t="s">
        <v>83</v>
      </c>
      <c r="B83" s="2" t="s">
        <v>107</v>
      </c>
      <c r="C83" s="2">
        <v>90.0</v>
      </c>
      <c r="D83" s="2">
        <v>0.68</v>
      </c>
      <c r="E83" s="2">
        <v>0.0391</v>
      </c>
      <c r="F83" s="2">
        <v>0.0705</v>
      </c>
      <c r="G83" s="2">
        <v>0.0246</v>
      </c>
      <c r="H83" s="2">
        <v>18.0</v>
      </c>
    </row>
    <row r="84" ht="17.25" customHeight="1">
      <c r="A84" s="12" t="s">
        <v>83</v>
      </c>
      <c r="B84" s="2" t="s">
        <v>108</v>
      </c>
      <c r="C84" s="2">
        <v>85.0</v>
      </c>
      <c r="D84" s="2">
        <v>1.07</v>
      </c>
      <c r="E84" s="2">
        <v>0.0</v>
      </c>
      <c r="F84" s="2">
        <v>0.1924</v>
      </c>
      <c r="G84" s="2">
        <v>0.0293</v>
      </c>
      <c r="H84" s="2">
        <v>53.72</v>
      </c>
    </row>
    <row r="85" ht="17.25" customHeight="1">
      <c r="A85" s="12" t="s">
        <v>83</v>
      </c>
      <c r="B85" s="2" t="s">
        <v>109</v>
      </c>
      <c r="C85" s="2">
        <v>100.0</v>
      </c>
      <c r="D85" s="2">
        <v>1.77</v>
      </c>
      <c r="E85" s="2">
        <v>0.0</v>
      </c>
      <c r="F85" s="2">
        <v>0.2025</v>
      </c>
      <c r="G85" s="2">
        <v>0.1002</v>
      </c>
      <c r="H85" s="2">
        <v>20.0</v>
      </c>
    </row>
    <row r="86" ht="17.25" customHeight="1">
      <c r="A86" s="12" t="s">
        <v>83</v>
      </c>
      <c r="B86" s="2" t="s">
        <v>110</v>
      </c>
      <c r="C86" s="2">
        <v>100.0</v>
      </c>
      <c r="D86" s="2">
        <v>1.01</v>
      </c>
      <c r="E86" s="2">
        <v>0.0</v>
      </c>
      <c r="F86" s="2">
        <v>0.2003</v>
      </c>
      <c r="G86" s="2">
        <v>0.0176</v>
      </c>
      <c r="H86" s="2">
        <v>40.33</v>
      </c>
    </row>
    <row r="87" ht="17.25" customHeight="1">
      <c r="A87" s="12" t="s">
        <v>83</v>
      </c>
      <c r="B87" s="2" t="s">
        <v>111</v>
      </c>
      <c r="C87" s="2">
        <v>120.0</v>
      </c>
      <c r="D87" s="2">
        <v>0.7</v>
      </c>
      <c r="E87" s="2">
        <v>3.0E-4</v>
      </c>
      <c r="F87" s="2">
        <v>0.1445</v>
      </c>
      <c r="G87" s="2">
        <v>0.0086</v>
      </c>
      <c r="H87" s="2">
        <v>69.92</v>
      </c>
    </row>
    <row r="88" ht="17.25" customHeight="1">
      <c r="A88" s="2" t="s">
        <v>112</v>
      </c>
      <c r="B88" s="2" t="s">
        <v>113</v>
      </c>
      <c r="C88" s="2">
        <v>30.0</v>
      </c>
      <c r="D88" s="2">
        <v>0.22</v>
      </c>
      <c r="E88" s="2">
        <v>0.0416</v>
      </c>
      <c r="F88" s="2">
        <v>0.0173</v>
      </c>
      <c r="G88" s="2">
        <v>0.0032</v>
      </c>
      <c r="H88" s="2">
        <v>6.61</v>
      </c>
    </row>
    <row r="89" ht="17.25" customHeight="1">
      <c r="A89" s="2" t="s">
        <v>112</v>
      </c>
      <c r="B89" s="2" t="s">
        <v>114</v>
      </c>
      <c r="C89" s="2">
        <v>30.0</v>
      </c>
      <c r="D89" s="2">
        <v>0.22</v>
      </c>
      <c r="E89" s="2">
        <v>0.0475</v>
      </c>
      <c r="F89" s="2">
        <v>0.0121</v>
      </c>
      <c r="G89" s="2">
        <v>0.0019</v>
      </c>
      <c r="H89" s="2">
        <v>4.63</v>
      </c>
    </row>
    <row r="90" ht="17.25" customHeight="1">
      <c r="A90" s="2" t="s">
        <v>112</v>
      </c>
      <c r="B90" s="2" t="s">
        <v>115</v>
      </c>
      <c r="C90" s="2">
        <v>30.0</v>
      </c>
      <c r="D90" s="2">
        <v>0.81</v>
      </c>
      <c r="E90" s="2">
        <v>0.1383</v>
      </c>
      <c r="F90" s="2">
        <v>0.0589</v>
      </c>
      <c r="G90" s="2">
        <v>0.0175</v>
      </c>
      <c r="H90" s="2">
        <v>12.13</v>
      </c>
    </row>
    <row r="91" ht="17.25" customHeight="1">
      <c r="A91" s="2" t="s">
        <v>112</v>
      </c>
      <c r="B91" s="2" t="s">
        <v>116</v>
      </c>
      <c r="C91" s="2">
        <v>30.0</v>
      </c>
      <c r="D91" s="2">
        <v>1.28</v>
      </c>
      <c r="E91" s="2">
        <v>0.1281</v>
      </c>
      <c r="F91" s="2">
        <v>0.1174</v>
      </c>
      <c r="G91" s="2">
        <v>0.03</v>
      </c>
      <c r="H91" s="2">
        <v>15.1</v>
      </c>
    </row>
    <row r="92" ht="17.25" customHeight="1">
      <c r="A92" s="2" t="s">
        <v>112</v>
      </c>
      <c r="B92" s="2" t="s">
        <v>117</v>
      </c>
      <c r="C92" s="2">
        <v>30.0</v>
      </c>
      <c r="D92" s="2">
        <v>0.3</v>
      </c>
      <c r="E92" s="2">
        <v>0.0635</v>
      </c>
      <c r="F92" s="2">
        <v>0.0129</v>
      </c>
      <c r="G92" s="2">
        <v>0.0027</v>
      </c>
      <c r="H92" s="2">
        <v>8.32</v>
      </c>
    </row>
    <row r="93" ht="17.25" customHeight="1">
      <c r="A93" s="2" t="s">
        <v>112</v>
      </c>
      <c r="B93" s="2" t="s">
        <v>118</v>
      </c>
      <c r="C93" s="2">
        <v>30.0</v>
      </c>
      <c r="D93" s="2">
        <v>0.2</v>
      </c>
      <c r="E93" s="2">
        <v>0.0445</v>
      </c>
      <c r="F93" s="2">
        <v>0.0112</v>
      </c>
      <c r="G93" s="2">
        <v>0.0017</v>
      </c>
      <c r="H93" s="2">
        <v>7.58</v>
      </c>
    </row>
    <row r="94" ht="17.25" customHeight="1">
      <c r="A94" s="2" t="s">
        <v>112</v>
      </c>
      <c r="B94" s="2" t="s">
        <v>119</v>
      </c>
      <c r="C94" s="2">
        <v>30.0</v>
      </c>
      <c r="D94" s="2">
        <v>0.38</v>
      </c>
      <c r="E94" s="2">
        <v>0.0824</v>
      </c>
      <c r="F94" s="2">
        <v>0.0201</v>
      </c>
      <c r="G94" s="2">
        <v>0.0031</v>
      </c>
      <c r="H94" s="2">
        <v>9.8</v>
      </c>
      <c r="J94" s="6" t="s">
        <v>120</v>
      </c>
    </row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>
      <c r="A992" s="11"/>
    </row>
  </sheetData>
  <hyperlinks>
    <hyperlink r:id="rId1" ref="M7"/>
    <hyperlink r:id="rId2" ref="M8"/>
    <hyperlink r:id="rId3" ref="J94"/>
  </hyperlinks>
  <printOptions/>
  <pageMargins bottom="0.75" footer="0.0" header="0.0" left="0.7" right="0.7" top="0.75"/>
  <pageSetup paperSize="9"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2021-06-24T05:13:54Z</dcterms:created>
  <dc:creator>정예린</dc:creator>
</cp:coreProperties>
</file>