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23040" windowHeight="9420" tabRatio="570" activeTab="0"/>
  </bookViews>
  <sheets>
    <sheet name="Sheet1" sheetId="1" r:id="rId1"/>
    <sheet name="Sheet2" sheetId="2" r:id="rId2"/>
  </sheets>
  <definedNames/>
  <calcPr calcId="144525"/>
</workbook>
</file>

<file path=xl/sharedStrings.xml><?xml version="1.0" encoding="utf-8"?>
<sst xmlns="http://schemas.openxmlformats.org/spreadsheetml/2006/main" count="654" uniqueCount="299">
  <si>
    <t>互联网金融与信息工程学院学生党支部发展党员第三次公示
（确定发展对象的公示）</t>
  </si>
  <si>
    <t>为发扬发展党员工作的民主，增进广大师生员工的监督，现对我支部拟转为发展对象的人员进行公示如下：</t>
  </si>
  <si>
    <t>序号</t>
  </si>
  <si>
    <t>姓名</t>
  </si>
  <si>
    <t>性别</t>
  </si>
  <si>
    <t>民族</t>
  </si>
  <si>
    <t>籍贯</t>
  </si>
  <si>
    <t>出生年月</t>
  </si>
  <si>
    <t>文化程度</t>
  </si>
  <si>
    <t>政治面貌</t>
  </si>
  <si>
    <t>工作单位（班级）</t>
  </si>
  <si>
    <t>现任职务</t>
  </si>
  <si>
    <t>确定为积极分子时间</t>
  </si>
  <si>
    <t>参加党校学习培训时间</t>
  </si>
  <si>
    <t>党校培训结业成绩</t>
  </si>
  <si>
    <t>考察时间</t>
  </si>
  <si>
    <t>培养联系人姓名及职务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</si>
  <si>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</si>
  <si>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</si>
  <si>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</si>
  <si>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</si>
  <si>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</si>
  <si>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</si>
  <si>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</si>
  <si>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</si>
  <si>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</si>
  <si>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</si>
  <si>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</si>
  <si>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</si>
  <si>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</si>
  <si>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</si>
  <si>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</si>
  <si>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</si>
  <si>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</si>
  <si>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</si>
  <si>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</si>
  <si>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</si>
  <si>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</si>
  <si>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</si>
  <si>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</si>
  <si>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</si>
  <si>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</si>
  <si>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</si>
  <si>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</si>
  <si>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</si>
  <si>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</si>
  <si>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</si>
  <si>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</si>
  <si>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</si>
  <si>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</si>
  <si>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</si>
  <si>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</si>
  <si>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</si>
  <si>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</si>
  <si>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</si>
  <si>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</si>
  <si>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</si>
  <si>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</si>
  <si>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</si>
  <si>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</si>
  <si>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</si>
  <si>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</si>
  <si>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</si>
  <si>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</si>
  <si>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</si>
  <si>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</si>
  <si>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</si>
  <si>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</si>
  <si>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</si>
  <si>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</si>
  <si>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</si>
  <si>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</si>
  <si>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</si>
  <si>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</si>
  <si>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</si>
  <si>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</si>
  <si>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</si>
  <si>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</si>
  <si>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</si>
  <si>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</si>
  <si>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</si>
  <si>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</si>
  <si>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</si>
  <si>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</si>
  <si>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</si>
  <si>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</si>
  <si>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</si>
  <si>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</si>
  <si>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</si>
  <si>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</si>
  <si>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</si>
  <si>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</si>
  <si>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</si>
  <si>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</si>
  <si>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</si>
  <si>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</si>
  <si>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</si>
  <si>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</si>
  <si>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</si>
  <si>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</si>
  <si>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</si>
  <si>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</si>
  <si>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</si>
  <si>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</si>
  <si>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</si>
  <si>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</si>
  <si>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</si>
  <si>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</si>
  <si>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</si>
  <si>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</si>
  <si>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</si>
  <si>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</si>
  <si>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</si>
  <si>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</si>
  <si>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</si>
  <si>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</si>
  <si>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</si>
  <si>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党支部将于5天后研究以上同志转组织发展对象事宜，在公示期5天之内，欢迎通过来信、来电、来访等形式，向党支部反映公示对象存在的问题，也可以向上级党组织直接反映。反映情况要实事求是，真实准确。为便于调查核实，来信请署真实姓名，来电请说明真实身份及联系电话。</t>
  </si>
  <si>
    <t>互联网学院党支部电话：37216179/372161670</t>
  </si>
  <si>
    <t>互联网学院党总支电话：37216126</t>
  </si>
  <si>
    <t>互联网金融与信息工程学院党总支</t>
  </si>
  <si>
    <t>2020年05月11日</t>
  </si>
  <si>
    <t>甄溢艺</t>
  </si>
  <si>
    <t>女</t>
  </si>
  <si>
    <t>汉族</t>
  </si>
  <si>
    <t>山东鱼台</t>
  </si>
  <si>
    <t>1999年09月</t>
  </si>
  <si>
    <t>高中</t>
  </si>
  <si>
    <t>团员</t>
  </si>
  <si>
    <t>1715431</t>
  </si>
  <si>
    <t>院团总支秘书部部长助理</t>
  </si>
  <si>
    <t>2018年10月15日</t>
  </si>
  <si>
    <t>2019年05月08日</t>
  </si>
  <si>
    <t>60.0</t>
  </si>
  <si>
    <t>2018年10月15日至2020年05月11日</t>
  </si>
  <si>
    <t>林腾敏</t>
  </si>
  <si>
    <t>曾伟烜</t>
  </si>
  <si>
    <t>男</t>
  </si>
  <si>
    <t>广东梅州</t>
  </si>
  <si>
    <t>1999年06月</t>
  </si>
  <si>
    <t>1715432</t>
  </si>
  <si>
    <t>体育委员</t>
  </si>
  <si>
    <t>2018年04月13日</t>
  </si>
  <si>
    <t>2018年05月02日</t>
  </si>
  <si>
    <t>77.0</t>
  </si>
  <si>
    <t>2018年04月13日至2020年05月11日</t>
  </si>
  <si>
    <t>彭广辉</t>
  </si>
  <si>
    <t>湖南新邵</t>
  </si>
  <si>
    <t>1998年12月</t>
  </si>
  <si>
    <t>1715433</t>
  </si>
  <si>
    <t>院青协外联部部长，院助班</t>
  </si>
  <si>
    <t>65.5</t>
  </si>
  <si>
    <t>黄燊欣</t>
  </si>
  <si>
    <t>广东汕头</t>
  </si>
  <si>
    <t>1998年10月</t>
  </si>
  <si>
    <t>1715434</t>
  </si>
  <si>
    <t>团支书</t>
  </si>
  <si>
    <t>71.0</t>
  </si>
  <si>
    <t>区灿明</t>
  </si>
  <si>
    <t>广东罗定</t>
  </si>
  <si>
    <t>1998年06月</t>
  </si>
  <si>
    <t>学习委员</t>
  </si>
  <si>
    <t>90.0</t>
  </si>
  <si>
    <t>钟洁茵</t>
  </si>
  <si>
    <t>广东潮州</t>
  </si>
  <si>
    <t>1999年01月</t>
  </si>
  <si>
    <t>1815432</t>
  </si>
  <si>
    <t>团支书和校青指项管部副部长</t>
  </si>
  <si>
    <t>2019年04月16日</t>
  </si>
  <si>
    <t>78.5</t>
  </si>
  <si>
    <t>2019年04月16日至2020年05月11日</t>
  </si>
  <si>
    <t>陈思侨</t>
  </si>
  <si>
    <t>1999年05月</t>
  </si>
  <si>
    <t>副班长</t>
  </si>
  <si>
    <t>61.0</t>
  </si>
  <si>
    <t>廖涛云</t>
  </si>
  <si>
    <t>广东揭阳</t>
  </si>
  <si>
    <t>1999年02月</t>
  </si>
  <si>
    <t>1815433</t>
  </si>
  <si>
    <t>校图书馆义务馆员管理中心网络部干事，生活委员</t>
  </si>
  <si>
    <t>75.5</t>
  </si>
  <si>
    <t>刘家旻</t>
  </si>
  <si>
    <t>广东兴宁</t>
  </si>
  <si>
    <t>2000年09月</t>
  </si>
  <si>
    <t>1815434</t>
  </si>
  <si>
    <t>校红十字会网信部干事</t>
  </si>
  <si>
    <t>89.0</t>
  </si>
  <si>
    <t>汤翀</t>
  </si>
  <si>
    <t>广东广州</t>
  </si>
  <si>
    <t>1715411</t>
  </si>
  <si>
    <t>无</t>
  </si>
  <si>
    <t>63.0</t>
  </si>
  <si>
    <t>陈勇杰</t>
  </si>
  <si>
    <t>吴奕涛</t>
  </si>
  <si>
    <t>1997年05月</t>
  </si>
  <si>
    <t>1715412</t>
  </si>
  <si>
    <t>74.0</t>
  </si>
  <si>
    <t>郭纯秀</t>
  </si>
  <si>
    <t>1998年04月</t>
  </si>
  <si>
    <t>17154A1</t>
  </si>
  <si>
    <t>87.5</t>
  </si>
  <si>
    <t>陈丽洁</t>
  </si>
  <si>
    <t>1997年10月</t>
  </si>
  <si>
    <t>17154A2</t>
  </si>
  <si>
    <t>院文艺团团长</t>
  </si>
  <si>
    <t>79.5</t>
  </si>
  <si>
    <t>吴泽鑫</t>
  </si>
  <si>
    <t>1997年04月</t>
  </si>
  <si>
    <t>班长</t>
  </si>
  <si>
    <t>吴秋谊</t>
  </si>
  <si>
    <t>广东肇庆</t>
  </si>
  <si>
    <t>1815411</t>
  </si>
  <si>
    <t>院奖勤助贷中心干事</t>
  </si>
  <si>
    <t>81.0</t>
  </si>
  <si>
    <t>郭楠平</t>
  </si>
  <si>
    <t>1998年09月</t>
  </si>
  <si>
    <t>院团总支网信部部长助理</t>
  </si>
  <si>
    <t>64.5</t>
  </si>
  <si>
    <t>徐妍</t>
  </si>
  <si>
    <t>1997年06月</t>
  </si>
  <si>
    <t>18154A1</t>
  </si>
  <si>
    <t>院党建办办公室副部长</t>
  </si>
  <si>
    <t>张银环</t>
  </si>
  <si>
    <t>广东普宁</t>
  </si>
  <si>
    <t>王艾琛</t>
  </si>
  <si>
    <t>18154A2</t>
  </si>
  <si>
    <t>Oracle数据库科代表</t>
  </si>
  <si>
    <t>66.5</t>
  </si>
  <si>
    <t>张如茵</t>
  </si>
  <si>
    <t>广东河源</t>
  </si>
  <si>
    <t>2000年07月</t>
  </si>
  <si>
    <t>院党建办培训部副部长</t>
  </si>
  <si>
    <t>67.0</t>
  </si>
  <si>
    <t>陈冰妍</t>
  </si>
  <si>
    <t>班级生活组织委员，院团总支秘书部部长助理</t>
  </si>
  <si>
    <t>杨泽锋</t>
  </si>
  <si>
    <t>1998年07月</t>
  </si>
  <si>
    <t>班级学习委员</t>
  </si>
  <si>
    <t>80.0</t>
  </si>
  <si>
    <t>陈晓阳</t>
  </si>
  <si>
    <t>1999年08月</t>
  </si>
  <si>
    <t>班级团支书</t>
  </si>
  <si>
    <t>69.5</t>
  </si>
  <si>
    <t>陈晓纯</t>
  </si>
  <si>
    <t>2000年02月</t>
  </si>
  <si>
    <t>18154A3</t>
  </si>
  <si>
    <t>校就业服务中心信息部部长</t>
  </si>
  <si>
    <t>62.0</t>
  </si>
  <si>
    <t>罗婧</t>
  </si>
  <si>
    <t>广东清远</t>
  </si>
  <si>
    <t>1999年10月</t>
  </si>
  <si>
    <t>18154A4</t>
  </si>
  <si>
    <t>院学生会主席团助理</t>
  </si>
  <si>
    <t>61.5</t>
  </si>
  <si>
    <t>杨灿泓</t>
  </si>
  <si>
    <t>副班长，院党建办办公室副部长</t>
  </si>
  <si>
    <t>83.0</t>
  </si>
  <si>
    <t>朱雪梅</t>
  </si>
  <si>
    <t>广东韶关</t>
  </si>
  <si>
    <t>2000年04月</t>
  </si>
  <si>
    <t>胡宇阳</t>
  </si>
  <si>
    <t>广东茂名</t>
  </si>
  <si>
    <t>班长、科代表</t>
  </si>
  <si>
    <t>71.5</t>
  </si>
  <si>
    <t>蔡丽婷</t>
  </si>
  <si>
    <t>1998年05月</t>
  </si>
  <si>
    <t>1715492</t>
  </si>
  <si>
    <t>院文艺团网信部部长</t>
  </si>
  <si>
    <t>64.0</t>
  </si>
  <si>
    <t>周文君</t>
  </si>
  <si>
    <t>张美珊</t>
  </si>
  <si>
    <t>1815481</t>
  </si>
  <si>
    <t>林晓玲</t>
  </si>
  <si>
    <t>广东湛江</t>
  </si>
  <si>
    <t>1999年03月</t>
  </si>
  <si>
    <t>校图书馆期刊部副部长</t>
  </si>
  <si>
    <t>85.0</t>
  </si>
  <si>
    <t>胡胜男</t>
  </si>
  <si>
    <t>宁夏银川</t>
  </si>
  <si>
    <t>1815482</t>
  </si>
  <si>
    <t>学习委员，院学生会学习部干事</t>
  </si>
  <si>
    <t>张丹敏</t>
  </si>
  <si>
    <t>院红会宣传部干事，辅导员助理</t>
  </si>
  <si>
    <t>87.0</t>
  </si>
  <si>
    <t>洪琳</t>
  </si>
  <si>
    <t>1999年07月</t>
  </si>
  <si>
    <t>1815492</t>
  </si>
  <si>
    <t>76.0</t>
  </si>
  <si>
    <t>高林辉</t>
  </si>
  <si>
    <t>1999年11月</t>
  </si>
  <si>
    <t>院党建办办公室副部长，院辅导员助理</t>
  </si>
  <si>
    <t>张智威</t>
  </si>
  <si>
    <t>院党建办网宣部副部长，体育委员，校图书馆信息部学生助理</t>
  </si>
  <si>
    <t>庄梓涵</t>
  </si>
  <si>
    <t>2000年01月</t>
  </si>
  <si>
    <t>黄秋霞</t>
  </si>
  <si>
    <t>广东廉江</t>
  </si>
  <si>
    <t>1815494</t>
  </si>
  <si>
    <t>院党建办公室办公室副部长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</si>
</sst>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family val="2"/>
      <scheme val="minor"/>
    </font>
    <font>
      <sz val="10"/>
      <name val="Tahoma"/>
      <family val="2"/>
    </font>
    <font>
      <b/>
      <sz val="18"/>
      <color theme="1"/>
      <name val="等线"/>
      <family val="2"/>
    </font>
    <font>
      <sz val="11"/>
      <color rgb="FF000000"/>
      <name val="宋体"/>
      <family val="2"/>
    </font>
    <font>
      <b/>
      <sz val="12"/>
      <color rgb="FF000000"/>
      <name val="宋体"/>
      <family val="2"/>
    </font>
    <font>
      <b/>
      <sz val="14"/>
      <color rgb="FF000000"/>
      <name val="宋体"/>
      <family val="2"/>
    </font>
    <font>
      <sz val="12"/>
      <color theme="1"/>
      <name val="宋体"/>
      <family val="2"/>
    </font>
    <font>
      <sz val="11"/>
      <color theme="1"/>
      <name val="宋体"/>
      <family val="2"/>
    </font>
    <font>
      <sz val="12"/>
      <color rgb="FF000000"/>
      <name val="宋体"/>
      <family val="2"/>
    </font>
    <font>
      <sz val="12"/>
      <color theme="1"/>
      <name val="等线"/>
      <family val="2"/>
      <scheme val="minor"/>
    </font>
    <font>
      <sz val="12"/>
      <name val="宋体"/>
      <family val="2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3"/>
      <name val="等线"/>
      <family val="2"/>
      <scheme val="minor"/>
    </font>
    <font>
      <b/>
      <sz val="18"/>
      <color theme="3"/>
      <name val="等线"/>
      <family val="2"/>
      <scheme val="minor"/>
    </font>
    <font>
      <u val="single"/>
      <sz val="11"/>
      <color rgb="FF0000FF"/>
      <name val="等线"/>
      <family val="2"/>
      <scheme val="minor"/>
    </font>
    <font>
      <b/>
      <sz val="11"/>
      <color rgb="FFFA7D00"/>
      <name val="等线"/>
      <family val="2"/>
      <scheme val="min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3F3F76"/>
      <name val="等线"/>
      <family val="2"/>
      <scheme val="minor"/>
    </font>
    <font>
      <sz val="11"/>
      <color rgb="FF006100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FFFFF"/>
      <name val="等线"/>
      <family val="2"/>
      <scheme val="minor"/>
    </font>
    <font>
      <sz val="11"/>
      <color rgb="FF9C6500"/>
      <name val="等线"/>
      <family val="2"/>
      <scheme val="minor"/>
    </font>
    <font>
      <i/>
      <sz val="11"/>
      <color rgb="FF7F7F7F"/>
      <name val="等线"/>
      <family val="2"/>
      <scheme val="minor"/>
    </font>
    <font>
      <u val="single"/>
      <sz val="11"/>
      <color rgb="FF800080"/>
      <name val="等线"/>
      <family val="2"/>
      <scheme val="minor"/>
    </font>
  </fonts>
  <fills count="34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thin">
        <color rgb="FF000000"/>
      </bottom>
    </border>
    <border>
      <left style="thin"/>
      <right style="thin"/>
      <top/>
      <bottom style="thin"/>
    </border>
    <border>
      <left style="thin"/>
      <right style="thin"/>
      <top style="thin"/>
      <bottom style="thin"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/>
      <top/>
      <bottom style="thin">
        <color rgb="FF000000"/>
      </bottom>
    </border>
  </borders>
  <cellStyleXfs count="6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22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3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12" fillId="6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28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12" fillId="8" borderId="0" applyNumberFormat="0" applyBorder="0" applyProtection="0">
      <alignment/>
    </xf>
    <xf numFmtId="0" fontId="15" fillId="0" borderId="0" applyNumberFormat="0" applyFill="0" applyBorder="0" applyProtection="0">
      <alignment/>
    </xf>
    <xf numFmtId="0" fontId="21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27" fillId="0" borderId="0" applyNumberFormat="0" applyFill="0" applyBorder="0" applyProtection="0">
      <alignment/>
    </xf>
    <xf numFmtId="0" fontId="19" fillId="0" borderId="3" applyNumberFormat="0" applyFill="0" applyProtection="0">
      <alignment/>
    </xf>
    <xf numFmtId="0" fontId="20" fillId="0" borderId="3" applyNumberFormat="0" applyFill="0" applyProtection="0">
      <alignment/>
    </xf>
    <xf numFmtId="0" fontId="12" fillId="9" borderId="0" applyNumberFormat="0" applyBorder="0" applyProtection="0">
      <alignment/>
    </xf>
    <xf numFmtId="0" fontId="15" fillId="0" borderId="4" applyNumberFormat="0" applyFill="0" applyProtection="0">
      <alignment/>
    </xf>
    <xf numFmtId="0" fontId="12" fillId="10" borderId="0" applyNumberFormat="0" applyBorder="0" applyProtection="0">
      <alignment/>
    </xf>
    <xf numFmtId="0" fontId="24" fillId="11" borderId="5" applyNumberFormat="0" applyProtection="0">
      <alignment/>
    </xf>
    <xf numFmtId="0" fontId="18" fillId="11" borderId="1" applyNumberFormat="0" applyProtection="0">
      <alignment/>
    </xf>
    <xf numFmtId="0" fontId="25" fillId="12" borderId="6" applyNumberFormat="0" applyProtection="0">
      <alignment/>
    </xf>
    <xf numFmtId="0" fontId="0" fillId="13" borderId="0" applyNumberFormat="0" applyBorder="0" applyProtection="0">
      <alignment/>
    </xf>
    <xf numFmtId="0" fontId="12" fillId="14" borderId="0" applyNumberFormat="0" applyBorder="0" applyProtection="0">
      <alignment/>
    </xf>
    <xf numFmtId="0" fontId="14" fillId="0" borderId="7" applyNumberFormat="0" applyFill="0" applyProtection="0">
      <alignment/>
    </xf>
    <xf numFmtId="0" fontId="11" fillId="0" borderId="8" applyNumberFormat="0" applyFill="0" applyProtection="0">
      <alignment/>
    </xf>
    <xf numFmtId="0" fontId="23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12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12" fillId="23" borderId="0" applyNumberFormat="0" applyBorder="0" applyProtection="0">
      <alignment/>
    </xf>
    <xf numFmtId="0" fontId="12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12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12" fillId="29" borderId="0" applyNumberFormat="0" applyBorder="0" applyProtection="0">
      <alignment/>
    </xf>
    <xf numFmtId="0" fontId="12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12" fillId="32" borderId="0" applyNumberFormat="0" applyBorder="0" applyProtection="0">
      <alignment/>
    </xf>
    <xf numFmtId="0" fontId="8" fillId="0" borderId="0">
      <alignment vertical="center"/>
      <protection/>
    </xf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8" fillId="33" borderId="11" xfId="0" applyNumberFormat="1" applyFont="1" applyFill="1" applyBorder="1" applyAlignment="1">
      <alignment horizontal="center" vertical="center"/>
    </xf>
    <xf numFmtId="49" fontId="0" fillId="33" borderId="0" xfId="0" applyNumberFormat="1" applyFill="1"/>
    <xf numFmtId="49" fontId="9" fillId="0" borderId="10" xfId="0" applyNumberFormat="1" applyFont="1" applyBorder="1" applyAlignment="1">
      <alignment horizontal="center"/>
    </xf>
    <xf numFmtId="49" fontId="10" fillId="33" borderId="1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常规 2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P50"/>
  <sheetViews>
    <sheetView tabSelected="1" zoomScale="85" zoomScaleNormal="85" workbookViewId="0" topLeftCell="A1">
      <selection activeCell="B4" sqref="B4"/>
    </sheetView>
  </sheetViews>
  <sheetFormatPr defaultColWidth="9" defaultRowHeight="14.25"/>
  <cols>
    <col min="1" max="4" width="8.9921875" style="1" customWidth="1"/>
    <col min="5" max="5" width="14.22265625" style="1" customWidth="1"/>
    <col min="6" max="6" width="16.8828125" style="1" customWidth="1"/>
    <col min="7" max="8" width="7.6640625" style="1" customWidth="1"/>
    <col min="9" max="9" width="14.9921875" style="1" customWidth="1"/>
    <col min="10" max="10" width="55.7734375" style="1" customWidth="1"/>
    <col min="11" max="11" width="26.11328125" style="1" customWidth="1"/>
    <col min="12" max="12" width="16.8828125" style="1" customWidth="1"/>
    <col min="13" max="13" width="13.33203125" style="1" customWidth="1"/>
    <col min="14" max="14" width="53.5546875" style="1" customWidth="1"/>
    <col min="15" max="15" width="51.22265625" style="2" customWidth="1"/>
    <col min="16" max="16384" width="8.9921875" style="1" customWidth="1"/>
  </cols>
  <sheetData>
    <row r="1" spans="1:15" ht="48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29.25" customHeight="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42" customHeight="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12" t="s">
        <v>11</v>
      </c>
      <c r="K3" s="7" t="s">
        <v>12</v>
      </c>
      <c r="L3" s="13" t="s">
        <v>13</v>
      </c>
      <c r="M3" s="7" t="s">
        <v>14</v>
      </c>
      <c r="N3" s="7" t="s">
        <v>15</v>
      </c>
      <c r="O3" s="7" t="s">
        <v>16</v>
      </c>
    </row>
    <row r="4" spans="1:16" ht="15.6">
      <c r="A4" s="8" t="s">
        <v>17</v>
      </c>
      <c r="B4" s="9" t="s">
        <v>122</v>
      </c>
      <c r="C4" s="9" t="s">
        <v>123</v>
      </c>
      <c r="D4" s="9" t="s">
        <v>124</v>
      </c>
      <c r="E4" s="9" t="s">
        <v>125</v>
      </c>
      <c r="F4" s="9" t="s">
        <v>126</v>
      </c>
      <c r="G4" s="8" t="s">
        <v>127</v>
      </c>
      <c r="H4" s="8" t="s">
        <v>128</v>
      </c>
      <c r="I4" s="9" t="s">
        <v>129</v>
      </c>
      <c r="J4" s="9" t="s">
        <v>130</v>
      </c>
      <c r="K4" s="14" t="s">
        <v>131</v>
      </c>
      <c r="L4" s="14" t="s">
        <v>132</v>
      </c>
      <c r="M4" s="9" t="s">
        <v>133</v>
      </c>
      <c r="N4" s="8" t="s">
        <v>134</v>
      </c>
      <c r="O4" s="8" t="s">
        <v>135</v>
      </c>
      <c r="P4" s="15"/>
    </row>
    <row r="5" spans="1:16" ht="15.6">
      <c r="A5" s="8" t="s">
        <v>18</v>
      </c>
      <c r="B5" s="9" t="s">
        <v>136</v>
      </c>
      <c r="C5" s="9" t="s">
        <v>137</v>
      </c>
      <c r="D5" s="9" t="s">
        <v>124</v>
      </c>
      <c r="E5" s="9" t="s">
        <v>138</v>
      </c>
      <c r="F5" s="9" t="s">
        <v>139</v>
      </c>
      <c r="G5" s="8" t="s">
        <v>127</v>
      </c>
      <c r="H5" s="8" t="s">
        <v>128</v>
      </c>
      <c r="I5" s="9" t="s">
        <v>140</v>
      </c>
      <c r="J5" s="9" t="s">
        <v>141</v>
      </c>
      <c r="K5" s="14" t="s">
        <v>142</v>
      </c>
      <c r="L5" s="14" t="s">
        <v>143</v>
      </c>
      <c r="M5" s="9" t="s">
        <v>144</v>
      </c>
      <c r="N5" s="8" t="s">
        <v>145</v>
      </c>
      <c r="O5" s="8" t="s">
        <v>135</v>
      </c>
      <c r="P5" s="15"/>
    </row>
    <row r="6" spans="1:16" ht="15.6">
      <c r="A6" s="8" t="s">
        <v>19</v>
      </c>
      <c r="B6" s="9" t="s">
        <v>146</v>
      </c>
      <c r="C6" s="9" t="s">
        <v>137</v>
      </c>
      <c r="D6" s="9" t="s">
        <v>124</v>
      </c>
      <c r="E6" s="9" t="s">
        <v>147</v>
      </c>
      <c r="F6" s="9" t="s">
        <v>148</v>
      </c>
      <c r="G6" s="8" t="s">
        <v>127</v>
      </c>
      <c r="H6" s="8" t="s">
        <v>128</v>
      </c>
      <c r="I6" s="9" t="s">
        <v>149</v>
      </c>
      <c r="J6" s="9" t="s">
        <v>150</v>
      </c>
      <c r="K6" s="14" t="s">
        <v>131</v>
      </c>
      <c r="L6" s="14" t="s">
        <v>132</v>
      </c>
      <c r="M6" s="9" t="s">
        <v>151</v>
      </c>
      <c r="N6" s="8" t="s">
        <v>134</v>
      </c>
      <c r="O6" s="8" t="s">
        <v>135</v>
      </c>
      <c r="P6" s="15"/>
    </row>
    <row r="7" spans="1:16" ht="15.6">
      <c r="A7" s="8" t="s">
        <v>20</v>
      </c>
      <c r="B7" s="9" t="s">
        <v>152</v>
      </c>
      <c r="C7" s="9" t="s">
        <v>123</v>
      </c>
      <c r="D7" s="9" t="s">
        <v>124</v>
      </c>
      <c r="E7" s="9" t="s">
        <v>153</v>
      </c>
      <c r="F7" s="9" t="s">
        <v>154</v>
      </c>
      <c r="G7" s="8" t="s">
        <v>127</v>
      </c>
      <c r="H7" s="8" t="s">
        <v>128</v>
      </c>
      <c r="I7" s="9" t="s">
        <v>155</v>
      </c>
      <c r="J7" s="9" t="s">
        <v>156</v>
      </c>
      <c r="K7" s="14" t="s">
        <v>131</v>
      </c>
      <c r="L7" s="14" t="s">
        <v>132</v>
      </c>
      <c r="M7" s="9" t="s">
        <v>157</v>
      </c>
      <c r="N7" s="8" t="s">
        <v>134</v>
      </c>
      <c r="O7" s="8" t="s">
        <v>135</v>
      </c>
      <c r="P7" s="15"/>
    </row>
    <row r="8" spans="1:16" ht="15.6">
      <c r="A8" s="8" t="s">
        <v>21</v>
      </c>
      <c r="B8" s="9" t="s">
        <v>158</v>
      </c>
      <c r="C8" s="9" t="s">
        <v>137</v>
      </c>
      <c r="D8" s="9" t="s">
        <v>124</v>
      </c>
      <c r="E8" s="9" t="s">
        <v>159</v>
      </c>
      <c r="F8" s="9" t="s">
        <v>160</v>
      </c>
      <c r="G8" s="8" t="s">
        <v>127</v>
      </c>
      <c r="H8" s="8" t="s">
        <v>128</v>
      </c>
      <c r="I8" s="9" t="s">
        <v>155</v>
      </c>
      <c r="J8" s="9" t="s">
        <v>161</v>
      </c>
      <c r="K8" s="14" t="s">
        <v>131</v>
      </c>
      <c r="L8" s="14" t="s">
        <v>132</v>
      </c>
      <c r="M8" s="9" t="s">
        <v>162</v>
      </c>
      <c r="N8" s="8" t="s">
        <v>134</v>
      </c>
      <c r="O8" s="8" t="s">
        <v>135</v>
      </c>
      <c r="P8" s="15"/>
    </row>
    <row r="9" spans="1:16" ht="15.6">
      <c r="A9" s="8" t="s">
        <v>22</v>
      </c>
      <c r="B9" s="9" t="s">
        <v>163</v>
      </c>
      <c r="C9" s="9" t="s">
        <v>123</v>
      </c>
      <c r="D9" s="9" t="s">
        <v>124</v>
      </c>
      <c r="E9" s="9" t="s">
        <v>164</v>
      </c>
      <c r="F9" s="9" t="s">
        <v>165</v>
      </c>
      <c r="G9" s="8" t="s">
        <v>127</v>
      </c>
      <c r="H9" s="8" t="s">
        <v>128</v>
      </c>
      <c r="I9" s="9" t="s">
        <v>166</v>
      </c>
      <c r="J9" s="9" t="s">
        <v>167</v>
      </c>
      <c r="K9" s="14" t="s">
        <v>168</v>
      </c>
      <c r="L9" s="14" t="s">
        <v>132</v>
      </c>
      <c r="M9" s="9" t="s">
        <v>169</v>
      </c>
      <c r="N9" s="8" t="s">
        <v>170</v>
      </c>
      <c r="O9" s="8" t="s">
        <v>135</v>
      </c>
      <c r="P9" s="15"/>
    </row>
    <row r="10" spans="1:16" ht="15.6">
      <c r="A10" s="8" t="s">
        <v>23</v>
      </c>
      <c r="B10" s="9" t="s">
        <v>171</v>
      </c>
      <c r="C10" s="9" t="s">
        <v>123</v>
      </c>
      <c r="D10" s="9" t="s">
        <v>124</v>
      </c>
      <c r="E10" s="9" t="s">
        <v>153</v>
      </c>
      <c r="F10" s="9" t="s">
        <v>172</v>
      </c>
      <c r="G10" s="8" t="s">
        <v>127</v>
      </c>
      <c r="H10" s="8" t="s">
        <v>128</v>
      </c>
      <c r="I10" s="9" t="s">
        <v>166</v>
      </c>
      <c r="J10" s="9" t="s">
        <v>173</v>
      </c>
      <c r="K10" s="14" t="s">
        <v>168</v>
      </c>
      <c r="L10" s="14" t="s">
        <v>132</v>
      </c>
      <c r="M10" s="9" t="s">
        <v>174</v>
      </c>
      <c r="N10" s="8" t="s">
        <v>170</v>
      </c>
      <c r="O10" s="8" t="s">
        <v>135</v>
      </c>
      <c r="P10" s="15"/>
    </row>
    <row r="11" spans="1:16" ht="15.6">
      <c r="A11" s="8" t="s">
        <v>24</v>
      </c>
      <c r="B11" s="9" t="s">
        <v>175</v>
      </c>
      <c r="C11" s="9" t="s">
        <v>137</v>
      </c>
      <c r="D11" s="9" t="s">
        <v>124</v>
      </c>
      <c r="E11" s="9" t="s">
        <v>176</v>
      </c>
      <c r="F11" s="9" t="s">
        <v>177</v>
      </c>
      <c r="G11" s="8" t="s">
        <v>127</v>
      </c>
      <c r="H11" s="8" t="s">
        <v>128</v>
      </c>
      <c r="I11" s="9" t="s">
        <v>178</v>
      </c>
      <c r="J11" s="9" t="s">
        <v>179</v>
      </c>
      <c r="K11" s="14" t="s">
        <v>168</v>
      </c>
      <c r="L11" s="14" t="s">
        <v>132</v>
      </c>
      <c r="M11" s="9" t="s">
        <v>180</v>
      </c>
      <c r="N11" s="8" t="s">
        <v>170</v>
      </c>
      <c r="O11" s="8" t="s">
        <v>135</v>
      </c>
      <c r="P11" s="15"/>
    </row>
    <row r="12" spans="1:16" ht="15.6">
      <c r="A12" s="8" t="s">
        <v>25</v>
      </c>
      <c r="B12" s="9" t="s">
        <v>181</v>
      </c>
      <c r="C12" s="9" t="s">
        <v>123</v>
      </c>
      <c r="D12" s="9" t="s">
        <v>124</v>
      </c>
      <c r="E12" s="9" t="s">
        <v>182</v>
      </c>
      <c r="F12" s="9" t="s">
        <v>183</v>
      </c>
      <c r="G12" s="8" t="s">
        <v>127</v>
      </c>
      <c r="H12" s="8" t="s">
        <v>128</v>
      </c>
      <c r="I12" s="9" t="s">
        <v>184</v>
      </c>
      <c r="J12" s="9" t="s">
        <v>185</v>
      </c>
      <c r="K12" s="14" t="s">
        <v>168</v>
      </c>
      <c r="L12" s="14" t="s">
        <v>132</v>
      </c>
      <c r="M12" s="9" t="s">
        <v>186</v>
      </c>
      <c r="N12" s="8" t="s">
        <v>170</v>
      </c>
      <c r="O12" s="8" t="s">
        <v>135</v>
      </c>
      <c r="P12" s="15"/>
    </row>
    <row r="13" spans="1:16" ht="15.6">
      <c r="A13" s="8" t="s">
        <v>26</v>
      </c>
      <c r="B13" s="9" t="s">
        <v>187</v>
      </c>
      <c r="C13" s="9" t="s">
        <v>137</v>
      </c>
      <c r="D13" s="9" t="s">
        <v>124</v>
      </c>
      <c r="E13" s="9" t="s">
        <v>188</v>
      </c>
      <c r="F13" s="9" t="s">
        <v>148</v>
      </c>
      <c r="G13" s="8" t="s">
        <v>127</v>
      </c>
      <c r="H13" s="8" t="s">
        <v>128</v>
      </c>
      <c r="I13" s="9" t="s">
        <v>189</v>
      </c>
      <c r="J13" s="9" t="s">
        <v>190</v>
      </c>
      <c r="K13" s="14" t="s">
        <v>168</v>
      </c>
      <c r="L13" s="14" t="s">
        <v>132</v>
      </c>
      <c r="M13" s="9" t="s">
        <v>191</v>
      </c>
      <c r="N13" s="8" t="s">
        <v>170</v>
      </c>
      <c r="O13" s="8" t="s">
        <v>192</v>
      </c>
      <c r="P13" s="15"/>
    </row>
    <row r="14" spans="1:16" ht="15.6">
      <c r="A14" s="8" t="s">
        <v>27</v>
      </c>
      <c r="B14" s="9" t="s">
        <v>193</v>
      </c>
      <c r="C14" s="9" t="s">
        <v>137</v>
      </c>
      <c r="D14" s="9" t="s">
        <v>124</v>
      </c>
      <c r="E14" s="9" t="s">
        <v>153</v>
      </c>
      <c r="F14" s="9" t="s">
        <v>194</v>
      </c>
      <c r="G14" s="8" t="s">
        <v>127</v>
      </c>
      <c r="H14" s="8" t="s">
        <v>128</v>
      </c>
      <c r="I14" s="9" t="s">
        <v>195</v>
      </c>
      <c r="J14" s="9" t="s">
        <v>190</v>
      </c>
      <c r="K14" s="14" t="s">
        <v>142</v>
      </c>
      <c r="L14" s="14" t="s">
        <v>143</v>
      </c>
      <c r="M14" s="9" t="s">
        <v>196</v>
      </c>
      <c r="N14" s="8" t="s">
        <v>145</v>
      </c>
      <c r="O14" s="8" t="s">
        <v>192</v>
      </c>
      <c r="P14" s="15"/>
    </row>
    <row r="15" spans="1:16" ht="15.6">
      <c r="A15" s="8" t="s">
        <v>28</v>
      </c>
      <c r="B15" s="9" t="s">
        <v>197</v>
      </c>
      <c r="C15" s="9" t="s">
        <v>123</v>
      </c>
      <c r="D15" s="9" t="s">
        <v>124</v>
      </c>
      <c r="E15" s="9" t="s">
        <v>153</v>
      </c>
      <c r="F15" s="9" t="s">
        <v>198</v>
      </c>
      <c r="G15" s="8" t="s">
        <v>127</v>
      </c>
      <c r="H15" s="8" t="s">
        <v>128</v>
      </c>
      <c r="I15" s="9" t="s">
        <v>199</v>
      </c>
      <c r="J15" s="9" t="s">
        <v>190</v>
      </c>
      <c r="K15" s="14" t="s">
        <v>168</v>
      </c>
      <c r="L15" s="14" t="s">
        <v>132</v>
      </c>
      <c r="M15" s="9" t="s">
        <v>200</v>
      </c>
      <c r="N15" s="8" t="s">
        <v>170</v>
      </c>
      <c r="O15" s="8" t="s">
        <v>192</v>
      </c>
      <c r="P15" s="15"/>
    </row>
    <row r="16" spans="1:16" ht="15.6">
      <c r="A16" s="8" t="s">
        <v>29</v>
      </c>
      <c r="B16" s="9" t="s">
        <v>201</v>
      </c>
      <c r="C16" s="9" t="s">
        <v>123</v>
      </c>
      <c r="D16" s="9" t="s">
        <v>124</v>
      </c>
      <c r="E16" s="9" t="s">
        <v>164</v>
      </c>
      <c r="F16" s="9" t="s">
        <v>202</v>
      </c>
      <c r="G16" s="8" t="s">
        <v>127</v>
      </c>
      <c r="H16" s="8" t="s">
        <v>128</v>
      </c>
      <c r="I16" s="9" t="s">
        <v>203</v>
      </c>
      <c r="J16" s="9" t="s">
        <v>204</v>
      </c>
      <c r="K16" s="14" t="s">
        <v>168</v>
      </c>
      <c r="L16" s="14" t="s">
        <v>132</v>
      </c>
      <c r="M16" s="9" t="s">
        <v>205</v>
      </c>
      <c r="N16" s="8" t="s">
        <v>170</v>
      </c>
      <c r="O16" s="8" t="s">
        <v>192</v>
      </c>
      <c r="P16" s="15"/>
    </row>
    <row r="17" spans="1:16" ht="15.6">
      <c r="A17" s="8" t="s">
        <v>30</v>
      </c>
      <c r="B17" s="9" t="s">
        <v>206</v>
      </c>
      <c r="C17" s="9" t="s">
        <v>137</v>
      </c>
      <c r="D17" s="9" t="s">
        <v>124</v>
      </c>
      <c r="E17" s="9" t="s">
        <v>153</v>
      </c>
      <c r="F17" s="9" t="s">
        <v>207</v>
      </c>
      <c r="G17" s="8" t="s">
        <v>127</v>
      </c>
      <c r="H17" s="8" t="s">
        <v>128</v>
      </c>
      <c r="I17" s="9" t="s">
        <v>203</v>
      </c>
      <c r="J17" s="9" t="s">
        <v>208</v>
      </c>
      <c r="K17" s="14" t="s">
        <v>168</v>
      </c>
      <c r="L17" s="14" t="s">
        <v>132</v>
      </c>
      <c r="M17" s="9" t="s">
        <v>191</v>
      </c>
      <c r="N17" s="8" t="s">
        <v>170</v>
      </c>
      <c r="O17" s="8" t="s">
        <v>192</v>
      </c>
      <c r="P17" s="15"/>
    </row>
    <row r="18" spans="1:16" ht="15.6">
      <c r="A18" s="8" t="s">
        <v>31</v>
      </c>
      <c r="B18" s="9" t="s">
        <v>209</v>
      </c>
      <c r="C18" s="9" t="s">
        <v>123</v>
      </c>
      <c r="D18" s="9" t="s">
        <v>124</v>
      </c>
      <c r="E18" s="9" t="s">
        <v>210</v>
      </c>
      <c r="F18" s="9" t="s">
        <v>126</v>
      </c>
      <c r="G18" s="8" t="s">
        <v>127</v>
      </c>
      <c r="H18" s="8" t="s">
        <v>128</v>
      </c>
      <c r="I18" s="9" t="s">
        <v>211</v>
      </c>
      <c r="J18" s="9" t="s">
        <v>212</v>
      </c>
      <c r="K18" s="14" t="s">
        <v>168</v>
      </c>
      <c r="L18" s="14" t="s">
        <v>132</v>
      </c>
      <c r="M18" s="9" t="s">
        <v>213</v>
      </c>
      <c r="N18" s="8" t="s">
        <v>170</v>
      </c>
      <c r="O18" s="8" t="s">
        <v>192</v>
      </c>
      <c r="P18" s="15"/>
    </row>
    <row r="19" spans="1:16" ht="15.6">
      <c r="A19" s="8" t="s">
        <v>32</v>
      </c>
      <c r="B19" s="9" t="s">
        <v>214</v>
      </c>
      <c r="C19" s="9" t="s">
        <v>137</v>
      </c>
      <c r="D19" s="9" t="s">
        <v>124</v>
      </c>
      <c r="E19" s="9" t="s">
        <v>153</v>
      </c>
      <c r="F19" s="9" t="s">
        <v>215</v>
      </c>
      <c r="G19" s="8" t="s">
        <v>127</v>
      </c>
      <c r="H19" s="8" t="s">
        <v>128</v>
      </c>
      <c r="I19" s="9" t="s">
        <v>211</v>
      </c>
      <c r="J19" s="9" t="s">
        <v>216</v>
      </c>
      <c r="K19" s="14" t="s">
        <v>168</v>
      </c>
      <c r="L19" s="14" t="s">
        <v>132</v>
      </c>
      <c r="M19" s="9" t="s">
        <v>217</v>
      </c>
      <c r="N19" s="8" t="s">
        <v>170</v>
      </c>
      <c r="O19" s="8" t="s">
        <v>192</v>
      </c>
      <c r="P19" s="15"/>
    </row>
    <row r="20" spans="1:16" ht="15.6">
      <c r="A20" s="8" t="s">
        <v>33</v>
      </c>
      <c r="B20" s="9" t="s">
        <v>218</v>
      </c>
      <c r="C20" s="9" t="s">
        <v>123</v>
      </c>
      <c r="D20" s="9" t="s">
        <v>124</v>
      </c>
      <c r="E20" s="9" t="s">
        <v>176</v>
      </c>
      <c r="F20" s="9" t="s">
        <v>219</v>
      </c>
      <c r="G20" s="8" t="s">
        <v>127</v>
      </c>
      <c r="H20" s="8" t="s">
        <v>128</v>
      </c>
      <c r="I20" s="9" t="s">
        <v>220</v>
      </c>
      <c r="J20" s="9" t="s">
        <v>221</v>
      </c>
      <c r="K20" s="14" t="s">
        <v>168</v>
      </c>
      <c r="L20" s="14" t="s">
        <v>132</v>
      </c>
      <c r="M20" s="9" t="s">
        <v>133</v>
      </c>
      <c r="N20" s="8" t="s">
        <v>170</v>
      </c>
      <c r="O20" s="8" t="s">
        <v>192</v>
      </c>
      <c r="P20" s="15"/>
    </row>
    <row r="21" spans="1:16" ht="15.6">
      <c r="A21" s="8" t="s">
        <v>34</v>
      </c>
      <c r="B21" s="9" t="s">
        <v>222</v>
      </c>
      <c r="C21" s="9" t="s">
        <v>123</v>
      </c>
      <c r="D21" s="9" t="s">
        <v>124</v>
      </c>
      <c r="E21" s="9" t="s">
        <v>223</v>
      </c>
      <c r="F21" s="9" t="s">
        <v>160</v>
      </c>
      <c r="G21" s="8" t="s">
        <v>127</v>
      </c>
      <c r="H21" s="8" t="s">
        <v>128</v>
      </c>
      <c r="I21" s="9" t="s">
        <v>220</v>
      </c>
      <c r="J21" s="9" t="s">
        <v>156</v>
      </c>
      <c r="K21" s="14" t="s">
        <v>168</v>
      </c>
      <c r="L21" s="14" t="s">
        <v>132</v>
      </c>
      <c r="M21" s="9" t="s">
        <v>157</v>
      </c>
      <c r="N21" s="8" t="s">
        <v>170</v>
      </c>
      <c r="O21" s="8" t="s">
        <v>192</v>
      </c>
      <c r="P21" s="15"/>
    </row>
    <row r="22" spans="1:16" ht="15.6">
      <c r="A22" s="8" t="s">
        <v>35</v>
      </c>
      <c r="B22" s="9" t="s">
        <v>224</v>
      </c>
      <c r="C22" s="9" t="s">
        <v>123</v>
      </c>
      <c r="D22" s="9" t="s">
        <v>124</v>
      </c>
      <c r="E22" s="9" t="s">
        <v>153</v>
      </c>
      <c r="F22" s="9" t="s">
        <v>126</v>
      </c>
      <c r="G22" s="8" t="s">
        <v>127</v>
      </c>
      <c r="H22" s="8" t="s">
        <v>128</v>
      </c>
      <c r="I22" s="9" t="s">
        <v>225</v>
      </c>
      <c r="J22" s="9" t="s">
        <v>226</v>
      </c>
      <c r="K22" s="14" t="s">
        <v>168</v>
      </c>
      <c r="L22" s="14" t="s">
        <v>132</v>
      </c>
      <c r="M22" s="9" t="s">
        <v>227</v>
      </c>
      <c r="N22" s="8" t="s">
        <v>170</v>
      </c>
      <c r="O22" s="8" t="s">
        <v>192</v>
      </c>
      <c r="P22" s="15"/>
    </row>
    <row r="23" spans="1:16" ht="15.6">
      <c r="A23" s="8" t="s">
        <v>36</v>
      </c>
      <c r="B23" s="9" t="s">
        <v>228</v>
      </c>
      <c r="C23" s="9" t="s">
        <v>123</v>
      </c>
      <c r="D23" s="9" t="s">
        <v>124</v>
      </c>
      <c r="E23" s="9" t="s">
        <v>229</v>
      </c>
      <c r="F23" s="9" t="s">
        <v>230</v>
      </c>
      <c r="G23" s="8" t="s">
        <v>127</v>
      </c>
      <c r="H23" s="8" t="s">
        <v>128</v>
      </c>
      <c r="I23" s="9" t="s">
        <v>225</v>
      </c>
      <c r="J23" s="9" t="s">
        <v>231</v>
      </c>
      <c r="K23" s="14" t="s">
        <v>168</v>
      </c>
      <c r="L23" s="14" t="s">
        <v>132</v>
      </c>
      <c r="M23" s="9" t="s">
        <v>232</v>
      </c>
      <c r="N23" s="8" t="s">
        <v>170</v>
      </c>
      <c r="O23" s="8" t="s">
        <v>192</v>
      </c>
      <c r="P23" s="15"/>
    </row>
    <row r="24" spans="1:16" ht="15.6">
      <c r="A24" s="8" t="s">
        <v>37</v>
      </c>
      <c r="B24" s="9" t="s">
        <v>233</v>
      </c>
      <c r="C24" s="9" t="s">
        <v>123</v>
      </c>
      <c r="D24" s="9" t="s">
        <v>124</v>
      </c>
      <c r="E24" s="9" t="s">
        <v>153</v>
      </c>
      <c r="F24" s="9" t="s">
        <v>230</v>
      </c>
      <c r="G24" s="8" t="s">
        <v>127</v>
      </c>
      <c r="H24" s="8" t="s">
        <v>128</v>
      </c>
      <c r="I24" s="9" t="s">
        <v>225</v>
      </c>
      <c r="J24" s="9" t="s">
        <v>234</v>
      </c>
      <c r="K24" s="14" t="s">
        <v>168</v>
      </c>
      <c r="L24" s="14" t="s">
        <v>132</v>
      </c>
      <c r="M24" s="9" t="s">
        <v>180</v>
      </c>
      <c r="N24" s="8" t="s">
        <v>170</v>
      </c>
      <c r="O24" s="8" t="s">
        <v>192</v>
      </c>
      <c r="P24" s="15"/>
    </row>
    <row r="25" spans="1:16" ht="15.6">
      <c r="A25" s="8" t="s">
        <v>38</v>
      </c>
      <c r="B25" s="9" t="s">
        <v>235</v>
      </c>
      <c r="C25" s="9" t="s">
        <v>137</v>
      </c>
      <c r="D25" s="9" t="s">
        <v>124</v>
      </c>
      <c r="E25" s="9" t="s">
        <v>164</v>
      </c>
      <c r="F25" s="9" t="s">
        <v>236</v>
      </c>
      <c r="G25" s="8" t="s">
        <v>127</v>
      </c>
      <c r="H25" s="8" t="s">
        <v>128</v>
      </c>
      <c r="I25" s="9" t="s">
        <v>225</v>
      </c>
      <c r="J25" s="9" t="s">
        <v>237</v>
      </c>
      <c r="K25" s="14" t="s">
        <v>168</v>
      </c>
      <c r="L25" s="14" t="s">
        <v>132</v>
      </c>
      <c r="M25" s="9" t="s">
        <v>238</v>
      </c>
      <c r="N25" s="8" t="s">
        <v>170</v>
      </c>
      <c r="O25" s="8" t="s">
        <v>192</v>
      </c>
      <c r="P25" s="15"/>
    </row>
    <row r="26" spans="1:16" ht="15.6">
      <c r="A26" s="8" t="s">
        <v>39</v>
      </c>
      <c r="B26" s="9" t="s">
        <v>239</v>
      </c>
      <c r="C26" s="9" t="s">
        <v>123</v>
      </c>
      <c r="D26" s="9" t="s">
        <v>124</v>
      </c>
      <c r="E26" s="9" t="s">
        <v>188</v>
      </c>
      <c r="F26" s="9" t="s">
        <v>240</v>
      </c>
      <c r="G26" s="8" t="s">
        <v>127</v>
      </c>
      <c r="H26" s="8" t="s">
        <v>128</v>
      </c>
      <c r="I26" s="9" t="s">
        <v>211</v>
      </c>
      <c r="J26" s="9" t="s">
        <v>241</v>
      </c>
      <c r="K26" s="14" t="s">
        <v>168</v>
      </c>
      <c r="L26" s="14" t="s">
        <v>132</v>
      </c>
      <c r="M26" s="9" t="s">
        <v>242</v>
      </c>
      <c r="N26" s="8" t="s">
        <v>170</v>
      </c>
      <c r="O26" s="8" t="s">
        <v>192</v>
      </c>
      <c r="P26" s="15"/>
    </row>
    <row r="27" spans="1:16" ht="15.6">
      <c r="A27" s="8" t="s">
        <v>40</v>
      </c>
      <c r="B27" s="9" t="s">
        <v>243</v>
      </c>
      <c r="C27" s="9" t="s">
        <v>123</v>
      </c>
      <c r="D27" s="9" t="s">
        <v>124</v>
      </c>
      <c r="E27" s="9" t="s">
        <v>153</v>
      </c>
      <c r="F27" s="9" t="s">
        <v>244</v>
      </c>
      <c r="G27" s="8" t="s">
        <v>127</v>
      </c>
      <c r="H27" s="8" t="s">
        <v>128</v>
      </c>
      <c r="I27" s="9" t="s">
        <v>245</v>
      </c>
      <c r="J27" s="9" t="s">
        <v>246</v>
      </c>
      <c r="K27" s="14" t="s">
        <v>168</v>
      </c>
      <c r="L27" s="14" t="s">
        <v>132</v>
      </c>
      <c r="M27" s="9" t="s">
        <v>247</v>
      </c>
      <c r="N27" s="8" t="s">
        <v>170</v>
      </c>
      <c r="O27" s="8" t="s">
        <v>192</v>
      </c>
      <c r="P27" s="15"/>
    </row>
    <row r="28" spans="1:16" ht="15.6">
      <c r="A28" s="8" t="s">
        <v>41</v>
      </c>
      <c r="B28" s="9" t="s">
        <v>248</v>
      </c>
      <c r="C28" s="9" t="s">
        <v>123</v>
      </c>
      <c r="D28" s="9" t="s">
        <v>124</v>
      </c>
      <c r="E28" s="9" t="s">
        <v>249</v>
      </c>
      <c r="F28" s="9" t="s">
        <v>250</v>
      </c>
      <c r="G28" s="8" t="s">
        <v>127</v>
      </c>
      <c r="H28" s="8" t="s">
        <v>128</v>
      </c>
      <c r="I28" s="9" t="s">
        <v>251</v>
      </c>
      <c r="J28" s="9" t="s">
        <v>252</v>
      </c>
      <c r="K28" s="14" t="s">
        <v>168</v>
      </c>
      <c r="L28" s="14" t="s">
        <v>132</v>
      </c>
      <c r="M28" s="9" t="s">
        <v>253</v>
      </c>
      <c r="N28" s="8" t="s">
        <v>170</v>
      </c>
      <c r="O28" s="8" t="s">
        <v>192</v>
      </c>
      <c r="P28" s="15"/>
    </row>
    <row r="29" spans="1:16" ht="15.6">
      <c r="A29" s="8" t="s">
        <v>42</v>
      </c>
      <c r="B29" s="9" t="s">
        <v>254</v>
      </c>
      <c r="C29" s="9" t="s">
        <v>137</v>
      </c>
      <c r="D29" s="9" t="s">
        <v>124</v>
      </c>
      <c r="E29" s="9" t="s">
        <v>153</v>
      </c>
      <c r="F29" s="9" t="s">
        <v>244</v>
      </c>
      <c r="G29" s="8" t="s">
        <v>127</v>
      </c>
      <c r="H29" s="8" t="s">
        <v>128</v>
      </c>
      <c r="I29" s="9" t="s">
        <v>251</v>
      </c>
      <c r="J29" s="9" t="s">
        <v>255</v>
      </c>
      <c r="K29" s="14" t="s">
        <v>168</v>
      </c>
      <c r="L29" s="14" t="s">
        <v>132</v>
      </c>
      <c r="M29" s="9" t="s">
        <v>256</v>
      </c>
      <c r="N29" s="8" t="s">
        <v>170</v>
      </c>
      <c r="O29" s="8" t="s">
        <v>192</v>
      </c>
      <c r="P29" s="15"/>
    </row>
    <row r="30" spans="1:16" ht="15.6">
      <c r="A30" s="8" t="s">
        <v>43</v>
      </c>
      <c r="B30" s="9" t="s">
        <v>257</v>
      </c>
      <c r="C30" s="9" t="s">
        <v>123</v>
      </c>
      <c r="D30" s="9" t="s">
        <v>124</v>
      </c>
      <c r="E30" s="9" t="s">
        <v>258</v>
      </c>
      <c r="F30" s="9" t="s">
        <v>259</v>
      </c>
      <c r="G30" s="8" t="s">
        <v>127</v>
      </c>
      <c r="H30" s="8" t="s">
        <v>128</v>
      </c>
      <c r="I30" s="9" t="s">
        <v>251</v>
      </c>
      <c r="J30" s="9" t="s">
        <v>156</v>
      </c>
      <c r="K30" s="14" t="s">
        <v>168</v>
      </c>
      <c r="L30" s="14" t="s">
        <v>132</v>
      </c>
      <c r="M30" s="9" t="s">
        <v>232</v>
      </c>
      <c r="N30" s="8" t="s">
        <v>170</v>
      </c>
      <c r="O30" s="8" t="s">
        <v>192</v>
      </c>
      <c r="P30" s="15"/>
    </row>
    <row r="31" spans="1:16" ht="15.6">
      <c r="A31" s="8" t="s">
        <v>44</v>
      </c>
      <c r="B31" s="9" t="s">
        <v>260</v>
      </c>
      <c r="C31" s="9" t="s">
        <v>137</v>
      </c>
      <c r="D31" s="9" t="s">
        <v>124</v>
      </c>
      <c r="E31" s="9" t="s">
        <v>261</v>
      </c>
      <c r="F31" s="9" t="s">
        <v>250</v>
      </c>
      <c r="G31" s="8" t="s">
        <v>127</v>
      </c>
      <c r="H31" s="8" t="s">
        <v>128</v>
      </c>
      <c r="I31" s="9" t="s">
        <v>251</v>
      </c>
      <c r="J31" s="9" t="s">
        <v>262</v>
      </c>
      <c r="K31" s="14" t="s">
        <v>168</v>
      </c>
      <c r="L31" s="14" t="s">
        <v>132</v>
      </c>
      <c r="M31" s="9" t="s">
        <v>263</v>
      </c>
      <c r="N31" s="8" t="s">
        <v>170</v>
      </c>
      <c r="O31" s="8" t="s">
        <v>192</v>
      </c>
      <c r="P31" s="15"/>
    </row>
    <row r="32" spans="1:16" ht="15.6">
      <c r="A32" s="8" t="s">
        <v>45</v>
      </c>
      <c r="B32" s="9" t="s">
        <v>264</v>
      </c>
      <c r="C32" s="9" t="s">
        <v>123</v>
      </c>
      <c r="D32" s="9" t="s">
        <v>124</v>
      </c>
      <c r="E32" s="9" t="s">
        <v>176</v>
      </c>
      <c r="F32" s="9" t="s">
        <v>265</v>
      </c>
      <c r="G32" s="8" t="s">
        <v>127</v>
      </c>
      <c r="H32" s="8" t="s">
        <v>128</v>
      </c>
      <c r="I32" s="9" t="s">
        <v>266</v>
      </c>
      <c r="J32" s="9" t="s">
        <v>267</v>
      </c>
      <c r="K32" s="14" t="s">
        <v>142</v>
      </c>
      <c r="L32" s="14" t="s">
        <v>143</v>
      </c>
      <c r="M32" s="9" t="s">
        <v>268</v>
      </c>
      <c r="N32" s="8" t="s">
        <v>145</v>
      </c>
      <c r="O32" s="8" t="s">
        <v>269</v>
      </c>
      <c r="P32" s="15"/>
    </row>
    <row r="33" spans="1:16" ht="15.6">
      <c r="A33" s="8" t="s">
        <v>46</v>
      </c>
      <c r="B33" s="9" t="s">
        <v>270</v>
      </c>
      <c r="C33" s="9" t="s">
        <v>123</v>
      </c>
      <c r="D33" s="9" t="s">
        <v>124</v>
      </c>
      <c r="E33" s="9" t="s">
        <v>153</v>
      </c>
      <c r="F33" s="9" t="s">
        <v>139</v>
      </c>
      <c r="G33" s="8" t="s">
        <v>127</v>
      </c>
      <c r="H33" s="8" t="s">
        <v>128</v>
      </c>
      <c r="I33" s="9" t="s">
        <v>271</v>
      </c>
      <c r="J33" s="9" t="s">
        <v>161</v>
      </c>
      <c r="K33" s="14" t="s">
        <v>168</v>
      </c>
      <c r="L33" s="14" t="s">
        <v>132</v>
      </c>
      <c r="M33" s="9" t="s">
        <v>162</v>
      </c>
      <c r="N33" s="8" t="s">
        <v>170</v>
      </c>
      <c r="O33" s="8" t="s">
        <v>269</v>
      </c>
      <c r="P33" s="15"/>
    </row>
    <row r="34" spans="1:16" ht="15.6">
      <c r="A34" s="8" t="s">
        <v>47</v>
      </c>
      <c r="B34" s="9" t="s">
        <v>272</v>
      </c>
      <c r="C34" s="9" t="s">
        <v>123</v>
      </c>
      <c r="D34" s="9" t="s">
        <v>124</v>
      </c>
      <c r="E34" s="9" t="s">
        <v>273</v>
      </c>
      <c r="F34" s="9" t="s">
        <v>274</v>
      </c>
      <c r="G34" s="8" t="s">
        <v>127</v>
      </c>
      <c r="H34" s="8" t="s">
        <v>128</v>
      </c>
      <c r="I34" s="9" t="s">
        <v>271</v>
      </c>
      <c r="J34" s="9" t="s">
        <v>275</v>
      </c>
      <c r="K34" s="14" t="s">
        <v>168</v>
      </c>
      <c r="L34" s="14" t="s">
        <v>132</v>
      </c>
      <c r="M34" s="9" t="s">
        <v>276</v>
      </c>
      <c r="N34" s="8" t="s">
        <v>170</v>
      </c>
      <c r="O34" s="8" t="s">
        <v>269</v>
      </c>
      <c r="P34" s="15"/>
    </row>
    <row r="35" spans="1:16" ht="15.6">
      <c r="A35" s="8" t="s">
        <v>48</v>
      </c>
      <c r="B35" s="9" t="s">
        <v>277</v>
      </c>
      <c r="C35" s="9" t="s">
        <v>123</v>
      </c>
      <c r="D35" s="9" t="s">
        <v>124</v>
      </c>
      <c r="E35" s="9" t="s">
        <v>278</v>
      </c>
      <c r="F35" s="9" t="s">
        <v>230</v>
      </c>
      <c r="G35" s="8" t="s">
        <v>127</v>
      </c>
      <c r="H35" s="8" t="s">
        <v>128</v>
      </c>
      <c r="I35" s="9" t="s">
        <v>279</v>
      </c>
      <c r="J35" s="9" t="s">
        <v>280</v>
      </c>
      <c r="K35" s="14" t="s">
        <v>168</v>
      </c>
      <c r="L35" s="14" t="s">
        <v>132</v>
      </c>
      <c r="M35" s="9" t="s">
        <v>133</v>
      </c>
      <c r="N35" s="8" t="s">
        <v>170</v>
      </c>
      <c r="O35" s="8" t="s">
        <v>269</v>
      </c>
      <c r="P35" s="15"/>
    </row>
    <row r="36" spans="1:16" ht="15.6">
      <c r="A36" s="8" t="s">
        <v>49</v>
      </c>
      <c r="B36" s="9" t="s">
        <v>281</v>
      </c>
      <c r="C36" s="9" t="s">
        <v>123</v>
      </c>
      <c r="D36" s="9" t="s">
        <v>124</v>
      </c>
      <c r="E36" s="9" t="s">
        <v>153</v>
      </c>
      <c r="F36" s="9" t="s">
        <v>139</v>
      </c>
      <c r="G36" s="8" t="s">
        <v>127</v>
      </c>
      <c r="H36" s="8" t="s">
        <v>128</v>
      </c>
      <c r="I36" s="9" t="s">
        <v>279</v>
      </c>
      <c r="J36" s="9" t="s">
        <v>282</v>
      </c>
      <c r="K36" s="14" t="s">
        <v>168</v>
      </c>
      <c r="L36" s="14" t="s">
        <v>132</v>
      </c>
      <c r="M36" s="9" t="s">
        <v>283</v>
      </c>
      <c r="N36" s="8" t="s">
        <v>170</v>
      </c>
      <c r="O36" s="8" t="s">
        <v>269</v>
      </c>
      <c r="P36" s="15"/>
    </row>
    <row r="37" spans="1:16" ht="15.6">
      <c r="A37" s="8" t="s">
        <v>50</v>
      </c>
      <c r="B37" s="9" t="s">
        <v>284</v>
      </c>
      <c r="C37" s="9" t="s">
        <v>123</v>
      </c>
      <c r="D37" s="9" t="s">
        <v>124</v>
      </c>
      <c r="E37" s="9" t="s">
        <v>164</v>
      </c>
      <c r="F37" s="9" t="s">
        <v>285</v>
      </c>
      <c r="G37" s="8" t="s">
        <v>127</v>
      </c>
      <c r="H37" s="8" t="s">
        <v>128</v>
      </c>
      <c r="I37" s="9" t="s">
        <v>286</v>
      </c>
      <c r="J37" s="9" t="s">
        <v>156</v>
      </c>
      <c r="K37" s="14" t="s">
        <v>168</v>
      </c>
      <c r="L37" s="14" t="s">
        <v>132</v>
      </c>
      <c r="M37" s="9" t="s">
        <v>287</v>
      </c>
      <c r="N37" s="8" t="s">
        <v>170</v>
      </c>
      <c r="O37" s="8" t="s">
        <v>269</v>
      </c>
      <c r="P37" s="15"/>
    </row>
    <row r="38" spans="1:16" ht="15.6">
      <c r="A38" s="8" t="s">
        <v>51</v>
      </c>
      <c r="B38" s="9" t="s">
        <v>288</v>
      </c>
      <c r="C38" s="9" t="s">
        <v>137</v>
      </c>
      <c r="D38" s="9" t="s">
        <v>124</v>
      </c>
      <c r="E38" s="9" t="s">
        <v>176</v>
      </c>
      <c r="F38" s="9" t="s">
        <v>289</v>
      </c>
      <c r="G38" s="8" t="s">
        <v>127</v>
      </c>
      <c r="H38" s="8" t="s">
        <v>128</v>
      </c>
      <c r="I38" s="9" t="s">
        <v>286</v>
      </c>
      <c r="J38" s="9" t="s">
        <v>290</v>
      </c>
      <c r="K38" s="14" t="s">
        <v>168</v>
      </c>
      <c r="L38" s="14" t="s">
        <v>132</v>
      </c>
      <c r="M38" s="9" t="s">
        <v>268</v>
      </c>
      <c r="N38" s="8" t="s">
        <v>170</v>
      </c>
      <c r="O38" s="8" t="s">
        <v>269</v>
      </c>
      <c r="P38" s="15"/>
    </row>
    <row r="39" spans="1:16" ht="15.6">
      <c r="A39" s="8" t="s">
        <v>52</v>
      </c>
      <c r="B39" s="9" t="s">
        <v>291</v>
      </c>
      <c r="C39" s="9" t="s">
        <v>137</v>
      </c>
      <c r="D39" s="9" t="s">
        <v>124</v>
      </c>
      <c r="E39" s="9" t="s">
        <v>176</v>
      </c>
      <c r="F39" s="9" t="s">
        <v>259</v>
      </c>
      <c r="G39" s="8" t="s">
        <v>127</v>
      </c>
      <c r="H39" s="8" t="s">
        <v>128</v>
      </c>
      <c r="I39" s="9" t="s">
        <v>286</v>
      </c>
      <c r="J39" s="9" t="s">
        <v>292</v>
      </c>
      <c r="K39" s="14" t="s">
        <v>168</v>
      </c>
      <c r="L39" s="14" t="s">
        <v>132</v>
      </c>
      <c r="M39" s="9" t="s">
        <v>238</v>
      </c>
      <c r="N39" s="8" t="s">
        <v>170</v>
      </c>
      <c r="O39" s="8" t="s">
        <v>269</v>
      </c>
      <c r="P39" s="15"/>
    </row>
    <row r="40" spans="1:16" ht="15.6">
      <c r="A40" s="8" t="s">
        <v>53</v>
      </c>
      <c r="B40" s="9" t="s">
        <v>293</v>
      </c>
      <c r="C40" s="9" t="s">
        <v>137</v>
      </c>
      <c r="D40" s="9" t="s">
        <v>124</v>
      </c>
      <c r="E40" s="9" t="s">
        <v>223</v>
      </c>
      <c r="F40" s="9" t="s">
        <v>294</v>
      </c>
      <c r="G40" s="8" t="s">
        <v>127</v>
      </c>
      <c r="H40" s="8" t="s">
        <v>128</v>
      </c>
      <c r="I40" s="9" t="s">
        <v>286</v>
      </c>
      <c r="J40" s="9" t="s">
        <v>173</v>
      </c>
      <c r="K40" s="14" t="s">
        <v>168</v>
      </c>
      <c r="L40" s="14" t="s">
        <v>132</v>
      </c>
      <c r="M40" s="9" t="s">
        <v>283</v>
      </c>
      <c r="N40" s="8" t="s">
        <v>170</v>
      </c>
      <c r="O40" s="8" t="s">
        <v>269</v>
      </c>
      <c r="P40" s="15"/>
    </row>
    <row r="41" spans="1:16" ht="15.6">
      <c r="A41" s="8" t="s">
        <v>54</v>
      </c>
      <c r="B41" s="9" t="s">
        <v>295</v>
      </c>
      <c r="C41" s="9" t="s">
        <v>123</v>
      </c>
      <c r="D41" s="9" t="s">
        <v>124</v>
      </c>
      <c r="E41" s="9" t="s">
        <v>296</v>
      </c>
      <c r="F41" s="9" t="s">
        <v>177</v>
      </c>
      <c r="G41" s="8" t="s">
        <v>127</v>
      </c>
      <c r="H41" s="8" t="s">
        <v>128</v>
      </c>
      <c r="I41" s="9" t="s">
        <v>297</v>
      </c>
      <c r="J41" s="9" t="s">
        <v>298</v>
      </c>
      <c r="K41" s="14" t="s">
        <v>168</v>
      </c>
      <c r="L41" s="14" t="s">
        <v>132</v>
      </c>
      <c r="M41" s="9" t="s">
        <v>276</v>
      </c>
      <c r="N41" s="8" t="s">
        <v>170</v>
      </c>
      <c r="O41" s="8" t="s">
        <v>269</v>
      </c>
      <c r="P41" s="15"/>
    </row>
    <row r="42" spans="1:15" ht="13.8">
      <c r="A42" s="18" t="s">
        <v>117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3.8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ht="13.8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6" spans="1:8" ht="15.6">
      <c r="A46" s="19" t="s">
        <v>118</v>
      </c>
      <c r="B46" s="19"/>
      <c r="C46" s="20"/>
      <c r="D46" s="20"/>
      <c r="E46" s="21"/>
      <c r="F46" s="19" t="s">
        <v>119</v>
      </c>
      <c r="H46" s="21"/>
    </row>
    <row r="47" ht="13.9" customHeight="1">
      <c r="O47" s="22" t="s">
        <v>120</v>
      </c>
    </row>
    <row r="48" ht="15.6" customHeight="1">
      <c r="O48" s="22"/>
    </row>
    <row r="49" ht="13.8">
      <c r="O49" s="22" t="s">
        <v>121</v>
      </c>
    </row>
    <row r="50" ht="13.8">
      <c r="O50" s="22"/>
    </row>
  </sheetData>
  <mergeCells count="5">
    <mergeCell ref="A1:O1"/>
    <mergeCell ref="A2:O2"/>
    <mergeCell ref="O47:O48"/>
    <mergeCell ref="O49:O50"/>
    <mergeCell ref="A42:O44"/>
  </mergeCells>
  <printOptions/>
  <pageMargins left="0.699305555555556" right="0.699305555555556" top="0.75" bottom="0.75" header="0.3" footer="0.3"/>
  <pageSetup horizontalDpi="600" verticalDpi="600" orientation="landscape" paperSize="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H1:I42"/>
  <sheetViews>
    <sheetView workbookViewId="0" topLeftCell="H1">
      <selection activeCell="I42" sqref="I33:I42"/>
    </sheetView>
  </sheetViews>
  <sheetFormatPr defaultColWidth="8.87962962962963" defaultRowHeight="14.25"/>
  <cols>
    <col min="2" max="2" width="10.6640625" customWidth="1"/>
    <col min="8" max="8" width="16.4453125" customWidth="1"/>
    <col min="9" max="9" width="19.8828125" customWidth="1"/>
    <col min="14" max="14" width="12.8828125" customWidth="1"/>
  </cols>
  <sheetData>
    <row r="1" spans="8:9" ht="13.8">
      <c r="H1" t="str">
        <f>LEFT(Sheet1!N4,11)</f>
        <v/>
      </c>
      <c r="I1" t="str">
        <f>IF(H1=Sheet1!K4,"true","false")</f>
        <v>true</v>
      </c>
    </row>
    <row r="2" spans="8:9" ht="13.8">
      <c r="H2" t="str">
        <f>LEFT(Sheet1!N5,11)</f>
        <v/>
      </c>
      <c r="I2" t="str">
        <f>IF(H2=Sheet1!K5,"true","false")</f>
        <v>true</v>
      </c>
    </row>
    <row r="3" spans="8:9" ht="13.8">
      <c r="H3" t="str">
        <f>LEFT(Sheet1!N6,11)</f>
        <v/>
      </c>
      <c r="I3" t="str">
        <f>IF(H3=Sheet1!K6,"true","false")</f>
        <v>true</v>
      </c>
    </row>
    <row r="4" spans="8:9" ht="13.8">
      <c r="H4" t="str">
        <f>LEFT(Sheet1!N7,11)</f>
        <v/>
      </c>
      <c r="I4" t="str">
        <f>IF(H4=Sheet1!K7,"true","false")</f>
        <v>true</v>
      </c>
    </row>
    <row r="5" spans="8:9" ht="13.8">
      <c r="H5" t="e">
        <f>LEFT(#REF!,11)</f>
        <v>#REF!</v>
      </c>
      <c r="I5" t="e">
        <f>IF(H5=#REF!,"true","false")</f>
        <v>#REF!</v>
      </c>
    </row>
    <row r="6" spans="8:9" ht="13.8">
      <c r="H6" t="str">
        <f>LEFT(Sheet1!N8,11)</f>
        <v/>
      </c>
      <c r="I6" t="str">
        <f>IF(H6=Sheet1!K8,"true","false")</f>
        <v>true</v>
      </c>
    </row>
    <row r="7" spans="8:9" ht="13.8">
      <c r="H7" t="str">
        <f>LEFT(Sheet1!N10,11)</f>
        <v/>
      </c>
      <c r="I7" t="str">
        <f>IF(H7=Sheet1!K10,"true","false")</f>
        <v>true</v>
      </c>
    </row>
    <row r="8" spans="8:9" ht="13.8">
      <c r="H8" t="str">
        <f>LEFT(Sheet1!N11,11)</f>
        <v/>
      </c>
      <c r="I8" t="str">
        <f>IF(H8=Sheet1!K11,"true","false")</f>
        <v>true</v>
      </c>
    </row>
    <row r="9" spans="8:9" ht="13.8">
      <c r="H9" t="str">
        <f>LEFT(Sheet1!N12,11)</f>
        <v/>
      </c>
      <c r="I9" t="str">
        <f>IF(H9=Sheet1!K12,"true","false")</f>
        <v>true</v>
      </c>
    </row>
    <row r="10" spans="8:9" ht="13.8">
      <c r="H10" t="str">
        <f>LEFT(Sheet1!N13,11)</f>
        <v/>
      </c>
      <c r="I10" t="str">
        <f>IF(H10=Sheet1!K13,"true","false")</f>
        <v>true</v>
      </c>
    </row>
    <row r="11" spans="8:9" ht="13.8">
      <c r="H11" t="e">
        <f>LEFT(#REF!,11)</f>
        <v>#REF!</v>
      </c>
      <c r="I11" t="e">
        <f>IF(H11=#REF!,"true","false")</f>
        <v>#REF!</v>
      </c>
    </row>
    <row r="12" spans="8:9" ht="13.8">
      <c r="H12" t="str">
        <f>LEFT(Sheet1!N14,11)</f>
        <v/>
      </c>
      <c r="I12" t="str">
        <f>IF(H12=Sheet1!K14,"true","false")</f>
        <v>true</v>
      </c>
    </row>
    <row r="13" spans="8:9" ht="13.8">
      <c r="H13" t="str">
        <f>LEFT(Sheet1!N15,11)</f>
        <v/>
      </c>
      <c r="I13" t="str">
        <f>IF(H13=Sheet1!K15,"true","false")</f>
        <v>true</v>
      </c>
    </row>
    <row r="14" spans="8:9" ht="13.8">
      <c r="H14" t="str">
        <f>LEFT(Sheet1!N16,11)</f>
        <v/>
      </c>
      <c r="I14" t="str">
        <f>IF(H14=Sheet1!K16,"true","false")</f>
        <v>true</v>
      </c>
    </row>
    <row r="15" spans="8:9" ht="13.8">
      <c r="H15" t="str">
        <f>LEFT(Sheet1!N17,11)</f>
        <v/>
      </c>
      <c r="I15" t="str">
        <f>IF(H15=Sheet1!K17,"true","false")</f>
        <v>true</v>
      </c>
    </row>
    <row r="16" spans="8:9" ht="13.8">
      <c r="H16" t="str">
        <f>LEFT(Sheet1!N18,11)</f>
        <v/>
      </c>
      <c r="I16" t="str">
        <f>IF(H16=Sheet1!K18,"true","false")</f>
        <v>true</v>
      </c>
    </row>
    <row r="17" spans="8:9" ht="13.8">
      <c r="H17" t="str">
        <f>LEFT(Sheet1!N19,11)</f>
        <v/>
      </c>
      <c r="I17" t="str">
        <f>IF(H17=Sheet1!K19,"true","false")</f>
        <v>true</v>
      </c>
    </row>
    <row r="18" spans="8:9" ht="13.8">
      <c r="H18" t="str">
        <f>LEFT(Sheet1!N20,11)</f>
        <v/>
      </c>
      <c r="I18" t="str">
        <f>IF(H18=Sheet1!K20,"true","false")</f>
        <v>true</v>
      </c>
    </row>
    <row r="19" spans="8:9" ht="13.8">
      <c r="H19" t="str">
        <f>LEFT(Sheet1!N21,11)</f>
        <v/>
      </c>
      <c r="I19" t="str">
        <f>IF(H19=Sheet1!K21,"true","false")</f>
        <v>true</v>
      </c>
    </row>
    <row r="20" spans="8:9" ht="13.8">
      <c r="H20" t="str">
        <f>LEFT(Sheet1!N22,11)</f>
        <v/>
      </c>
      <c r="I20" t="str">
        <f>IF(H20=Sheet1!K22,"true","false")</f>
        <v>true</v>
      </c>
    </row>
    <row r="21" spans="8:9" ht="13.8">
      <c r="H21" t="str">
        <f>LEFT(Sheet1!#REF!,11)</f>
        <v/>
      </c>
      <c r="I21" t="str">
        <f>IF(H21=Sheet1!#REF!,"true","false")</f>
        <v>true</v>
      </c>
    </row>
    <row r="22" spans="8:9" ht="13.8">
      <c r="H22" t="str">
        <f>LEFT(Sheet1!#REF!,11)</f>
        <v/>
      </c>
      <c r="I22" t="str">
        <f>IF(H22=Sheet1!#REF!,"true","false")</f>
        <v>true</v>
      </c>
    </row>
    <row r="23" spans="8:9" ht="13.8">
      <c r="H23" t="str">
        <f>LEFT(Sheet1!#REF!,11)</f>
        <v/>
      </c>
      <c r="I23" t="str">
        <f>IF(H23=Sheet1!#REF!,"true","false")</f>
        <v>true</v>
      </c>
    </row>
    <row r="24" spans="8:9" ht="13.8">
      <c r="H24" t="str">
        <f>LEFT(Sheet1!#REF!,11)</f>
        <v/>
      </c>
      <c r="I24" t="str">
        <f>IF(H24=Sheet1!#REF!,"true","false")</f>
        <v>true</v>
      </c>
    </row>
    <row r="25" spans="8:9" ht="13.8">
      <c r="H25" t="e">
        <f>LEFT(#REF!,11)</f>
        <v>#REF!</v>
      </c>
      <c r="I25" t="e">
        <f>IF(H25=#REF!,"true","false")</f>
        <v>#REF!</v>
      </c>
    </row>
    <row r="26" spans="8:9" ht="13.8">
      <c r="H26" t="str">
        <f>LEFT(Sheet1!#REF!,11)</f>
        <v/>
      </c>
      <c r="I26" t="str">
        <f>IF(H26=Sheet1!#REF!,"true","false")</f>
        <v>true</v>
      </c>
    </row>
    <row r="27" spans="8:9" ht="13.8">
      <c r="H27" t="str">
        <f>LEFT(Sheet1!#REF!,11)</f>
        <v/>
      </c>
      <c r="I27" t="str">
        <f>IF(H27=Sheet1!#REF!,"true","false")</f>
        <v>true</v>
      </c>
    </row>
    <row r="28" spans="8:9" ht="13.8">
      <c r="H28" t="str">
        <f>LEFT(Sheet1!#REF!,11)</f>
        <v/>
      </c>
      <c r="I28" t="str">
        <f>IF(H28=Sheet1!#REF!,"true","false")</f>
        <v>true</v>
      </c>
    </row>
    <row r="29" spans="8:9" ht="13.8">
      <c r="H29" t="str">
        <f>LEFT(Sheet1!#REF!,11)</f>
        <v/>
      </c>
      <c r="I29" t="str">
        <f>IF(H29=Sheet1!#REF!,"true","false")</f>
        <v>true</v>
      </c>
    </row>
    <row r="30" spans="8:9" ht="13.8">
      <c r="H30" t="e">
        <f>LEFT(#REF!,11)</f>
        <v>#REF!</v>
      </c>
      <c r="I30" t="e">
        <f>IF(H30=#REF!,"true","false")</f>
        <v>#REF!</v>
      </c>
    </row>
    <row r="31" spans="8:9" ht="13.8">
      <c r="H31" t="str">
        <f>LEFT(Sheet1!#REF!,11)</f>
        <v/>
      </c>
      <c r="I31" t="str">
        <f>IF(H31=Sheet1!#REF!,"true","false")</f>
        <v>true</v>
      </c>
    </row>
    <row r="32" spans="8:9" ht="13.8">
      <c r="H32" t="str">
        <f>LEFT(Sheet1!#REF!,11)</f>
        <v/>
      </c>
      <c r="I32" t="str">
        <f>IF(H32=Sheet1!#REF!,"true","false")</f>
        <v>true</v>
      </c>
    </row>
    <row r="33" ht="13.8">
      <c r="H33" t="str">
        <f>LEFT(Sheet1!N42,11)</f>
        <v/>
      </c>
    </row>
    <row r="34" ht="13.8">
      <c r="H34" t="str">
        <f>LEFT(Sheet1!N43,11)</f>
        <v/>
      </c>
    </row>
    <row r="35" ht="13.8">
      <c r="H35" t="str">
        <f>LEFT(Sheet1!N44,11)</f>
        <v/>
      </c>
    </row>
    <row r="36" ht="13.8">
      <c r="H36" t="str">
        <f>LEFT(Sheet1!N45,11)</f>
        <v/>
      </c>
    </row>
    <row r="37" ht="13.8">
      <c r="H37" t="str">
        <f>LEFT(Sheet1!N46,11)</f>
        <v/>
      </c>
    </row>
    <row r="38" ht="13.8">
      <c r="H38" t="str">
        <f>LEFT(Sheet1!N47,11)</f>
        <v/>
      </c>
    </row>
    <row r="39" ht="13.8">
      <c r="H39" t="str">
        <f>LEFT(Sheet1!N48,11)</f>
        <v/>
      </c>
    </row>
    <row r="40" ht="13.8">
      <c r="H40" t="str">
        <f>LEFT(Sheet1!N49,11)</f>
        <v/>
      </c>
    </row>
    <row r="41" ht="13.8">
      <c r="H41" t="str">
        <f>LEFT(Sheet1!N50,11)</f>
        <v/>
      </c>
    </row>
    <row r="42" ht="13.8">
      <c r="H42" t="str">
        <f>LEFT(Sheet1!N51,11)</f>
        <v/>
      </c>
    </row>
  </sheetData>
  <printOptions/>
  <pageMargins left="0.75" right="0.75" top="1" bottom="1" header="0.5" footer="0.5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古市</cp:lastModifiedBy>
  <cp:lastPrinted>2018-11-14T22:43:00Z</cp:lastPrinted>
  <dcterms:created xsi:type="dcterms:W3CDTF">2018-11-11T01:33:00Z</dcterms:created>
  <dcterms:modified xsi:type="dcterms:W3CDTF">2020-04-30T16:28:25Z</dcterms:modified>
  <cp:category/>
  <cp:contentType/>
  <cp:contentStatus/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