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8aba7ce6d818b8/Documents/Arbeit/MEI/Hybrid Charge controller/KiCad documents/"/>
    </mc:Choice>
  </mc:AlternateContent>
  <bookViews>
    <workbookView xWindow="0" yWindow="0" windowWidth="20520" windowHeight="9465"/>
  </bookViews>
  <sheets>
    <sheet name="HybridChargeController" sheetId="1" r:id="rId1"/>
  </sheets>
  <definedNames>
    <definedName name="_xlnm._FilterDatabase" localSheetId="0" hidden="1">HybridChargeController!$G$1:$G$28</definedName>
  </definedNames>
  <calcPr calcId="171027"/>
</workbook>
</file>

<file path=xl/calcChain.xml><?xml version="1.0" encoding="utf-8"?>
<calcChain xmlns="http://schemas.openxmlformats.org/spreadsheetml/2006/main">
  <c r="G6" i="1" l="1"/>
  <c r="E29" i="1"/>
  <c r="H2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G29" i="1" l="1"/>
  <c r="D29" i="1" s="1"/>
</calcChain>
</file>

<file path=xl/sharedStrings.xml><?xml version="1.0" encoding="utf-8"?>
<sst xmlns="http://schemas.openxmlformats.org/spreadsheetml/2006/main" count="62" uniqueCount="50">
  <si>
    <t xml:space="preserve"> Quantity</t>
  </si>
  <si>
    <t xml:space="preserve"> Value</t>
  </si>
  <si>
    <t>1N4148-T</t>
  </si>
  <si>
    <t>VSB2045Y-M3/54</t>
  </si>
  <si>
    <t>15A</t>
  </si>
  <si>
    <t>MMBT3904</t>
  </si>
  <si>
    <t>STL60P4LLF6</t>
  </si>
  <si>
    <t>BSS138</t>
  </si>
  <si>
    <t>IPD90P04P4L-04</t>
  </si>
  <si>
    <t>4.7k</t>
  </si>
  <si>
    <t>R005</t>
  </si>
  <si>
    <t>220k</t>
  </si>
  <si>
    <t>10k</t>
  </si>
  <si>
    <t>100k</t>
  </si>
  <si>
    <t>47k</t>
  </si>
  <si>
    <t>2.2k</t>
  </si>
  <si>
    <t>33k</t>
  </si>
  <si>
    <t>LM358D</t>
  </si>
  <si>
    <t>1µ</t>
  </si>
  <si>
    <t>10µ</t>
  </si>
  <si>
    <t>0.1µ</t>
  </si>
  <si>
    <t>Type</t>
  </si>
  <si>
    <t>Pin header</t>
  </si>
  <si>
    <t>Capacitor</t>
  </si>
  <si>
    <t>Diode</t>
  </si>
  <si>
    <t>Fuse</t>
  </si>
  <si>
    <t>Screw Terminal</t>
  </si>
  <si>
    <t>1x8 male</t>
  </si>
  <si>
    <t>1x6 male</t>
  </si>
  <si>
    <t>1x3 male</t>
  </si>
  <si>
    <t>1x6 female</t>
  </si>
  <si>
    <t>Logic MOSFET</t>
  </si>
  <si>
    <t>Logic transistor</t>
  </si>
  <si>
    <t>MOSFET</t>
  </si>
  <si>
    <t>Power MOSFET</t>
  </si>
  <si>
    <t>Op-Amp</t>
  </si>
  <si>
    <t>Balancer</t>
  </si>
  <si>
    <t>Multiplexer</t>
  </si>
  <si>
    <t>Price (10)</t>
  </si>
  <si>
    <t>Price (100)</t>
  </si>
  <si>
    <t>5mm pitch</t>
  </si>
  <si>
    <t>Schottky</t>
  </si>
  <si>
    <t>Resistor</t>
  </si>
  <si>
    <t>Shunt</t>
  </si>
  <si>
    <t>Reihenfolge</t>
  </si>
  <si>
    <t>BQ76920</t>
  </si>
  <si>
    <t>CD4051</t>
  </si>
  <si>
    <t>Sum</t>
  </si>
  <si>
    <t>summ10</t>
  </si>
  <si>
    <t>summe100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</si>
</sst>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0">
    <dxf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H29" totalsRowShown="0" headerRowDxfId="9" dataDxfId="8">
  <autoFilter ref="A1:H29"/>
  <sortState ref="A2:F28">
    <sortCondition ref="F1:F28"/>
  </sortState>
  <tableColumns count="8">
    <tableColumn id="2" name=" Quantity" dataDxfId="7"/>
    <tableColumn id="3" name=" Value" dataDxfId="6"/>
    <tableColumn id="4" name="Type" dataDxfId="5"/>
    <tableColumn id="14" name="Price (10)" dataDxfId="4"/>
    <tableColumn id="15" name="Price (100)" dataDxfId="3"/>
    <tableColumn id="5" name="Reihenfolge" dataDxfId="2"/>
    <tableColumn id="16" name="summ10" dataDxfId="1">
      <calculatedColumnFormula>SUMME</calculatedColumnFormula>
    </tableColumn>
    <tableColumn id="17" name="summe100" dataDxfId="0">
      <calculatedColumnFormula>Tabelle2[[#This Row],[Price (100)]]*Tabelle2[[#This Row],[ Quantity]]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D29" sqref="D29"/>
    </sheetView>
  </sheetViews>
  <sheetFormatPr baseColWidth="10" defaultRowHeight="14.25" x14ac:dyDescent="0.45"/>
  <cols>
    <col min="1" max="1" width="10.53125" style="1" bestFit="1" customWidth="1"/>
    <col min="2" max="2" width="14.6640625" style="1" customWidth="1"/>
    <col min="3" max="3" width="12.796875" style="1" bestFit="1" customWidth="1"/>
    <col min="4" max="4" width="10.53125" style="1" bestFit="1" customWidth="1"/>
    <col min="5" max="5" width="11.53125" style="1" bestFit="1" customWidth="1"/>
    <col min="6" max="6" width="12.6640625" style="1" bestFit="1" customWidth="1"/>
    <col min="7" max="7" width="10" style="1" bestFit="1" customWidth="1"/>
    <col min="8" max="8" width="12" style="1" bestFit="1" customWidth="1"/>
    <col min="9" max="16384" width="10.6640625" style="1"/>
  </cols>
  <sheetData>
    <row r="1" spans="1:8" x14ac:dyDescent="0.45">
      <c r="A1" s="1" t="s">
        <v>0</v>
      </c>
      <c r="B1" s="1" t="s">
        <v>1</v>
      </c>
      <c r="C1" s="1" t="s">
        <v>21</v>
      </c>
      <c r="D1" s="1" t="s">
        <v>38</v>
      </c>
      <c r="E1" s="1" t="s">
        <v>39</v>
      </c>
      <c r="F1" s="2" t="s">
        <v>44</v>
      </c>
      <c r="G1" s="2" t="s">
        <v>48</v>
      </c>
      <c r="H1" s="2" t="s">
        <v>49</v>
      </c>
    </row>
    <row r="2" spans="1:8" x14ac:dyDescent="0.45">
      <c r="A2" s="1">
        <v>1</v>
      </c>
      <c r="B2" s="1" t="s">
        <v>45</v>
      </c>
      <c r="C2" s="1" t="s">
        <v>36</v>
      </c>
      <c r="D2" s="1">
        <v>2.87</v>
      </c>
      <c r="E2" s="1">
        <v>2.77</v>
      </c>
      <c r="F2" s="2">
        <v>1</v>
      </c>
      <c r="G2" s="2">
        <f>Tabelle2[[#This Row],[Price (10)]]*Tabelle2[[#This Row],[ Quantity]]</f>
        <v>2.87</v>
      </c>
      <c r="H2" s="2">
        <f>Tabelle2[[#This Row],[Price (100)]]*Tabelle2[[#This Row],[ Quantity]]</f>
        <v>2.77</v>
      </c>
    </row>
    <row r="3" spans="1:8" x14ac:dyDescent="0.45">
      <c r="A3" s="1">
        <v>1</v>
      </c>
      <c r="B3" s="1" t="s">
        <v>46</v>
      </c>
      <c r="C3" s="1" t="s">
        <v>37</v>
      </c>
      <c r="D3" s="1">
        <v>0.3</v>
      </c>
      <c r="E3" s="1">
        <v>0.183</v>
      </c>
      <c r="F3" s="2">
        <v>2</v>
      </c>
      <c r="G3" s="2">
        <f>Tabelle2[[#This Row],[Price (10)]]*Tabelle2[[#This Row],[ Quantity]]</f>
        <v>0.3</v>
      </c>
      <c r="H3" s="2">
        <f>Tabelle2[[#This Row],[Price (100)]]*Tabelle2[[#This Row],[ Quantity]]</f>
        <v>0.183</v>
      </c>
    </row>
    <row r="4" spans="1:8" x14ac:dyDescent="0.45">
      <c r="A4" s="1">
        <v>6</v>
      </c>
      <c r="B4" s="1" t="s">
        <v>8</v>
      </c>
      <c r="C4" s="1" t="s">
        <v>34</v>
      </c>
      <c r="D4" s="1">
        <v>1.1499999999999999</v>
      </c>
      <c r="E4" s="1">
        <v>0.875</v>
      </c>
      <c r="F4" s="2">
        <v>3</v>
      </c>
      <c r="G4" s="2">
        <f>Tabelle2[[#This Row],[Price (10)]]*Tabelle2[[#This Row],[ Quantity]]</f>
        <v>6.8999999999999995</v>
      </c>
      <c r="H4" s="2">
        <f>Tabelle2[[#This Row],[Price (100)]]*Tabelle2[[#This Row],[ Quantity]]</f>
        <v>5.25</v>
      </c>
    </row>
    <row r="5" spans="1:8" x14ac:dyDescent="0.45">
      <c r="A5" s="1">
        <v>2</v>
      </c>
      <c r="B5" s="1" t="s">
        <v>6</v>
      </c>
      <c r="C5" s="1" t="s">
        <v>33</v>
      </c>
      <c r="D5" s="1">
        <v>0.69199999999999995</v>
      </c>
      <c r="E5" s="1">
        <v>0.53200000000000003</v>
      </c>
      <c r="F5" s="2">
        <v>4</v>
      </c>
      <c r="G5" s="2">
        <f>Tabelle2[[#This Row],[Price (10)]]*Tabelle2[[#This Row],[ Quantity]]</f>
        <v>1.3839999999999999</v>
      </c>
      <c r="H5" s="2">
        <f>Tabelle2[[#This Row],[Price (100)]]*Tabelle2[[#This Row],[ Quantity]]</f>
        <v>1.0640000000000001</v>
      </c>
    </row>
    <row r="6" spans="1:8" x14ac:dyDescent="0.45">
      <c r="A6" s="1">
        <v>2</v>
      </c>
      <c r="B6" s="1" t="s">
        <v>7</v>
      </c>
      <c r="C6" s="1" t="s">
        <v>31</v>
      </c>
      <c r="D6" s="1">
        <v>0.159</v>
      </c>
      <c r="E6" s="1">
        <v>6.6000000000000003E-2</v>
      </c>
      <c r="F6" s="2">
        <v>5</v>
      </c>
      <c r="G6" s="2">
        <f>Tabelle2[[#This Row],[Price (10)]]*Tabelle2[[#This Row],[ Quantity]]</f>
        <v>0.318</v>
      </c>
      <c r="H6" s="2">
        <f>Tabelle2[[#This Row],[Price (100)]]*Tabelle2[[#This Row],[ Quantity]]</f>
        <v>0.13200000000000001</v>
      </c>
    </row>
    <row r="7" spans="1:8" x14ac:dyDescent="0.45">
      <c r="A7" s="1">
        <v>6</v>
      </c>
      <c r="B7" s="1" t="s">
        <v>5</v>
      </c>
      <c r="C7" s="1" t="s">
        <v>32</v>
      </c>
      <c r="D7" s="1">
        <v>0.16</v>
      </c>
      <c r="E7" s="1">
        <v>0.14000000000000001</v>
      </c>
      <c r="F7" s="2">
        <v>6</v>
      </c>
      <c r="G7" s="2">
        <f>Tabelle2[[#This Row],[Price (10)]]*Tabelle2[[#This Row],[ Quantity]]</f>
        <v>0.96</v>
      </c>
      <c r="H7" s="2">
        <f>Tabelle2[[#This Row],[Price (100)]]*Tabelle2[[#This Row],[ Quantity]]</f>
        <v>0.84000000000000008</v>
      </c>
    </row>
    <row r="8" spans="1:8" x14ac:dyDescent="0.45">
      <c r="A8" s="1">
        <v>1</v>
      </c>
      <c r="B8" s="1" t="s">
        <v>3</v>
      </c>
      <c r="C8" s="1" t="s">
        <v>41</v>
      </c>
      <c r="D8" s="1">
        <v>0.96699999999999997</v>
      </c>
      <c r="E8" s="1">
        <v>0.82899999999999996</v>
      </c>
      <c r="F8" s="2">
        <v>7</v>
      </c>
      <c r="G8" s="2">
        <f>Tabelle2[[#This Row],[Price (10)]]*Tabelle2[[#This Row],[ Quantity]]</f>
        <v>0.96699999999999997</v>
      </c>
      <c r="H8" s="2">
        <f>Tabelle2[[#This Row],[Price (100)]]*Tabelle2[[#This Row],[ Quantity]]</f>
        <v>0.82899999999999996</v>
      </c>
    </row>
    <row r="9" spans="1:8" x14ac:dyDescent="0.45">
      <c r="A9" s="1">
        <v>1</v>
      </c>
      <c r="B9" s="1" t="s">
        <v>2</v>
      </c>
      <c r="C9" s="1" t="s">
        <v>24</v>
      </c>
      <c r="D9" s="1">
        <v>2.1999999999999999E-2</v>
      </c>
      <c r="E9" s="1">
        <v>1.7999999999999999E-2</v>
      </c>
      <c r="F9" s="2">
        <v>8</v>
      </c>
      <c r="G9" s="2">
        <f>Tabelle2[[#This Row],[Price (10)]]*Tabelle2[[#This Row],[ Quantity]]</f>
        <v>2.1999999999999999E-2</v>
      </c>
      <c r="H9" s="2">
        <f>Tabelle2[[#This Row],[Price (100)]]*Tabelle2[[#This Row],[ Quantity]]</f>
        <v>1.7999999999999999E-2</v>
      </c>
    </row>
    <row r="10" spans="1:8" x14ac:dyDescent="0.45">
      <c r="A10" s="1">
        <v>3</v>
      </c>
      <c r="B10" s="1" t="s">
        <v>17</v>
      </c>
      <c r="C10" s="1" t="s">
        <v>35</v>
      </c>
      <c r="D10" s="1">
        <v>0.26600000000000001</v>
      </c>
      <c r="E10" s="1">
        <v>0.14399999999999999</v>
      </c>
      <c r="F10" s="2">
        <v>9</v>
      </c>
      <c r="G10" s="2">
        <f>Tabelle2[[#This Row],[Price (10)]]*Tabelle2[[#This Row],[ Quantity]]</f>
        <v>0.79800000000000004</v>
      </c>
      <c r="H10" s="2">
        <f>Tabelle2[[#This Row],[Price (100)]]*Tabelle2[[#This Row],[ Quantity]]</f>
        <v>0.43199999999999994</v>
      </c>
    </row>
    <row r="11" spans="1:8" x14ac:dyDescent="0.45">
      <c r="A11" s="1">
        <v>2</v>
      </c>
      <c r="B11" s="1" t="s">
        <v>4</v>
      </c>
      <c r="C11" s="1" t="s">
        <v>25</v>
      </c>
      <c r="F11" s="2">
        <v>10</v>
      </c>
      <c r="G11" s="2">
        <f>Tabelle2[[#This Row],[Price (10)]]*Tabelle2[[#This Row],[ Quantity]]</f>
        <v>0</v>
      </c>
      <c r="H11" s="2">
        <f>Tabelle2[[#This Row],[Price (100)]]*Tabelle2[[#This Row],[ Quantity]]</f>
        <v>0</v>
      </c>
    </row>
    <row r="12" spans="1:8" x14ac:dyDescent="0.45">
      <c r="A12" s="1">
        <v>4</v>
      </c>
      <c r="B12" s="1" t="s">
        <v>10</v>
      </c>
      <c r="C12" s="1" t="s">
        <v>43</v>
      </c>
      <c r="F12" s="2">
        <v>11</v>
      </c>
      <c r="G12" s="2">
        <f>Tabelle2[[#This Row],[Price (10)]]*Tabelle2[[#This Row],[ Quantity]]</f>
        <v>0</v>
      </c>
      <c r="H12" s="2">
        <f>Tabelle2[[#This Row],[Price (100)]]*Tabelle2[[#This Row],[ Quantity]]</f>
        <v>0</v>
      </c>
    </row>
    <row r="13" spans="1:8" x14ac:dyDescent="0.45">
      <c r="A13" s="1">
        <v>6</v>
      </c>
      <c r="B13" s="1" t="s">
        <v>11</v>
      </c>
      <c r="C13" s="1" t="s">
        <v>42</v>
      </c>
      <c r="F13" s="2">
        <v>12</v>
      </c>
      <c r="G13" s="2">
        <f>Tabelle2[[#This Row],[Price (10)]]*Tabelle2[[#This Row],[ Quantity]]</f>
        <v>0</v>
      </c>
      <c r="H13" s="2">
        <f>Tabelle2[[#This Row],[Price (100)]]*Tabelle2[[#This Row],[ Quantity]]</f>
        <v>0</v>
      </c>
    </row>
    <row r="14" spans="1:8" x14ac:dyDescent="0.45">
      <c r="A14" s="1">
        <v>7</v>
      </c>
      <c r="B14" s="1" t="s">
        <v>13</v>
      </c>
      <c r="C14" s="1" t="s">
        <v>42</v>
      </c>
      <c r="F14" s="2">
        <v>13</v>
      </c>
      <c r="G14" s="2">
        <f>Tabelle2[[#This Row],[Price (10)]]*Tabelle2[[#This Row],[ Quantity]]</f>
        <v>0</v>
      </c>
      <c r="H14" s="2">
        <f>Tabelle2[[#This Row],[Price (100)]]*Tabelle2[[#This Row],[ Quantity]]</f>
        <v>0</v>
      </c>
    </row>
    <row r="15" spans="1:8" x14ac:dyDescent="0.45">
      <c r="A15" s="1">
        <v>5</v>
      </c>
      <c r="B15" s="1" t="s">
        <v>14</v>
      </c>
      <c r="C15" s="1" t="s">
        <v>42</v>
      </c>
      <c r="F15" s="2">
        <v>14</v>
      </c>
      <c r="G15" s="2">
        <f>Tabelle2[[#This Row],[Price (10)]]*Tabelle2[[#This Row],[ Quantity]]</f>
        <v>0</v>
      </c>
      <c r="H15" s="2">
        <f>Tabelle2[[#This Row],[Price (100)]]*Tabelle2[[#This Row],[ Quantity]]</f>
        <v>0</v>
      </c>
    </row>
    <row r="16" spans="1:8" x14ac:dyDescent="0.45">
      <c r="A16" s="1">
        <v>2</v>
      </c>
      <c r="B16" s="1" t="s">
        <v>16</v>
      </c>
      <c r="C16" s="1" t="s">
        <v>42</v>
      </c>
      <c r="F16" s="2">
        <v>15</v>
      </c>
      <c r="G16" s="2">
        <f>Tabelle2[[#This Row],[Price (10)]]*Tabelle2[[#This Row],[ Quantity]]</f>
        <v>0</v>
      </c>
      <c r="H16" s="2">
        <f>Tabelle2[[#This Row],[Price (100)]]*Tabelle2[[#This Row],[ Quantity]]</f>
        <v>0</v>
      </c>
    </row>
    <row r="17" spans="1:8" x14ac:dyDescent="0.45">
      <c r="A17" s="1">
        <v>17</v>
      </c>
      <c r="B17" s="1" t="s">
        <v>12</v>
      </c>
      <c r="C17" s="1" t="s">
        <v>42</v>
      </c>
      <c r="F17" s="2">
        <v>16</v>
      </c>
      <c r="G17" s="2">
        <f>Tabelle2[[#This Row],[Price (10)]]*Tabelle2[[#This Row],[ Quantity]]</f>
        <v>0</v>
      </c>
      <c r="H17" s="2">
        <f>Tabelle2[[#This Row],[Price (100)]]*Tabelle2[[#This Row],[ Quantity]]</f>
        <v>0</v>
      </c>
    </row>
    <row r="18" spans="1:8" x14ac:dyDescent="0.45">
      <c r="A18" s="1">
        <v>6</v>
      </c>
      <c r="B18" s="1" t="s">
        <v>9</v>
      </c>
      <c r="C18" s="1" t="s">
        <v>42</v>
      </c>
      <c r="F18" s="2">
        <v>17</v>
      </c>
      <c r="G18" s="2">
        <f>Tabelle2[[#This Row],[Price (10)]]*Tabelle2[[#This Row],[ Quantity]]</f>
        <v>0</v>
      </c>
      <c r="H18" s="2">
        <f>Tabelle2[[#This Row],[Price (100)]]*Tabelle2[[#This Row],[ Quantity]]</f>
        <v>0</v>
      </c>
    </row>
    <row r="19" spans="1:8" x14ac:dyDescent="0.45">
      <c r="A19" s="1">
        <v>1</v>
      </c>
      <c r="B19" s="1" t="s">
        <v>15</v>
      </c>
      <c r="C19" s="1" t="s">
        <v>42</v>
      </c>
      <c r="F19" s="2">
        <v>18</v>
      </c>
      <c r="G19" s="2">
        <f>Tabelle2[[#This Row],[Price (10)]]*Tabelle2[[#This Row],[ Quantity]]</f>
        <v>0</v>
      </c>
      <c r="H19" s="2">
        <f>Tabelle2[[#This Row],[Price (100)]]*Tabelle2[[#This Row],[ Quantity]]</f>
        <v>0</v>
      </c>
    </row>
    <row r="20" spans="1:8" x14ac:dyDescent="0.45">
      <c r="A20" s="1">
        <v>8</v>
      </c>
      <c r="B20" s="1">
        <v>100</v>
      </c>
      <c r="C20" s="1" t="s">
        <v>42</v>
      </c>
      <c r="F20" s="2">
        <v>19</v>
      </c>
      <c r="G20" s="2">
        <f>Tabelle2[[#This Row],[Price (10)]]*Tabelle2[[#This Row],[ Quantity]]</f>
        <v>0</v>
      </c>
      <c r="H20" s="2">
        <f>Tabelle2[[#This Row],[Price (100)]]*Tabelle2[[#This Row],[ Quantity]]</f>
        <v>0</v>
      </c>
    </row>
    <row r="21" spans="1:8" x14ac:dyDescent="0.45">
      <c r="A21" s="1">
        <v>2</v>
      </c>
      <c r="B21" s="1" t="s">
        <v>19</v>
      </c>
      <c r="C21" s="1" t="s">
        <v>23</v>
      </c>
      <c r="F21" s="2">
        <v>20</v>
      </c>
      <c r="G21" s="2">
        <f>Tabelle2[[#This Row],[Price (10)]]*Tabelle2[[#This Row],[ Quantity]]</f>
        <v>0</v>
      </c>
      <c r="H21" s="2">
        <f>Tabelle2[[#This Row],[Price (100)]]*Tabelle2[[#This Row],[ Quantity]]</f>
        <v>0</v>
      </c>
    </row>
    <row r="22" spans="1:8" x14ac:dyDescent="0.45">
      <c r="A22" s="1">
        <v>6</v>
      </c>
      <c r="B22" s="1" t="s">
        <v>18</v>
      </c>
      <c r="C22" s="1" t="s">
        <v>23</v>
      </c>
      <c r="F22" s="2">
        <v>21</v>
      </c>
      <c r="G22" s="2">
        <f>Tabelle2[[#This Row],[Price (10)]]*Tabelle2[[#This Row],[ Quantity]]</f>
        <v>0</v>
      </c>
      <c r="H22" s="2">
        <f>Tabelle2[[#This Row],[Price (100)]]*Tabelle2[[#This Row],[ Quantity]]</f>
        <v>0</v>
      </c>
    </row>
    <row r="23" spans="1:8" x14ac:dyDescent="0.45">
      <c r="A23" s="1">
        <v>3</v>
      </c>
      <c r="B23" s="1" t="s">
        <v>20</v>
      </c>
      <c r="C23" s="1" t="s">
        <v>23</v>
      </c>
      <c r="F23" s="2">
        <v>22</v>
      </c>
      <c r="G23" s="2">
        <f>Tabelle2[[#This Row],[Price (10)]]*Tabelle2[[#This Row],[ Quantity]]</f>
        <v>0</v>
      </c>
      <c r="H23" s="2">
        <f>Tabelle2[[#This Row],[Price (100)]]*Tabelle2[[#This Row],[ Quantity]]</f>
        <v>0</v>
      </c>
    </row>
    <row r="24" spans="1:8" x14ac:dyDescent="0.45">
      <c r="A24" s="1">
        <v>4</v>
      </c>
      <c r="B24" s="1" t="s">
        <v>40</v>
      </c>
      <c r="C24" s="1" t="s">
        <v>26</v>
      </c>
      <c r="D24" s="1">
        <v>0.24</v>
      </c>
      <c r="E24" s="1">
        <v>0.2</v>
      </c>
      <c r="F24" s="2">
        <v>23</v>
      </c>
      <c r="G24" s="2">
        <f>Tabelle2[[#This Row],[Price (10)]]*Tabelle2[[#This Row],[ Quantity]]</f>
        <v>0.96</v>
      </c>
      <c r="H24" s="2">
        <f>Tabelle2[[#This Row],[Price (100)]]*Tabelle2[[#This Row],[ Quantity]]</f>
        <v>0.8</v>
      </c>
    </row>
    <row r="25" spans="1:8" x14ac:dyDescent="0.45">
      <c r="A25" s="1">
        <v>1</v>
      </c>
      <c r="B25" s="1" t="s">
        <v>30</v>
      </c>
      <c r="C25" s="1" t="s">
        <v>22</v>
      </c>
      <c r="D25" s="1">
        <v>0.26</v>
      </c>
      <c r="E25" s="1">
        <v>0.23</v>
      </c>
      <c r="F25" s="2">
        <v>24</v>
      </c>
      <c r="G25" s="2">
        <f>Tabelle2[[#This Row],[Price (10)]]*Tabelle2[[#This Row],[ Quantity]]</f>
        <v>0.26</v>
      </c>
      <c r="H25" s="2">
        <f>Tabelle2[[#This Row],[Price (100)]]*Tabelle2[[#This Row],[ Quantity]]</f>
        <v>0.23</v>
      </c>
    </row>
    <row r="26" spans="1:8" x14ac:dyDescent="0.45">
      <c r="A26" s="1">
        <v>2</v>
      </c>
      <c r="B26" s="1" t="s">
        <v>27</v>
      </c>
      <c r="C26" s="1" t="s">
        <v>22</v>
      </c>
      <c r="D26" s="1">
        <v>0.22</v>
      </c>
      <c r="E26" s="1">
        <v>0.2</v>
      </c>
      <c r="F26" s="2">
        <v>25</v>
      </c>
      <c r="G26" s="2">
        <f>Tabelle2[[#This Row],[Price (10)]]*Tabelle2[[#This Row],[ Quantity]]</f>
        <v>0.44</v>
      </c>
      <c r="H26" s="2">
        <f>Tabelle2[[#This Row],[Price (100)]]*Tabelle2[[#This Row],[ Quantity]]</f>
        <v>0.4</v>
      </c>
    </row>
    <row r="27" spans="1:8" x14ac:dyDescent="0.45">
      <c r="A27" s="1">
        <v>2</v>
      </c>
      <c r="B27" s="1" t="s">
        <v>28</v>
      </c>
      <c r="C27" s="1" t="s">
        <v>22</v>
      </c>
      <c r="D27" s="1">
        <v>0.16</v>
      </c>
      <c r="E27" s="1">
        <v>0.13</v>
      </c>
      <c r="F27" s="2">
        <v>26</v>
      </c>
      <c r="G27" s="2">
        <f>Tabelle2[[#This Row],[Price (10)]]*Tabelle2[[#This Row],[ Quantity]]</f>
        <v>0.32</v>
      </c>
      <c r="H27" s="2">
        <f>Tabelle2[[#This Row],[Price (100)]]*Tabelle2[[#This Row],[ Quantity]]</f>
        <v>0.26</v>
      </c>
    </row>
    <row r="28" spans="1:8" x14ac:dyDescent="0.45">
      <c r="A28" s="1">
        <v>1</v>
      </c>
      <c r="B28" s="1" t="s">
        <v>29</v>
      </c>
      <c r="C28" s="1" t="s">
        <v>22</v>
      </c>
      <c r="D28" s="1">
        <v>0.08</v>
      </c>
      <c r="E28" s="1">
        <v>0.06</v>
      </c>
      <c r="F28" s="2">
        <v>27</v>
      </c>
      <c r="G28" s="2">
        <f>Tabelle2[[#This Row],[Price (10)]]*Tabelle2[[#This Row],[ Quantity]]</f>
        <v>0.08</v>
      </c>
      <c r="H28" s="2">
        <f>Tabelle2[[#This Row],[Price (100)]]*Tabelle2[[#This Row],[ Quantity]]</f>
        <v>0.06</v>
      </c>
    </row>
    <row r="29" spans="1:8" x14ac:dyDescent="0.45">
      <c r="C29" s="1" t="s">
        <v>47</v>
      </c>
      <c r="D29" s="1">
        <f>Tabelle2[[#This Row],[summ10]]</f>
        <v>16.578999999999997</v>
      </c>
      <c r="E29" s="1">
        <f>Tabelle2[[#This Row],[summe100]]</f>
        <v>13.268000000000002</v>
      </c>
      <c r="F29" s="2"/>
      <c r="G29" s="2">
        <f>SUM(G2:G28)</f>
        <v>16.578999999999997</v>
      </c>
      <c r="H29" s="2">
        <f>SUM(H2:H28)</f>
        <v>13.268000000000002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HybridChargeController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Tobias Koops</cp:lastModifiedBy>
  <dcterms:created xsi:type="dcterms:W3CDTF">2017-07-04T13:32:12Z</dcterms:created>
  <dcterms:modified xsi:type="dcterms:W3CDTF">2017-07-15T19:47:45Z</dcterms:modified>
</cp:coreProperties>
</file>