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"/>
    </mc:Choice>
  </mc:AlternateContent>
  <xr:revisionPtr revIDLastSave="0" documentId="13_ncr:1_{831DBE0C-6D17-4348-B202-83B5C99BB1B6}" xr6:coauthVersionLast="47" xr6:coauthVersionMax="47" xr10:uidLastSave="{00000000-0000-0000-0000-000000000000}"/>
  <bookViews>
    <workbookView xWindow="80" yWindow="500" windowWidth="25440" windowHeight="14900" xr2:uid="{48513148-B103-384E-AF8C-818BD8256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F5" i="1" s="1"/>
  <c r="H5" i="1" s="1"/>
  <c r="I5" i="1" s="1"/>
  <c r="J5" i="1" s="1"/>
  <c r="C5" i="1"/>
  <c r="E10" i="1"/>
  <c r="F10" i="1" s="1"/>
  <c r="H10" i="1" s="1"/>
  <c r="I10" i="1" s="1"/>
  <c r="J10" i="1" s="1"/>
  <c r="E11" i="1"/>
  <c r="F11" i="1" s="1"/>
  <c r="H11" i="1" s="1"/>
  <c r="I11" i="1" s="1"/>
  <c r="J11" i="1" s="1"/>
  <c r="E12" i="1"/>
  <c r="F12" i="1" s="1"/>
  <c r="H12" i="1" s="1"/>
  <c r="I12" i="1" s="1"/>
  <c r="J12" i="1" s="1"/>
  <c r="E13" i="1"/>
  <c r="F13" i="1" s="1"/>
  <c r="H13" i="1" s="1"/>
  <c r="I13" i="1" s="1"/>
  <c r="J13" i="1" s="1"/>
  <c r="E14" i="1"/>
  <c r="F14" i="1" s="1"/>
  <c r="H14" i="1" s="1"/>
  <c r="I14" i="1" s="1"/>
  <c r="J14" i="1" s="1"/>
  <c r="E15" i="1"/>
  <c r="F15" i="1" s="1"/>
  <c r="H15" i="1" s="1"/>
  <c r="I15" i="1" s="1"/>
  <c r="J15" i="1" s="1"/>
  <c r="E16" i="1"/>
  <c r="F16" i="1" s="1"/>
  <c r="H16" i="1" s="1"/>
  <c r="I16" i="1" s="1"/>
  <c r="J16" i="1" s="1"/>
  <c r="E17" i="1"/>
  <c r="F17" i="1" s="1"/>
  <c r="H17" i="1" s="1"/>
  <c r="I17" i="1" s="1"/>
  <c r="J17" i="1" s="1"/>
  <c r="E18" i="1"/>
  <c r="F18" i="1" s="1"/>
  <c r="H18" i="1" s="1"/>
  <c r="I18" i="1" s="1"/>
  <c r="J18" i="1" s="1"/>
  <c r="E9" i="1"/>
  <c r="F9" i="1" s="1"/>
  <c r="H9" i="1" s="1"/>
  <c r="I9" i="1" s="1"/>
  <c r="J9" i="1" s="1"/>
  <c r="E2" i="1"/>
  <c r="F2" i="1" s="1"/>
  <c r="H2" i="1" s="1"/>
  <c r="I2" i="1" s="1"/>
  <c r="J2" i="1" s="1"/>
  <c r="E3" i="1"/>
  <c r="F3" i="1" s="1"/>
  <c r="H3" i="1" s="1"/>
  <c r="I3" i="1" s="1"/>
  <c r="J3" i="1" s="1"/>
  <c r="E4" i="1"/>
  <c r="F4" i="1" s="1"/>
  <c r="H4" i="1" s="1"/>
  <c r="I4" i="1" s="1"/>
  <c r="J4" i="1" s="1"/>
  <c r="E6" i="1"/>
  <c r="F6" i="1" s="1"/>
  <c r="H6" i="1" s="1"/>
  <c r="I6" i="1" s="1"/>
  <c r="J6" i="1" s="1"/>
  <c r="E7" i="1"/>
  <c r="F7" i="1" s="1"/>
  <c r="H7" i="1" s="1"/>
  <c r="I7" i="1" s="1"/>
  <c r="J7" i="1" s="1"/>
  <c r="E8" i="1"/>
  <c r="F8" i="1" s="1"/>
  <c r="H8" i="1" s="1"/>
  <c r="I8" i="1" s="1"/>
  <c r="J8" i="1" s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<sst xmlns="http://schemas.openxmlformats.org/spreadsheetml/2006/main" count="30" uniqueCount="30">
  <si>
    <t>compound</t>
  </si>
  <si>
    <t>nC_FA</t>
  </si>
  <si>
    <t>nC_FAME</t>
  </si>
  <si>
    <t>n_unsat</t>
  </si>
  <si>
    <t>nH_FA</t>
  </si>
  <si>
    <t>nH_FAME</t>
  </si>
  <si>
    <t>i-15:0</t>
  </si>
  <si>
    <t>a-15:0</t>
  </si>
  <si>
    <t>i-16:0</t>
  </si>
  <si>
    <t>16:1 cis 9</t>
  </si>
  <si>
    <t>16:0</t>
  </si>
  <si>
    <t>i-17:0</t>
  </si>
  <si>
    <t>17:0 cyclo</t>
  </si>
  <si>
    <t>18:2 9, 12</t>
  </si>
  <si>
    <t>18:1 cis 9</t>
  </si>
  <si>
    <t>18:1 trans 9</t>
  </si>
  <si>
    <t>18:0</t>
  </si>
  <si>
    <t>20:0</t>
  </si>
  <si>
    <t>21:0 (STD)</t>
  </si>
  <si>
    <t>22:0</t>
  </si>
  <si>
    <t>23:0 (STD)</t>
  </si>
  <si>
    <t>24:0</t>
  </si>
  <si>
    <t>nH_me</t>
  </si>
  <si>
    <t>nH_alk</t>
  </si>
  <si>
    <t>x_alk</t>
  </si>
  <si>
    <t>x_me</t>
  </si>
  <si>
    <t>2F_Me</t>
  </si>
  <si>
    <t>2F_alk</t>
  </si>
  <si>
    <t>2F_FAME</t>
  </si>
  <si>
    <t>16:1 trans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</si>
</sst>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7E02-DBF8-E748-A3C1-46DA51DD655A}">
  <dimension ref="A1:M18"/>
  <sheetViews>
    <sheetView tabSelected="1" zoomScale="165" zoomScaleNormal="165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27</v>
      </c>
    </row>
    <row r="2" spans="1:13" x14ac:dyDescent="0.2">
      <c r="A2" s="1" t="s">
        <v>6</v>
      </c>
      <c r="B2">
        <v>15</v>
      </c>
      <c r="C2">
        <f>B2+1</f>
        <v>16</v>
      </c>
      <c r="D2">
        <v>0</v>
      </c>
      <c r="E2">
        <f t="shared" ref="E2:E18" si="0">(((B2-1)*2) + 2) - (2*D2)</f>
        <v>30</v>
      </c>
      <c r="F2">
        <f t="shared" ref="F2:F18" si="1">E2+2</f>
        <v>32</v>
      </c>
      <c r="G2">
        <v>3</v>
      </c>
      <c r="H2">
        <f t="shared" ref="H2:H18" si="2">F2-3</f>
        <v>29</v>
      </c>
      <c r="I2">
        <f t="shared" ref="I2:I18" si="3">H2/F2</f>
        <v>0.90625</v>
      </c>
      <c r="J2">
        <f t="shared" ref="J2:J18" si="4" xml:space="preserve"> 1 - I2</f>
        <v>9.375E-2</v>
      </c>
    </row>
    <row r="3" spans="1:13" x14ac:dyDescent="0.2">
      <c r="A3" s="1" t="s">
        <v>7</v>
      </c>
      <c r="B3">
        <v>15</v>
      </c>
      <c r="C3">
        <f t="shared" ref="C3:C18" si="5">B3+1</f>
        <v>16</v>
      </c>
      <c r="D3">
        <v>0</v>
      </c>
      <c r="E3">
        <f t="shared" si="0"/>
        <v>30</v>
      </c>
      <c r="F3">
        <f t="shared" si="1"/>
        <v>32</v>
      </c>
      <c r="G3">
        <v>3</v>
      </c>
      <c r="H3">
        <f t="shared" si="2"/>
        <v>29</v>
      </c>
      <c r="I3">
        <f t="shared" si="3"/>
        <v>0.90625</v>
      </c>
      <c r="J3">
        <f t="shared" si="4"/>
        <v>9.375E-2</v>
      </c>
    </row>
    <row r="4" spans="1:13" x14ac:dyDescent="0.2">
      <c r="A4" s="1" t="s">
        <v>8</v>
      </c>
      <c r="B4">
        <v>16</v>
      </c>
      <c r="C4">
        <f t="shared" si="5"/>
        <v>17</v>
      </c>
      <c r="D4">
        <v>0</v>
      </c>
      <c r="E4">
        <f t="shared" si="0"/>
        <v>32</v>
      </c>
      <c r="F4">
        <f t="shared" si="1"/>
        <v>34</v>
      </c>
      <c r="G4">
        <v>3</v>
      </c>
      <c r="H4">
        <f t="shared" si="2"/>
        <v>31</v>
      </c>
      <c r="I4">
        <f t="shared" si="3"/>
        <v>0.91176470588235292</v>
      </c>
      <c r="J4">
        <f t="shared" si="4"/>
        <v>8.8235294117647078E-2</v>
      </c>
    </row>
    <row r="5" spans="1:13" x14ac:dyDescent="0.2">
      <c r="A5" s="1" t="s">
        <v>29</v>
      </c>
      <c r="B5">
        <v>16</v>
      </c>
      <c r="C5">
        <f t="shared" si="5"/>
        <v>17</v>
      </c>
      <c r="D5">
        <v>1</v>
      </c>
      <c r="E5">
        <f t="shared" ref="E5" si="6">(((B5-1)*2) + 2) - (2*D5)</f>
        <v>30</v>
      </c>
      <c r="F5">
        <f t="shared" si="1"/>
        <v>32</v>
      </c>
      <c r="G5">
        <v>3</v>
      </c>
      <c r="H5">
        <f t="shared" ref="H5" si="7">F5-3</f>
        <v>29</v>
      </c>
      <c r="I5">
        <f t="shared" ref="I5" si="8">H5/F5</f>
        <v>0.90625</v>
      </c>
      <c r="J5">
        <f t="shared" si="4"/>
        <v>9.375E-2</v>
      </c>
    </row>
    <row r="6" spans="1:13" x14ac:dyDescent="0.2">
      <c r="A6" s="1" t="s">
        <v>9</v>
      </c>
      <c r="B6">
        <v>16</v>
      </c>
      <c r="C6">
        <f t="shared" si="5"/>
        <v>17</v>
      </c>
      <c r="D6">
        <v>1</v>
      </c>
      <c r="E6">
        <f t="shared" si="0"/>
        <v>30</v>
      </c>
      <c r="F6">
        <f t="shared" si="1"/>
        <v>32</v>
      </c>
      <c r="G6">
        <v>3</v>
      </c>
      <c r="H6">
        <f t="shared" si="2"/>
        <v>29</v>
      </c>
      <c r="I6">
        <f t="shared" si="3"/>
        <v>0.90625</v>
      </c>
      <c r="J6">
        <f t="shared" si="4"/>
        <v>9.375E-2</v>
      </c>
    </row>
    <row r="7" spans="1:13" x14ac:dyDescent="0.2">
      <c r="A7" s="1" t="s">
        <v>10</v>
      </c>
      <c r="B7">
        <v>16</v>
      </c>
      <c r="C7">
        <f t="shared" si="5"/>
        <v>17</v>
      </c>
      <c r="D7">
        <v>0</v>
      </c>
      <c r="E7">
        <f t="shared" si="0"/>
        <v>32</v>
      </c>
      <c r="F7">
        <f t="shared" si="1"/>
        <v>34</v>
      </c>
      <c r="G7">
        <v>3</v>
      </c>
      <c r="H7">
        <f t="shared" si="2"/>
        <v>31</v>
      </c>
      <c r="I7">
        <f t="shared" si="3"/>
        <v>0.91176470588235292</v>
      </c>
      <c r="J7">
        <f t="shared" si="4"/>
        <v>8.8235294117647078E-2</v>
      </c>
    </row>
    <row r="8" spans="1:13" x14ac:dyDescent="0.2">
      <c r="A8" s="1" t="s">
        <v>11</v>
      </c>
      <c r="B8">
        <v>17</v>
      </c>
      <c r="C8">
        <f t="shared" si="5"/>
        <v>18</v>
      </c>
      <c r="D8">
        <v>0</v>
      </c>
      <c r="E8">
        <f t="shared" si="0"/>
        <v>34</v>
      </c>
      <c r="F8">
        <f t="shared" si="1"/>
        <v>36</v>
      </c>
      <c r="G8">
        <v>3</v>
      </c>
      <c r="H8">
        <f t="shared" si="2"/>
        <v>33</v>
      </c>
      <c r="I8">
        <f t="shared" si="3"/>
        <v>0.91666666666666663</v>
      </c>
      <c r="J8">
        <f t="shared" si="4"/>
        <v>8.333333333333337E-2</v>
      </c>
    </row>
    <row r="9" spans="1:13" x14ac:dyDescent="0.2">
      <c r="A9" s="1" t="s">
        <v>12</v>
      </c>
      <c r="B9">
        <v>17</v>
      </c>
      <c r="C9">
        <f t="shared" si="5"/>
        <v>18</v>
      </c>
      <c r="D9">
        <v>1</v>
      </c>
      <c r="E9">
        <f t="shared" si="0"/>
        <v>32</v>
      </c>
      <c r="F9">
        <f t="shared" si="1"/>
        <v>34</v>
      </c>
      <c r="G9">
        <v>3</v>
      </c>
      <c r="H9">
        <f t="shared" si="2"/>
        <v>31</v>
      </c>
      <c r="I9">
        <f t="shared" si="3"/>
        <v>0.91176470588235292</v>
      </c>
      <c r="J9">
        <f t="shared" si="4"/>
        <v>8.8235294117647078E-2</v>
      </c>
    </row>
    <row r="10" spans="1:13" x14ac:dyDescent="0.2">
      <c r="A10" s="1" t="s">
        <v>13</v>
      </c>
      <c r="B10">
        <v>18</v>
      </c>
      <c r="C10">
        <f t="shared" si="5"/>
        <v>19</v>
      </c>
      <c r="D10">
        <v>2</v>
      </c>
      <c r="E10">
        <f t="shared" si="0"/>
        <v>32</v>
      </c>
      <c r="F10">
        <f t="shared" si="1"/>
        <v>34</v>
      </c>
      <c r="G10">
        <v>3</v>
      </c>
      <c r="H10">
        <f t="shared" si="2"/>
        <v>31</v>
      </c>
      <c r="I10">
        <f t="shared" si="3"/>
        <v>0.91176470588235292</v>
      </c>
      <c r="J10">
        <f t="shared" si="4"/>
        <v>8.8235294117647078E-2</v>
      </c>
    </row>
    <row r="11" spans="1:13" x14ac:dyDescent="0.2">
      <c r="A11" s="1" t="s">
        <v>14</v>
      </c>
      <c r="B11">
        <v>18</v>
      </c>
      <c r="C11">
        <f t="shared" si="5"/>
        <v>19</v>
      </c>
      <c r="D11">
        <v>1</v>
      </c>
      <c r="E11">
        <f t="shared" si="0"/>
        <v>34</v>
      </c>
      <c r="F11">
        <f t="shared" si="1"/>
        <v>36</v>
      </c>
      <c r="G11">
        <v>3</v>
      </c>
      <c r="H11">
        <f t="shared" si="2"/>
        <v>33</v>
      </c>
      <c r="I11">
        <f t="shared" si="3"/>
        <v>0.91666666666666663</v>
      </c>
      <c r="J11">
        <f t="shared" si="4"/>
        <v>8.333333333333337E-2</v>
      </c>
    </row>
    <row r="12" spans="1:13" x14ac:dyDescent="0.2">
      <c r="A12" s="1" t="s">
        <v>15</v>
      </c>
      <c r="B12">
        <v>18</v>
      </c>
      <c r="C12">
        <f t="shared" si="5"/>
        <v>19</v>
      </c>
      <c r="D12">
        <v>1</v>
      </c>
      <c r="E12">
        <f t="shared" si="0"/>
        <v>34</v>
      </c>
      <c r="F12">
        <f t="shared" si="1"/>
        <v>36</v>
      </c>
      <c r="G12">
        <v>3</v>
      </c>
      <c r="H12">
        <f t="shared" si="2"/>
        <v>33</v>
      </c>
      <c r="I12">
        <f t="shared" si="3"/>
        <v>0.91666666666666663</v>
      </c>
      <c r="J12">
        <f t="shared" si="4"/>
        <v>8.333333333333337E-2</v>
      </c>
    </row>
    <row r="13" spans="1:13" x14ac:dyDescent="0.2">
      <c r="A13" s="1" t="s">
        <v>16</v>
      </c>
      <c r="B13">
        <v>18</v>
      </c>
      <c r="C13">
        <f t="shared" si="5"/>
        <v>19</v>
      </c>
      <c r="D13">
        <v>0</v>
      </c>
      <c r="E13">
        <f t="shared" si="0"/>
        <v>36</v>
      </c>
      <c r="F13">
        <f t="shared" si="1"/>
        <v>38</v>
      </c>
      <c r="G13">
        <v>3</v>
      </c>
      <c r="H13">
        <f t="shared" si="2"/>
        <v>35</v>
      </c>
      <c r="I13">
        <f t="shared" si="3"/>
        <v>0.92105263157894735</v>
      </c>
      <c r="J13">
        <f t="shared" si="4"/>
        <v>7.8947368421052655E-2</v>
      </c>
    </row>
    <row r="14" spans="1:13" x14ac:dyDescent="0.2">
      <c r="A14" s="1" t="s">
        <v>17</v>
      </c>
      <c r="B14">
        <v>20</v>
      </c>
      <c r="C14">
        <f t="shared" si="5"/>
        <v>21</v>
      </c>
      <c r="D14">
        <v>0</v>
      </c>
      <c r="E14">
        <f t="shared" si="0"/>
        <v>40</v>
      </c>
      <c r="F14">
        <f t="shared" si="1"/>
        <v>42</v>
      </c>
      <c r="G14">
        <v>3</v>
      </c>
      <c r="H14">
        <f t="shared" si="2"/>
        <v>39</v>
      </c>
      <c r="I14">
        <f t="shared" si="3"/>
        <v>0.9285714285714286</v>
      </c>
      <c r="J14">
        <f t="shared" si="4"/>
        <v>7.1428571428571397E-2</v>
      </c>
    </row>
    <row r="15" spans="1:13" x14ac:dyDescent="0.2">
      <c r="A15" s="1" t="s">
        <v>18</v>
      </c>
      <c r="B15">
        <v>21</v>
      </c>
      <c r="C15">
        <f t="shared" si="5"/>
        <v>22</v>
      </c>
      <c r="D15">
        <v>0</v>
      </c>
      <c r="E15">
        <f t="shared" si="0"/>
        <v>42</v>
      </c>
      <c r="F15">
        <f t="shared" si="1"/>
        <v>44</v>
      </c>
      <c r="G15">
        <v>3</v>
      </c>
      <c r="H15">
        <f t="shared" si="2"/>
        <v>41</v>
      </c>
      <c r="I15">
        <f t="shared" si="3"/>
        <v>0.93181818181818177</v>
      </c>
      <c r="J15">
        <f t="shared" si="4"/>
        <v>6.8181818181818232E-2</v>
      </c>
    </row>
    <row r="16" spans="1:13" x14ac:dyDescent="0.2">
      <c r="A16" s="1" t="s">
        <v>19</v>
      </c>
      <c r="B16">
        <v>22</v>
      </c>
      <c r="C16">
        <f t="shared" si="5"/>
        <v>23</v>
      </c>
      <c r="D16">
        <v>0</v>
      </c>
      <c r="E16">
        <f t="shared" si="0"/>
        <v>44</v>
      </c>
      <c r="F16">
        <f t="shared" si="1"/>
        <v>46</v>
      </c>
      <c r="G16">
        <v>3</v>
      </c>
      <c r="H16">
        <f t="shared" si="2"/>
        <v>43</v>
      </c>
      <c r="I16">
        <f t="shared" si="3"/>
        <v>0.93478260869565222</v>
      </c>
      <c r="J16">
        <f t="shared" si="4"/>
        <v>6.5217391304347783E-2</v>
      </c>
    </row>
    <row r="17" spans="1:10" x14ac:dyDescent="0.2">
      <c r="A17" s="1" t="s">
        <v>20</v>
      </c>
      <c r="B17">
        <v>23</v>
      </c>
      <c r="C17">
        <f t="shared" si="5"/>
        <v>24</v>
      </c>
      <c r="D17">
        <v>0</v>
      </c>
      <c r="E17">
        <f t="shared" si="0"/>
        <v>46</v>
      </c>
      <c r="F17">
        <f t="shared" si="1"/>
        <v>48</v>
      </c>
      <c r="G17">
        <v>3</v>
      </c>
      <c r="H17">
        <f t="shared" si="2"/>
        <v>45</v>
      </c>
      <c r="I17">
        <f t="shared" si="3"/>
        <v>0.9375</v>
      </c>
      <c r="J17">
        <f t="shared" si="4"/>
        <v>6.25E-2</v>
      </c>
    </row>
    <row r="18" spans="1:10" x14ac:dyDescent="0.2">
      <c r="A18" s="1" t="s">
        <v>21</v>
      </c>
      <c r="B18">
        <v>24</v>
      </c>
      <c r="C18">
        <f t="shared" si="5"/>
        <v>25</v>
      </c>
      <c r="D18">
        <v>0</v>
      </c>
      <c r="E18">
        <f t="shared" si="0"/>
        <v>48</v>
      </c>
      <c r="F18">
        <f t="shared" si="1"/>
        <v>50</v>
      </c>
      <c r="G18">
        <v>3</v>
      </c>
      <c r="H18">
        <f t="shared" si="2"/>
        <v>47</v>
      </c>
      <c r="I18">
        <f t="shared" si="3"/>
        <v>0.94</v>
      </c>
      <c r="J18">
        <f t="shared" si="4"/>
        <v>6.0000000000000053E-2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2022-03-15T20:21:39Z</dcterms:created>
  <dcterms:modified xsi:type="dcterms:W3CDTF">2022-03-15T22:03:32Z</dcterms:modified>
</cp:coreProperties>
</file>