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oni\Downloads\Itkp101\"/>
    </mc:Choice>
  </mc:AlternateContent>
  <bookViews>
    <workbookView xWindow="330" yWindow="435" windowWidth="24600" windowHeight="14490" xr2:uid="{00000000-000D-0000-FFFF-FFFF00000000}"/>
  </bookViews>
  <sheets>
    <sheet name="data" sheetId="1" r:id="rId1"/>
  </sheets>
  <definedNames>
    <definedName name="Auto">data!$G$13</definedName>
    <definedName name="Autot">data!$G$13:$G$22</definedName>
    <definedName name="Kaavio" localSheetId="0">data!$G$13:$I$22</definedName>
    <definedName name="Litrahinta">data!$C$1:$C$501</definedName>
    <definedName name="Määrä">data!$D$2:$D$501</definedName>
    <definedName name="Malli">data!$E$2:$E$501</definedName>
    <definedName name="Rekisterinro">data!$A$2:$A$501</definedName>
    <definedName name="Summa">data!$F$1:$F$501</definedName>
  </definedNames>
  <calcPr calcId="171027"/>
  <pivotCaches>
    <pivotCache cacheId="0" r:id="rId2"/>
  </pivotCaches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14" i="1"/>
  <c r="I15" i="1"/>
  <c r="I16" i="1"/>
  <c r="I17" i="1"/>
  <c r="I18" i="1"/>
  <c r="I19" i="1"/>
  <c r="I20" i="1"/>
  <c r="I21" i="1"/>
  <c r="I22" i="1"/>
  <c r="I1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  <c r="F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<sst xmlns="http://schemas.openxmlformats.org/spreadsheetml/2006/main" count="1071" uniqueCount="316">
  <si>
    <t>Rekisterinro</t>
  </si>
  <si>
    <t>TankkausPVM</t>
  </si>
  <si>
    <t>Litrahinta</t>
  </si>
  <si>
    <t>Määrä</t>
  </si>
  <si>
    <t>QWE-735</t>
  </si>
  <si>
    <t>6.4.2016</t>
  </si>
  <si>
    <t>FJW-712</t>
  </si>
  <si>
    <t>16.4.2016</t>
  </si>
  <si>
    <t>JKL-888</t>
  </si>
  <si>
    <t>22.6.2015</t>
  </si>
  <si>
    <t>BBC-489</t>
  </si>
  <si>
    <t>19.2.2016</t>
  </si>
  <si>
    <t>YUI-111</t>
  </si>
  <si>
    <t>12.12.2015</t>
  </si>
  <si>
    <t>HAA-987</t>
  </si>
  <si>
    <t>12.9.2015</t>
  </si>
  <si>
    <t>20.4.2015</t>
  </si>
  <si>
    <t>4.12.2015</t>
  </si>
  <si>
    <t>17.9.2015</t>
  </si>
  <si>
    <t>ABC-120</t>
  </si>
  <si>
    <t>2.9.2015</t>
  </si>
  <si>
    <t>11.4.2016</t>
  </si>
  <si>
    <t>8.11.2015</t>
  </si>
  <si>
    <t>23.3.2016</t>
  </si>
  <si>
    <t>15.5.2015</t>
  </si>
  <si>
    <t>19.11.2015</t>
  </si>
  <si>
    <t>19.7.2015</t>
  </si>
  <si>
    <t>8.6.2015</t>
  </si>
  <si>
    <t>HPP-894</t>
  </si>
  <si>
    <t>27.10.2015</t>
  </si>
  <si>
    <t>1.2.2016</t>
  </si>
  <si>
    <t>25.1.2016</t>
  </si>
  <si>
    <t>CFT-969</t>
  </si>
  <si>
    <t>KHF-241</t>
  </si>
  <si>
    <t>26.6.2015</t>
  </si>
  <si>
    <t>14.6.2015</t>
  </si>
  <si>
    <t>7.2.2016</t>
  </si>
  <si>
    <t>5.7.2015</t>
  </si>
  <si>
    <t>18.4.2016</t>
  </si>
  <si>
    <t>6.5.2015</t>
  </si>
  <si>
    <t>9.11.2015</t>
  </si>
  <si>
    <t>4.1.2016</t>
  </si>
  <si>
    <t>1.3.2016</t>
  </si>
  <si>
    <t>5.8.2015</t>
  </si>
  <si>
    <t>10.8.2015</t>
  </si>
  <si>
    <t>1.6.2015</t>
  </si>
  <si>
    <t>8.1.2016</t>
  </si>
  <si>
    <t>31.5.2015</t>
  </si>
  <si>
    <t>RTY-819</t>
  </si>
  <si>
    <t>18.1.2016</t>
  </si>
  <si>
    <t>29.8.2015</t>
  </si>
  <si>
    <t>4.2.2016</t>
  </si>
  <si>
    <t>14.9.2015</t>
  </si>
  <si>
    <t>31.12.2015</t>
  </si>
  <si>
    <t>11.10.2015</t>
  </si>
  <si>
    <t>31.10.2015</t>
  </si>
  <si>
    <t>4.7.2015</t>
  </si>
  <si>
    <t>6.11.2015</t>
  </si>
  <si>
    <t>12.11.2015</t>
  </si>
  <si>
    <t>NSW-111</t>
  </si>
  <si>
    <t>4.11.2015</t>
  </si>
  <si>
    <t>15.7.2015</t>
  </si>
  <si>
    <t>16.2.2016</t>
  </si>
  <si>
    <t>14.5.2015</t>
  </si>
  <si>
    <t>14.10.2015</t>
  </si>
  <si>
    <t>3.2.2016</t>
  </si>
  <si>
    <t>7.6.2015</t>
  </si>
  <si>
    <t>23.9.2015</t>
  </si>
  <si>
    <t>19.5.2015</t>
  </si>
  <si>
    <t>9.1.2016</t>
  </si>
  <si>
    <t>13.4.2016</t>
  </si>
  <si>
    <t>2.4.2016</t>
  </si>
  <si>
    <t>9.5.2015</t>
  </si>
  <si>
    <t>5.11.2015</t>
  </si>
  <si>
    <t>12.6.2015</t>
  </si>
  <si>
    <t>8.4.2016</t>
  </si>
  <si>
    <t>27.3.2016</t>
  </si>
  <si>
    <t>25.10.2015</t>
  </si>
  <si>
    <t>16.12.2015</t>
  </si>
  <si>
    <t>17.8.2015</t>
  </si>
  <si>
    <t>10.9.2015</t>
  </si>
  <si>
    <t>10.7.2015</t>
  </si>
  <si>
    <t>21.9.2015</t>
  </si>
  <si>
    <t>27.2.2016</t>
  </si>
  <si>
    <t>16.8.2015</t>
  </si>
  <si>
    <t>6.10.2015</t>
  </si>
  <si>
    <t>17.12.2015</t>
  </si>
  <si>
    <t>20.12.2015</t>
  </si>
  <si>
    <t>12.2.2016</t>
  </si>
  <si>
    <t>26.12.2015</t>
  </si>
  <si>
    <t>9.10.2015</t>
  </si>
  <si>
    <t>29.11.2015</t>
  </si>
  <si>
    <t>1.9.2015</t>
  </si>
  <si>
    <t>3.5.2015</t>
  </si>
  <si>
    <t>13.3.2016</t>
  </si>
  <si>
    <t>5.1.2016</t>
  </si>
  <si>
    <t>3.9.2015</t>
  </si>
  <si>
    <t>5.3.2016</t>
  </si>
  <si>
    <t>1.11.2015</t>
  </si>
  <si>
    <t>3.7.2015</t>
  </si>
  <si>
    <t>28.3.2016</t>
  </si>
  <si>
    <t>19.12.2015</t>
  </si>
  <si>
    <t>27.12.2015</t>
  </si>
  <si>
    <t>15.11.2015</t>
  </si>
  <si>
    <t>8.7.2015</t>
  </si>
  <si>
    <t>27.9.2015</t>
  </si>
  <si>
    <t>27.11.2015</t>
  </si>
  <si>
    <t>29.10.2015</t>
  </si>
  <si>
    <t>12.1.2016</t>
  </si>
  <si>
    <t>26.9.2015</t>
  </si>
  <si>
    <t>3.1.2016</t>
  </si>
  <si>
    <t>11.3.2016</t>
  </si>
  <si>
    <t>21.11.2015</t>
  </si>
  <si>
    <t>11.11.2015</t>
  </si>
  <si>
    <t>13.11.2015</t>
  </si>
  <si>
    <t>22.8.2015</t>
  </si>
  <si>
    <t>8.3.2016</t>
  </si>
  <si>
    <t>20.3.2016</t>
  </si>
  <si>
    <t>31.3.2016</t>
  </si>
  <si>
    <t>15.12.2015</t>
  </si>
  <si>
    <t>22.7.2015</t>
  </si>
  <si>
    <t>24.9.2015</t>
  </si>
  <si>
    <t>14.1.2016</t>
  </si>
  <si>
    <t>15.1.2016</t>
  </si>
  <si>
    <t>13.12.2015</t>
  </si>
  <si>
    <t>20.11.2015</t>
  </si>
  <si>
    <t>25.8.2015</t>
  </si>
  <si>
    <t>15.6.2015</t>
  </si>
  <si>
    <t>3.4.2016</t>
  </si>
  <si>
    <t>18.12.2015</t>
  </si>
  <si>
    <t>5.4.2016</t>
  </si>
  <si>
    <t>29.7.2015</t>
  </si>
  <si>
    <t>19.4.2016</t>
  </si>
  <si>
    <t>21.3.2016</t>
  </si>
  <si>
    <t>24.12.2015</t>
  </si>
  <si>
    <t>14.11.2015</t>
  </si>
  <si>
    <t>6.3.2016</t>
  </si>
  <si>
    <t>8.2.2016</t>
  </si>
  <si>
    <t>13.2.2016</t>
  </si>
  <si>
    <t>16.6.2015</t>
  </si>
  <si>
    <t>18.6.2015</t>
  </si>
  <si>
    <t>10.4.2016</t>
  </si>
  <si>
    <t>11.7.2015</t>
  </si>
  <si>
    <t>20.2.2016</t>
  </si>
  <si>
    <t>23.10.2015</t>
  </si>
  <si>
    <t>2.12.2015</t>
  </si>
  <si>
    <t>1.12.2015</t>
  </si>
  <si>
    <t>5.5.2015</t>
  </si>
  <si>
    <t>6.1.2016</t>
  </si>
  <si>
    <t>24.7.2015</t>
  </si>
  <si>
    <t>20.6.2015</t>
  </si>
  <si>
    <t>26.1.2016</t>
  </si>
  <si>
    <t>3.6.2015</t>
  </si>
  <si>
    <t>13.10.2015</t>
  </si>
  <si>
    <t>10.12.2015</t>
  </si>
  <si>
    <t>11.5.2015</t>
  </si>
  <si>
    <t>24.10.2015</t>
  </si>
  <si>
    <t>27.1.2016</t>
  </si>
  <si>
    <t>20.10.2015</t>
  </si>
  <si>
    <t>25.12.2015</t>
  </si>
  <si>
    <t>10.2.2016</t>
  </si>
  <si>
    <t>21.7.2015</t>
  </si>
  <si>
    <t>27.5.2015</t>
  </si>
  <si>
    <t>25.5.2015</t>
  </si>
  <si>
    <t>28.8.2015</t>
  </si>
  <si>
    <t>2.11.2015</t>
  </si>
  <si>
    <t>12.7.2015</t>
  </si>
  <si>
    <t>7.9.2015</t>
  </si>
  <si>
    <t>29.2.2016</t>
  </si>
  <si>
    <t>13.8.2015</t>
  </si>
  <si>
    <t>5.12.2015</t>
  </si>
  <si>
    <t>22.3.2016</t>
  </si>
  <si>
    <t>14.12.2015</t>
  </si>
  <si>
    <t>25.11.2015</t>
  </si>
  <si>
    <t>17.3.2016</t>
  </si>
  <si>
    <t>30.11.2015</t>
  </si>
  <si>
    <t>21.6.2015</t>
  </si>
  <si>
    <t>22.11.2015</t>
  </si>
  <si>
    <t>23.4.2015</t>
  </si>
  <si>
    <t>26.10.2015</t>
  </si>
  <si>
    <t>11.8.2015</t>
  </si>
  <si>
    <t>8.10.2015</t>
  </si>
  <si>
    <t>13.5.2015</t>
  </si>
  <si>
    <t>28.2.2016</t>
  </si>
  <si>
    <t>4.6.2015</t>
  </si>
  <si>
    <t>11.1.2016</t>
  </si>
  <si>
    <t>2.1.2016</t>
  </si>
  <si>
    <t>19.3.2016</t>
  </si>
  <si>
    <t>30.4.2015</t>
  </si>
  <si>
    <t>3.10.2015</t>
  </si>
  <si>
    <t>16.1.2016</t>
  </si>
  <si>
    <t>26.4.2015</t>
  </si>
  <si>
    <t>4.9.2015</t>
  </si>
  <si>
    <t>18.2.2016</t>
  </si>
  <si>
    <t>7.7.2015</t>
  </si>
  <si>
    <t>21.2.2016</t>
  </si>
  <si>
    <t>12.4.2016</t>
  </si>
  <si>
    <t>28.4.2015</t>
  </si>
  <si>
    <t>22.9.2015</t>
  </si>
  <si>
    <t>17.10.2015</t>
  </si>
  <si>
    <t>13.6.2015</t>
  </si>
  <si>
    <t>17.5.2015</t>
  </si>
  <si>
    <t>15.9.2015</t>
  </si>
  <si>
    <t>10.1.2016</t>
  </si>
  <si>
    <t>30.9.2015</t>
  </si>
  <si>
    <t>25.7.2015</t>
  </si>
  <si>
    <t>21.4.2015</t>
  </si>
  <si>
    <t>4.5.2015</t>
  </si>
  <si>
    <t>13.1.2016</t>
  </si>
  <si>
    <t>17.4.2016</t>
  </si>
  <si>
    <t>19.8.2015</t>
  </si>
  <si>
    <t>7.3.2016</t>
  </si>
  <si>
    <t>20.8.2015</t>
  </si>
  <si>
    <t>25.3.2016</t>
  </si>
  <si>
    <t>1.1.2016</t>
  </si>
  <si>
    <t>2.2.2016</t>
  </si>
  <si>
    <t>9.8.2015</t>
  </si>
  <si>
    <t>29.1.2016</t>
  </si>
  <si>
    <t>9.2.2016</t>
  </si>
  <si>
    <t>9.3.2016</t>
  </si>
  <si>
    <t>14.4.2016</t>
  </si>
  <si>
    <t>2.7.2015</t>
  </si>
  <si>
    <t>28.1.2016</t>
  </si>
  <si>
    <t>11.2.2016</t>
  </si>
  <si>
    <t>9.4.2016</t>
  </si>
  <si>
    <t>3.8.2015</t>
  </si>
  <si>
    <t>1.7.2015</t>
  </si>
  <si>
    <t>13.7.2015</t>
  </si>
  <si>
    <t>9.12.2015</t>
  </si>
  <si>
    <t>18.7.2015</t>
  </si>
  <si>
    <t>29.5.2015</t>
  </si>
  <si>
    <t>23.12.2015</t>
  </si>
  <si>
    <t>10.11.2015</t>
  </si>
  <si>
    <t>19.6.2015</t>
  </si>
  <si>
    <t>7.8.2015</t>
  </si>
  <si>
    <t>19.9.2015</t>
  </si>
  <si>
    <t>26.3.2016</t>
  </si>
  <si>
    <t>4.3.2016</t>
  </si>
  <si>
    <t>16.11.2015</t>
  </si>
  <si>
    <t>2.3.2016</t>
  </si>
  <si>
    <t>16.10.2015</t>
  </si>
  <si>
    <t>19.1.2016</t>
  </si>
  <si>
    <t>26.5.2015</t>
  </si>
  <si>
    <t>23.5.2015</t>
  </si>
  <si>
    <t>18.8.2015</t>
  </si>
  <si>
    <t>31.7.2015</t>
  </si>
  <si>
    <t>22.4.2015</t>
  </si>
  <si>
    <t>28.5.2015</t>
  </si>
  <si>
    <t>16.5.2015</t>
  </si>
  <si>
    <t>29.9.2015</t>
  </si>
  <si>
    <t>24.5.2015</t>
  </si>
  <si>
    <t>6.6.2015</t>
  </si>
  <si>
    <t>7.1.2016</t>
  </si>
  <si>
    <t>29.6.2015</t>
  </si>
  <si>
    <t>25.6.2015</t>
  </si>
  <si>
    <t>25.9.2015</t>
  </si>
  <si>
    <t>28.11.2015</t>
  </si>
  <si>
    <t>29.4.2015</t>
  </si>
  <si>
    <t>27.7.2015</t>
  </si>
  <si>
    <t>6.9.2015</t>
  </si>
  <si>
    <t>7.11.2015</t>
  </si>
  <si>
    <t>9.9.2015</t>
  </si>
  <si>
    <t>24.3.2016</t>
  </si>
  <si>
    <t>26.8.2015</t>
  </si>
  <si>
    <t>28.7.2015</t>
  </si>
  <si>
    <t>30.1.2016</t>
  </si>
  <si>
    <t>23.8.2015</t>
  </si>
  <si>
    <t>2.5.2015</t>
  </si>
  <si>
    <t>28.6.2015</t>
  </si>
  <si>
    <t>6.7.2015</t>
  </si>
  <si>
    <t>14.8.2015</t>
  </si>
  <si>
    <t>15.8.2015</t>
  </si>
  <si>
    <t>21.1.2016</t>
  </si>
  <si>
    <t>1.5.2015</t>
  </si>
  <si>
    <t>28.12.2015</t>
  </si>
  <si>
    <t>17.11.2015</t>
  </si>
  <si>
    <t>20.1.2016</t>
  </si>
  <si>
    <t>30.3.2016</t>
  </si>
  <si>
    <t>31.8.2015</t>
  </si>
  <si>
    <t>15.10.2015</t>
  </si>
  <si>
    <t>21.5.2015</t>
  </si>
  <si>
    <t>3.12.2015</t>
  </si>
  <si>
    <t>26.2.2016</t>
  </si>
  <si>
    <t>6.2.2016</t>
  </si>
  <si>
    <t>26.7.2015</t>
  </si>
  <si>
    <t>17.1.2016</t>
  </si>
  <si>
    <t>11.12.2015</t>
  </si>
  <si>
    <t>2.8.2015</t>
  </si>
  <si>
    <t>2.10.2015</t>
  </si>
  <si>
    <t>11.9.2015</t>
  </si>
  <si>
    <t>20.5.2015</t>
  </si>
  <si>
    <t>29.12.2015</t>
  </si>
  <si>
    <t>7.10.2015</t>
  </si>
  <si>
    <t>Summa</t>
  </si>
  <si>
    <t>Malli</t>
  </si>
  <si>
    <t>Lada</t>
  </si>
  <si>
    <t>Volkkari</t>
  </si>
  <si>
    <t>Mersu</t>
  </si>
  <si>
    <t>Tesla</t>
  </si>
  <si>
    <t>Bemari</t>
  </si>
  <si>
    <t>Saab</t>
  </si>
  <si>
    <t>Skoda</t>
  </si>
  <si>
    <t>Toyota</t>
  </si>
  <si>
    <t>Mazda</t>
  </si>
  <si>
    <t>Vuosimalli</t>
  </si>
  <si>
    <t>Polttoainetyyppi</t>
  </si>
  <si>
    <t>Diesel</t>
  </si>
  <si>
    <t>Bensa</t>
  </si>
  <si>
    <t>Sähkö</t>
  </si>
  <si>
    <t>Row Labels</t>
  </si>
  <si>
    <t>Grand Total</t>
  </si>
  <si>
    <t>Sum of Summa</t>
  </si>
  <si>
    <t>Average of Määrä</t>
  </si>
  <si>
    <t>Auto</t>
  </si>
  <si>
    <t>Keskitankkausmäärä</t>
  </si>
  <si>
    <t>Kokonaissumma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</si>
</sst>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name val="Arial"/>
      <family val="1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pivotButton="1"/>
    <xf numFmtId="0" fontId="2" fillId="3" borderId="2" xfId="2"/>
    <xf numFmtId="1" fontId="1" fillId="2" borderId="1" xfId="1" applyNumberFormat="1"/>
    <xf numFmtId="0" fontId="2" fillId="3" borderId="3" xfId="2" applyBorder="1"/>
  </cellXfs>
  <cellStyles count="3">
    <cellStyle name="Check Cell" xfId="2" builtinId="23"/>
    <cellStyle name="Normal" xfId="0" builtinId="0"/>
    <cellStyle name="Output" xfId="1" builtinId="21"/>
  </cellStyles>
  <dxfs count="4"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  <dxf>
      <border outline="0">
        <left style="double">
          <color rgb="FF3F3F3F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1"/>
          <c:tx>
            <c:strRef>
              <c:f>data!$I$13</c:f>
              <c:strCache>
                <c:ptCount val="1"/>
                <c:pt idx="0">
                  <c:v>Kokonaissumma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data!$G$14:$G$22</c:f>
              <c:strCache>
                <c:ptCount val="9"/>
                <c:pt idx="0">
                  <c:v>Bemari</c:v>
                </c:pt>
                <c:pt idx="1">
                  <c:v>Lada</c:v>
                </c:pt>
                <c:pt idx="2">
                  <c:v>Mazda</c:v>
                </c:pt>
                <c:pt idx="3">
                  <c:v>Mersu</c:v>
                </c:pt>
                <c:pt idx="4">
                  <c:v>Saab</c:v>
                </c:pt>
                <c:pt idx="5">
                  <c:v>Skoda</c:v>
                </c:pt>
                <c:pt idx="6">
                  <c:v>Tesla</c:v>
                </c:pt>
                <c:pt idx="7">
                  <c:v>Toyota</c:v>
                </c:pt>
                <c:pt idx="8">
                  <c:v>Volkkari</c:v>
                </c:pt>
              </c:strCache>
            </c:strRef>
          </c:cat>
          <c:val>
            <c:numRef>
              <c:f>data!$I$14:$I$22</c:f>
              <c:numCache>
                <c:formatCode>0</c:formatCode>
                <c:ptCount val="9"/>
                <c:pt idx="0">
                  <c:v>4354.3089999999993</c:v>
                </c:pt>
                <c:pt idx="1">
                  <c:v>3816.8110000000001</c:v>
                </c:pt>
                <c:pt idx="2">
                  <c:v>2143.5520000000001</c:v>
                </c:pt>
                <c:pt idx="3">
                  <c:v>1930.1849999999999</c:v>
                </c:pt>
                <c:pt idx="4">
                  <c:v>1714.8340000000001</c:v>
                </c:pt>
                <c:pt idx="5">
                  <c:v>1989.819</c:v>
                </c:pt>
                <c:pt idx="6">
                  <c:v>4442.398000000001</c:v>
                </c:pt>
                <c:pt idx="7">
                  <c:v>1535.3220000000001</c:v>
                </c:pt>
                <c:pt idx="8">
                  <c:v>1916.4309999999998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4-4F31-B5F8-800ABE26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733072"/>
        <c:axId val="840735368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data!$H$13</c15:sqref>
                        </c15:formulaRef>
                      </c:ext>
                    </c:extLst>
                    <c:strCache>
                      <c:ptCount val="1"/>
                      <c:pt idx="0">
                        <c:v>Keskitankkausmäärä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data!$G$14:$G$22</c15:sqref>
                        </c15:formulaRef>
                      </c:ext>
                    </c:extLst>
                    <c:strCache>
                      <c:ptCount val="9"/>
                      <c:pt idx="0">
                        <c:v>Bemari</c:v>
                      </c:pt>
                      <c:pt idx="1">
                        <c:v>Lada</c:v>
                      </c:pt>
                      <c:pt idx="2">
                        <c:v>Mazda</c:v>
                      </c:pt>
                      <c:pt idx="3">
                        <c:v>Mersu</c:v>
                      </c:pt>
                      <c:pt idx="4">
                        <c:v>Saab</c:v>
                      </c:pt>
                      <c:pt idx="5">
                        <c:v>Skoda</c:v>
                      </c:pt>
                      <c:pt idx="6">
                        <c:v>Tesla</c:v>
                      </c:pt>
                      <c:pt idx="7">
                        <c:v>Toyota</c:v>
                      </c:pt>
                      <c:pt idx="8">
                        <c:v>Volkkari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data!$H$14:$H$22</c15:sqref>
                        </c15:formulaRef>
                      </c:ext>
                    </c:extLst>
                    <c:numCache>
                      <c:formatCode>0</c:formatCode>
                      <c:ptCount val="9"/>
                      <c:pt idx="0">
                        <c:v>35.610843373493971</c:v>
                      </c:pt>
                      <c:pt idx="1">
                        <c:v>34.960465116279067</c:v>
                      </c:pt>
                      <c:pt idx="2">
                        <c:v>31.577499999999997</c:v>
                      </c:pt>
                      <c:pt idx="3">
                        <c:v>34.970731707317078</c:v>
                      </c:pt>
                      <c:pt idx="4">
                        <c:v>38.322499999999984</c:v>
                      </c:pt>
                      <c:pt idx="5">
                        <c:v>35.197560975609747</c:v>
                      </c:pt>
                      <c:pt idx="6">
                        <c:v>35.51910112359549</c:v>
                      </c:pt>
                      <c:pt idx="7">
                        <c:v>41.731428571428559</c:v>
                      </c:pt>
                      <c:pt idx="8">
                        <c:v>33.962222222222223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E4-4F31-B5F8-800ABE263E03}"/>
                  </c:ext>
                </c:extLst>
              </c15:ser>
            </c15:filteredBarSeries>
          </c:ext>
        </c:extLst>
      </c:bar3DChart>
      <c:catAx>
        <c:axId val="84073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40735368"/>
        <c:crosses val="autoZero"/>
        <c:auto val="1"/>
        <c:lblAlgn val="ctr"/>
        <c:lblOffset val="100"/>
        <c:noMultiLvlLbl val="0"/>
      </c:catAx>
      <c:valAx>
        <c:axId val="84073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8407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514350</xdr:colOff>
      <xdr:row>23</xdr:row>
      <xdr:rowOff>104775</xdr:rowOff>
    </xdr:from>
    <xdr:to>
      <xdr:col>23</xdr:col>
      <xdr:colOff>341965</xdr:colOff>
      <xdr:row>45</xdr:row>
      <xdr:rowOff>47056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8275" y="4905375"/>
          <a:ext cx="7485715" cy="4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600075</xdr:colOff>
      <xdr:row>45</xdr:row>
      <xdr:rowOff>95250</xdr:rowOff>
    </xdr:from>
    <xdr:to>
      <xdr:col>18</xdr:col>
      <xdr:colOff>85261</xdr:colOff>
      <xdr:row>67</xdr:row>
      <xdr:rowOff>94674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0" y="9505950"/>
          <a:ext cx="3714286" cy="4609524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952500</xdr:colOff>
      <xdr:row>22</xdr:row>
      <xdr:rowOff>180975</xdr:rowOff>
    </xdr:from>
    <xdr:to>
      <xdr:col>20</xdr:col>
      <xdr:colOff>466086</xdr:colOff>
      <xdr:row>44</xdr:row>
      <xdr:rowOff>151828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06425" y="4772025"/>
          <a:ext cx="5114286" cy="4580953"/>
        </a:xfrm>
        <a:prstGeom prst="rect">
          <a:avLst/>
        </a:prstGeom>
      </xdr:spPr>
    </xdr:pic>
    <xdr:clientData/>
  </xdr:twoCellAnchor>
  <xdr:twoCellAnchor>
    <xdr:from>
      <xdr:col>6</xdr:col>
      <xdr:colOff>33337</xdr:colOff>
      <xdr:row>22</xdr:row>
      <xdr:rowOff>38099</xdr:rowOff>
    </xdr:from>
    <xdr:to>
      <xdr:col>12</xdr:col>
      <xdr:colOff>476250</xdr:colOff>
      <xdr:row>43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359B8-ABD4-436C-8B51-0FFBF03D5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i" refreshedDate="43042.679959490742" createdVersion="6" refreshedVersion="6" minRefreshableVersion="3" recordCount="500" xr:uid="{09790ED3-742C-4345-B7C2-594FA3A68422}">
  <cacheSource type="worksheet">
    <worksheetSource ref="A1:F501" sheet="data"/>
  </cacheSource>
  <cacheFields count="6">
    <cacheField name="Rekisterinro" numFmtId="0">
      <sharedItems/>
    </cacheField>
    <cacheField name="TankkausPVM" numFmtId="0">
      <sharedItems/>
    </cacheField>
    <cacheField name="Litrahinta" numFmtId="0">
      <sharedItems containsSemiMixedTypes="0" containsString="0" containsNumber="1" minValue="1" maxValue="1.7"/>
    </cacheField>
    <cacheField name="Määrä" numFmtId="0">
      <sharedItems containsSemiMixedTypes="0" containsString="0" containsNumber="1" minValue="5" maxValue="64.900000000000006"/>
    </cacheField>
    <cacheField name="Malli" numFmtId="0">
      <sharedItems count="9">
        <s v="Mersu"/>
        <s v="Tesla"/>
        <s v="Saab"/>
        <s v="Toyota"/>
        <s v="Volkkari"/>
        <s v="Lada"/>
        <s v="Skoda"/>
        <s v="Bemari"/>
        <s v="Mazda"/>
      </sharedItems>
    </cacheField>
    <cacheField name="Summa" numFmtId="0">
      <sharedItems containsSemiMixedTypes="0" containsString="0" containsNumber="1" minValue="5.9950000000000001" maxValue="108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QWE-735"/>
    <s v="6.4.2016"/>
    <n v="1.49"/>
    <n v="34.700000000000003"/>
    <x v="0"/>
    <n v="51.703000000000003"/>
  </r>
  <r>
    <s v="FJW-712"/>
    <s v="16.4.2016"/>
    <n v="1.7"/>
    <n v="54.5"/>
    <x v="1"/>
    <n v="92.649999999999991"/>
  </r>
  <r>
    <s v="JKL-888"/>
    <s v="22.6.2015"/>
    <n v="1.49"/>
    <n v="8.6999999999999993"/>
    <x v="2"/>
    <n v="12.962999999999999"/>
  </r>
  <r>
    <s v="BBC-489"/>
    <s v="19.2.2016"/>
    <n v="1.34"/>
    <n v="60.3"/>
    <x v="3"/>
    <n v="80.802000000000007"/>
  </r>
  <r>
    <s v="YUI-111"/>
    <s v="12.12.2015"/>
    <n v="1.5"/>
    <n v="24.8"/>
    <x v="4"/>
    <n v="37.200000000000003"/>
  </r>
  <r>
    <s v="HAA-987"/>
    <s v="12.9.2015"/>
    <n v="1.1000000000000001"/>
    <n v="16.3"/>
    <x v="5"/>
    <n v="17.930000000000003"/>
  </r>
  <r>
    <s v="JKL-888"/>
    <s v="20.4.2015"/>
    <n v="1.47"/>
    <n v="30.5"/>
    <x v="2"/>
    <n v="44.835000000000001"/>
  </r>
  <r>
    <s v="FJW-712"/>
    <s v="4.12.2015"/>
    <n v="1.42"/>
    <n v="60.5"/>
    <x v="1"/>
    <n v="85.91"/>
  </r>
  <r>
    <s v="YUI-111"/>
    <s v="17.9.2015"/>
    <n v="1.46"/>
    <n v="32.700000000000003"/>
    <x v="4"/>
    <n v="47.742000000000004"/>
  </r>
  <r>
    <s v="ABC-120"/>
    <s v="2.9.2015"/>
    <n v="1.3"/>
    <n v="50.5"/>
    <x v="6"/>
    <n v="65.650000000000006"/>
  </r>
  <r>
    <s v="HAA-987"/>
    <s v="11.4.2016"/>
    <n v="1.28"/>
    <n v="7.3"/>
    <x v="5"/>
    <n v="9.3439999999999994"/>
  </r>
  <r>
    <s v="YUI-111"/>
    <s v="8.11.2015"/>
    <n v="1.46"/>
    <n v="46.9"/>
    <x v="4"/>
    <n v="68.47399999999999"/>
  </r>
  <r>
    <s v="BBC-489"/>
    <s v="23.3.2016"/>
    <n v="1.5"/>
    <n v="47.3"/>
    <x v="3"/>
    <n v="70.949999999999989"/>
  </r>
  <r>
    <s v="QWE-735"/>
    <s v="15.5.2015"/>
    <n v="1.1299999999999999"/>
    <n v="12.9"/>
    <x v="0"/>
    <n v="14.576999999999998"/>
  </r>
  <r>
    <s v="YUI-111"/>
    <s v="19.11.2015"/>
    <n v="1.39"/>
    <n v="43.4"/>
    <x v="4"/>
    <n v="60.325999999999993"/>
  </r>
  <r>
    <s v="FJW-712"/>
    <s v="19.7.2015"/>
    <n v="1.53"/>
    <n v="29"/>
    <x v="1"/>
    <n v="44.37"/>
  </r>
  <r>
    <s v="YUI-111"/>
    <s v="8.6.2015"/>
    <n v="1.39"/>
    <n v="5.7"/>
    <x v="4"/>
    <n v="7.923"/>
  </r>
  <r>
    <s v="HPP-894"/>
    <s v="27.10.2015"/>
    <n v="1.68"/>
    <n v="23.5"/>
    <x v="5"/>
    <n v="39.479999999999997"/>
  </r>
  <r>
    <s v="HAA-987"/>
    <s v="1.2.2016"/>
    <n v="1.42"/>
    <n v="27.8"/>
    <x v="5"/>
    <n v="39.475999999999999"/>
  </r>
  <r>
    <s v="QWE-735"/>
    <s v="23.3.2016"/>
    <n v="1.01"/>
    <n v="55.5"/>
    <x v="0"/>
    <n v="56.055"/>
  </r>
  <r>
    <s v="FJW-712"/>
    <s v="25.1.2016"/>
    <n v="1.0900000000000001"/>
    <n v="32.4"/>
    <x v="1"/>
    <n v="35.316000000000003"/>
  </r>
  <r>
    <s v="CFT-969"/>
    <s v="25.1.2016"/>
    <n v="1.56"/>
    <n v="14"/>
    <x v="7"/>
    <n v="21.84"/>
  </r>
  <r>
    <s v="KHF-241"/>
    <s v="26.6.2015"/>
    <n v="1.43"/>
    <n v="59.3"/>
    <x v="1"/>
    <n v="84.798999999999992"/>
  </r>
  <r>
    <s v="BBC-489"/>
    <s v="14.6.2015"/>
    <n v="1.02"/>
    <n v="34.6"/>
    <x v="3"/>
    <n v="35.292000000000002"/>
  </r>
  <r>
    <s v="HPP-894"/>
    <s v="7.2.2016"/>
    <n v="1.36"/>
    <n v="52.1"/>
    <x v="5"/>
    <n v="70.856000000000009"/>
  </r>
  <r>
    <s v="KHF-241"/>
    <s v="5.7.2015"/>
    <n v="1.35"/>
    <n v="35.5"/>
    <x v="1"/>
    <n v="47.925000000000004"/>
  </r>
  <r>
    <s v="YUI-111"/>
    <s v="18.4.2016"/>
    <n v="1.28"/>
    <n v="17.3"/>
    <x v="4"/>
    <n v="22.144000000000002"/>
  </r>
  <r>
    <s v="ABC-120"/>
    <s v="6.5.2015"/>
    <n v="1.23"/>
    <n v="13.2"/>
    <x v="6"/>
    <n v="16.236000000000001"/>
  </r>
  <r>
    <s v="KHF-241"/>
    <s v="9.11.2015"/>
    <n v="1.67"/>
    <n v="32.4"/>
    <x v="1"/>
    <n v="54.107999999999997"/>
  </r>
  <r>
    <s v="JKL-888"/>
    <s v="4.1.2016"/>
    <n v="1.64"/>
    <n v="37.9"/>
    <x v="2"/>
    <n v="62.155999999999992"/>
  </r>
  <r>
    <s v="KHF-241"/>
    <s v="1.3.2016"/>
    <n v="1.69"/>
    <n v="8"/>
    <x v="1"/>
    <n v="13.52"/>
  </r>
  <r>
    <s v="JKL-888"/>
    <s v="5.8.2015"/>
    <n v="1.41"/>
    <n v="43.7"/>
    <x v="2"/>
    <n v="61.616999999999997"/>
  </r>
  <r>
    <s v="HAA-987"/>
    <s v="10.8.2015"/>
    <n v="1.25"/>
    <n v="44.4"/>
    <x v="5"/>
    <n v="55.5"/>
  </r>
  <r>
    <s v="HPP-894"/>
    <s v="1.6.2015"/>
    <n v="1.42"/>
    <n v="47.6"/>
    <x v="5"/>
    <n v="67.591999999999999"/>
  </r>
  <r>
    <s v="KHF-241"/>
    <s v="8.1.2016"/>
    <n v="1.22"/>
    <n v="23.9"/>
    <x v="1"/>
    <n v="29.157999999999998"/>
  </r>
  <r>
    <s v="YUI-111"/>
    <s v="23.3.2016"/>
    <n v="1.3"/>
    <n v="9.8000000000000007"/>
    <x v="4"/>
    <n v="12.740000000000002"/>
  </r>
  <r>
    <s v="YUI-111"/>
    <s v="31.5.2015"/>
    <n v="1.03"/>
    <n v="23.8"/>
    <x v="4"/>
    <n v="24.514000000000003"/>
  </r>
  <r>
    <s v="ABC-120"/>
    <s v="18.4.2016"/>
    <n v="1.56"/>
    <n v="10.199999999999999"/>
    <x v="6"/>
    <n v="15.911999999999999"/>
  </r>
  <r>
    <s v="RTY-819"/>
    <s v="18.1.2016"/>
    <n v="1.37"/>
    <n v="47.9"/>
    <x v="8"/>
    <n v="65.623000000000005"/>
  </r>
  <r>
    <s v="RTY-819"/>
    <s v="29.8.2015"/>
    <n v="1.46"/>
    <n v="25"/>
    <x v="8"/>
    <n v="36.5"/>
  </r>
  <r>
    <s v="RTY-819"/>
    <s v="4.2.2016"/>
    <n v="1.01"/>
    <n v="6.6"/>
    <x v="8"/>
    <n v="6.6659999999999995"/>
  </r>
  <r>
    <s v="YUI-111"/>
    <s v="14.9.2015"/>
    <n v="1.37"/>
    <n v="48.6"/>
    <x v="4"/>
    <n v="66.582000000000008"/>
  </r>
  <r>
    <s v="CFT-969"/>
    <s v="31.12.2015"/>
    <n v="1.17"/>
    <n v="38.299999999999997"/>
    <x v="7"/>
    <n v="44.810999999999993"/>
  </r>
  <r>
    <s v="ABC-120"/>
    <s v="11.10.2015"/>
    <n v="1.34"/>
    <n v="28.4"/>
    <x v="6"/>
    <n v="38.055999999999997"/>
  </r>
  <r>
    <s v="HAA-987"/>
    <s v="31.10.2015"/>
    <n v="1.36"/>
    <n v="57.2"/>
    <x v="5"/>
    <n v="77.792000000000016"/>
  </r>
  <r>
    <s v="KHF-241"/>
    <s v="4.7.2015"/>
    <n v="1.37"/>
    <n v="13.6"/>
    <x v="1"/>
    <n v="18.632000000000001"/>
  </r>
  <r>
    <s v="QWE-735"/>
    <s v="23.3.2016"/>
    <n v="1.03"/>
    <n v="48.3"/>
    <x v="0"/>
    <n v="49.748999999999995"/>
  </r>
  <r>
    <s v="CFT-969"/>
    <s v="6.11.2015"/>
    <n v="1.51"/>
    <n v="34.4"/>
    <x v="7"/>
    <n v="51.943999999999996"/>
  </r>
  <r>
    <s v="HAA-987"/>
    <s v="2.9.2015"/>
    <n v="1.0900000000000001"/>
    <n v="20.7"/>
    <x v="5"/>
    <n v="22.563000000000002"/>
  </r>
  <r>
    <s v="HAA-987"/>
    <s v="12.11.2015"/>
    <n v="1.4"/>
    <n v="35.799999999999997"/>
    <x v="5"/>
    <n v="50.11999999999999"/>
  </r>
  <r>
    <s v="FJW-712"/>
    <s v="25.1.2016"/>
    <n v="1.53"/>
    <n v="35.5"/>
    <x v="1"/>
    <n v="54.314999999999998"/>
  </r>
  <r>
    <s v="NSW-111"/>
    <s v="4.11.2015"/>
    <n v="1.04"/>
    <n v="52.9"/>
    <x v="7"/>
    <n v="55.015999999999998"/>
  </r>
  <r>
    <s v="ABC-120"/>
    <s v="15.7.2015"/>
    <n v="1.57"/>
    <n v="10.7"/>
    <x v="6"/>
    <n v="16.798999999999999"/>
  </r>
  <r>
    <s v="HAA-987"/>
    <s v="16.2.2016"/>
    <n v="1.19"/>
    <n v="47.1"/>
    <x v="5"/>
    <n v="56.048999999999999"/>
  </r>
  <r>
    <s v="CFT-969"/>
    <s v="14.5.2015"/>
    <n v="1.03"/>
    <n v="56.1"/>
    <x v="7"/>
    <n v="57.783000000000001"/>
  </r>
  <r>
    <s v="NSW-111"/>
    <s v="14.10.2015"/>
    <n v="1.42"/>
    <n v="55.3"/>
    <x v="7"/>
    <n v="78.525999999999996"/>
  </r>
  <r>
    <s v="BBC-489"/>
    <s v="3.2.2016"/>
    <n v="1.23"/>
    <n v="52.4"/>
    <x v="3"/>
    <n v="64.451999999999998"/>
  </r>
  <r>
    <s v="YUI-111"/>
    <s v="7.6.2015"/>
    <n v="1.1499999999999999"/>
    <n v="35"/>
    <x v="4"/>
    <n v="40.25"/>
  </r>
  <r>
    <s v="YUI-111"/>
    <s v="23.9.2015"/>
    <n v="1.05"/>
    <n v="36.4"/>
    <x v="4"/>
    <n v="38.22"/>
  </r>
  <r>
    <s v="KHF-241"/>
    <s v="19.5.2015"/>
    <n v="1.68"/>
    <n v="57.8"/>
    <x v="1"/>
    <n v="97.103999999999985"/>
  </r>
  <r>
    <s v="NSW-111"/>
    <s v="9.1.2016"/>
    <n v="1.55"/>
    <n v="33.4"/>
    <x v="7"/>
    <n v="51.769999999999996"/>
  </r>
  <r>
    <s v="RTY-819"/>
    <s v="13.4.2016"/>
    <n v="1.25"/>
    <n v="42.1"/>
    <x v="8"/>
    <n v="52.625"/>
  </r>
  <r>
    <s v="QWE-735"/>
    <s v="2.4.2016"/>
    <n v="1.41"/>
    <n v="12.2"/>
    <x v="0"/>
    <n v="17.201999999999998"/>
  </r>
  <r>
    <s v="CFT-969"/>
    <s v="29.8.2015"/>
    <n v="1.49"/>
    <n v="40.200000000000003"/>
    <x v="7"/>
    <n v="59.898000000000003"/>
  </r>
  <r>
    <s v="CFT-969"/>
    <s v="9.5.2015"/>
    <n v="1.0900000000000001"/>
    <n v="18.2"/>
    <x v="7"/>
    <n v="19.838000000000001"/>
  </r>
  <r>
    <s v="RTY-819"/>
    <s v="5.11.2015"/>
    <n v="1.65"/>
    <n v="8.6999999999999993"/>
    <x v="8"/>
    <n v="14.354999999999999"/>
  </r>
  <r>
    <s v="QWE-735"/>
    <s v="1.3.2016"/>
    <n v="1.1100000000000001"/>
    <n v="43.6"/>
    <x v="0"/>
    <n v="48.396000000000008"/>
  </r>
  <r>
    <s v="QWE-735"/>
    <s v="12.6.2015"/>
    <n v="1.1399999999999999"/>
    <n v="49.5"/>
    <x v="0"/>
    <n v="56.429999999999993"/>
  </r>
  <r>
    <s v="JKL-888"/>
    <s v="8.4.2016"/>
    <n v="1.42"/>
    <n v="39.799999999999997"/>
    <x v="2"/>
    <n v="56.515999999999991"/>
  </r>
  <r>
    <s v="FJW-712"/>
    <s v="27.3.2016"/>
    <n v="1.38"/>
    <n v="29.6"/>
    <x v="1"/>
    <n v="40.847999999999999"/>
  </r>
  <r>
    <s v="JKL-888"/>
    <s v="25.10.2015"/>
    <n v="1.49"/>
    <n v="32.799999999999997"/>
    <x v="2"/>
    <n v="48.871999999999993"/>
  </r>
  <r>
    <s v="HAA-987"/>
    <s v="16.12.2015"/>
    <n v="1.18"/>
    <n v="44.1"/>
    <x v="5"/>
    <n v="52.037999999999997"/>
  </r>
  <r>
    <s v="RTY-819"/>
    <s v="17.8.2015"/>
    <n v="1.65"/>
    <n v="38.6"/>
    <x v="8"/>
    <n v="63.69"/>
  </r>
  <r>
    <s v="HPP-894"/>
    <s v="19.5.2015"/>
    <n v="1.47"/>
    <n v="39.5"/>
    <x v="5"/>
    <n v="58.064999999999998"/>
  </r>
  <r>
    <s v="CFT-969"/>
    <s v="10.9.2015"/>
    <n v="1.29"/>
    <n v="48.1"/>
    <x v="7"/>
    <n v="62.049000000000007"/>
  </r>
  <r>
    <s v="HPP-894"/>
    <s v="10.7.2015"/>
    <n v="1.48"/>
    <n v="48.7"/>
    <x v="5"/>
    <n v="72.076000000000008"/>
  </r>
  <r>
    <s v="CFT-969"/>
    <s v="21.9.2015"/>
    <n v="1.54"/>
    <n v="56.7"/>
    <x v="7"/>
    <n v="87.318000000000012"/>
  </r>
  <r>
    <s v="NSW-111"/>
    <s v="27.2.2016"/>
    <n v="1.3"/>
    <n v="9.5"/>
    <x v="7"/>
    <n v="12.35"/>
  </r>
  <r>
    <s v="ABC-120"/>
    <s v="14.5.2015"/>
    <n v="1.25"/>
    <n v="61.9"/>
    <x v="6"/>
    <n v="77.375"/>
  </r>
  <r>
    <s v="YUI-111"/>
    <s v="16.8.2015"/>
    <n v="1.21"/>
    <n v="37"/>
    <x v="4"/>
    <n v="44.769999999999996"/>
  </r>
  <r>
    <s v="HAA-987"/>
    <s v="5.7.2015"/>
    <n v="1.61"/>
    <n v="19.7"/>
    <x v="5"/>
    <n v="31.717000000000002"/>
  </r>
  <r>
    <s v="ABC-120"/>
    <s v="6.10.2015"/>
    <n v="1.67"/>
    <n v="63.5"/>
    <x v="6"/>
    <n v="106.045"/>
  </r>
  <r>
    <s v="ABC-120"/>
    <s v="17.12.2015"/>
    <n v="1.18"/>
    <n v="25.9"/>
    <x v="6"/>
    <n v="30.561999999999998"/>
  </r>
  <r>
    <s v="CFT-969"/>
    <s v="20.12.2015"/>
    <n v="1.32"/>
    <n v="51.6"/>
    <x v="7"/>
    <n v="68.112000000000009"/>
  </r>
  <r>
    <s v="CFT-969"/>
    <s v="12.2.2016"/>
    <n v="1.57"/>
    <n v="56.6"/>
    <x v="7"/>
    <n v="88.862000000000009"/>
  </r>
  <r>
    <s v="KHF-241"/>
    <s v="5.7.2015"/>
    <n v="1.54"/>
    <n v="11.2"/>
    <x v="1"/>
    <n v="17.247999999999998"/>
  </r>
  <r>
    <s v="KHF-241"/>
    <s v="26.12.2015"/>
    <n v="1.42"/>
    <n v="15.7"/>
    <x v="1"/>
    <n v="22.293999999999997"/>
  </r>
  <r>
    <s v="HPP-894"/>
    <s v="9.10.2015"/>
    <n v="1.5"/>
    <n v="50.1"/>
    <x v="5"/>
    <n v="75.150000000000006"/>
  </r>
  <r>
    <s v="QWE-735"/>
    <s v="29.11.2015"/>
    <n v="1.28"/>
    <n v="9"/>
    <x v="0"/>
    <n v="11.52"/>
  </r>
  <r>
    <s v="QWE-735"/>
    <s v="1.9.2015"/>
    <n v="1.01"/>
    <n v="22.9"/>
    <x v="0"/>
    <n v="23.128999999999998"/>
  </r>
  <r>
    <s v="KHF-241"/>
    <s v="3.5.2015"/>
    <n v="1.52"/>
    <n v="12.4"/>
    <x v="1"/>
    <n v="18.848000000000003"/>
  </r>
  <r>
    <s v="HAA-987"/>
    <s v="13.3.2016"/>
    <n v="1.6"/>
    <n v="56.2"/>
    <x v="5"/>
    <n v="89.920000000000016"/>
  </r>
  <r>
    <s v="RTY-819"/>
    <s v="5.1.2016"/>
    <n v="1.31"/>
    <n v="35.200000000000003"/>
    <x v="8"/>
    <n v="46.112000000000009"/>
  </r>
  <r>
    <s v="NSW-111"/>
    <s v="3.9.2015"/>
    <n v="1.03"/>
    <n v="39.5"/>
    <x v="7"/>
    <n v="40.685000000000002"/>
  </r>
  <r>
    <s v="HAA-987"/>
    <s v="25.1.2016"/>
    <n v="1.37"/>
    <n v="32.6"/>
    <x v="5"/>
    <n v="44.662000000000006"/>
  </r>
  <r>
    <s v="HAA-987"/>
    <s v="5.3.2016"/>
    <n v="1.48"/>
    <n v="17.3"/>
    <x v="5"/>
    <n v="25.603999999999999"/>
  </r>
  <r>
    <s v="NSW-111"/>
    <s v="1.11.2015"/>
    <n v="1.31"/>
    <n v="26.3"/>
    <x v="7"/>
    <n v="34.453000000000003"/>
  </r>
  <r>
    <s v="BBC-489"/>
    <s v="3.7.2015"/>
    <n v="1.1100000000000001"/>
    <n v="37.299999999999997"/>
    <x v="3"/>
    <n v="41.402999999999999"/>
  </r>
  <r>
    <s v="JKL-888"/>
    <s v="28.3.2016"/>
    <n v="1.46"/>
    <n v="44.8"/>
    <x v="2"/>
    <n v="65.408000000000001"/>
  </r>
  <r>
    <s v="HPP-894"/>
    <s v="19.12.2015"/>
    <n v="1.2"/>
    <n v="59.6"/>
    <x v="5"/>
    <n v="71.52"/>
  </r>
  <r>
    <s v="CFT-969"/>
    <s v="4.11.2015"/>
    <n v="1.4"/>
    <n v="56.2"/>
    <x v="7"/>
    <n v="78.679999999999993"/>
  </r>
  <r>
    <s v="QWE-735"/>
    <s v="27.12.2015"/>
    <n v="1.42"/>
    <n v="18.7"/>
    <x v="0"/>
    <n v="26.553999999999998"/>
  </r>
  <r>
    <s v="JKL-888"/>
    <s v="15.11.2015"/>
    <n v="1.55"/>
    <n v="54.6"/>
    <x v="2"/>
    <n v="84.63000000000001"/>
  </r>
  <r>
    <s v="NSW-111"/>
    <s v="8.7.2015"/>
    <n v="1.39"/>
    <n v="39.299999999999997"/>
    <x v="7"/>
    <n v="54.626999999999995"/>
  </r>
  <r>
    <s v="BBC-489"/>
    <s v="15.7.2015"/>
    <n v="1.61"/>
    <n v="55"/>
    <x v="3"/>
    <n v="88.550000000000011"/>
  </r>
  <r>
    <s v="FJW-712"/>
    <s v="27.9.2015"/>
    <n v="1.03"/>
    <n v="56.7"/>
    <x v="1"/>
    <n v="58.401000000000003"/>
  </r>
  <r>
    <s v="KHF-241"/>
    <s v="27.11.2015"/>
    <n v="1.29"/>
    <n v="14.9"/>
    <x v="1"/>
    <n v="19.221"/>
  </r>
  <r>
    <s v="QWE-735"/>
    <s v="29.10.2015"/>
    <n v="1.38"/>
    <n v="54.1"/>
    <x v="0"/>
    <n v="74.658000000000001"/>
  </r>
  <r>
    <s v="ABC-120"/>
    <s v="12.1.2016"/>
    <n v="1.19"/>
    <n v="37.4"/>
    <x v="6"/>
    <n v="44.505999999999993"/>
  </r>
  <r>
    <s v="ABC-120"/>
    <s v="26.9.2015"/>
    <n v="1.56"/>
    <n v="8.4"/>
    <x v="6"/>
    <n v="13.104000000000001"/>
  </r>
  <r>
    <s v="NSW-111"/>
    <s v="3.1.2016"/>
    <n v="1.2"/>
    <n v="30.7"/>
    <x v="7"/>
    <n v="36.839999999999996"/>
  </r>
  <r>
    <s v="JKL-888"/>
    <s v="11.3.2016"/>
    <n v="1.1499999999999999"/>
    <n v="34.9"/>
    <x v="2"/>
    <n v="40.134999999999998"/>
  </r>
  <r>
    <s v="ABC-120"/>
    <s v="21.11.2015"/>
    <n v="1.27"/>
    <n v="57"/>
    <x v="6"/>
    <n v="72.39"/>
  </r>
  <r>
    <s v="HPP-894"/>
    <s v="11.11.2015"/>
    <n v="1.25"/>
    <n v="38.799999999999997"/>
    <x v="5"/>
    <n v="48.5"/>
  </r>
  <r>
    <s v="FJW-712"/>
    <s v="13.11.2015"/>
    <n v="1.05"/>
    <n v="23.7"/>
    <x v="1"/>
    <n v="24.885000000000002"/>
  </r>
  <r>
    <s v="HAA-987"/>
    <s v="22.8.2015"/>
    <n v="1.38"/>
    <n v="59.7"/>
    <x v="5"/>
    <n v="82.385999999999996"/>
  </r>
  <r>
    <s v="KHF-241"/>
    <s v="27.10.2015"/>
    <n v="1.2"/>
    <n v="7"/>
    <x v="1"/>
    <n v="8.4"/>
  </r>
  <r>
    <s v="NSW-111"/>
    <s v="8.3.2016"/>
    <n v="1.08"/>
    <n v="10.9"/>
    <x v="7"/>
    <n v="11.772000000000002"/>
  </r>
  <r>
    <s v="YUI-111"/>
    <s v="20.3.2016"/>
    <n v="1.06"/>
    <n v="41.5"/>
    <x v="4"/>
    <n v="43.99"/>
  </r>
  <r>
    <s v="NSW-111"/>
    <s v="16.2.2016"/>
    <n v="1.39"/>
    <n v="5.4"/>
    <x v="7"/>
    <n v="7.5060000000000002"/>
  </r>
  <r>
    <s v="QWE-735"/>
    <s v="31.3.2016"/>
    <n v="1.42"/>
    <n v="28"/>
    <x v="0"/>
    <n v="39.76"/>
  </r>
  <r>
    <s v="RTY-819"/>
    <s v="6.5.2015"/>
    <n v="1.06"/>
    <n v="64.5"/>
    <x v="8"/>
    <n v="68.37"/>
  </r>
  <r>
    <s v="HAA-987"/>
    <s v="15.12.2015"/>
    <n v="1.42"/>
    <n v="57.3"/>
    <x v="5"/>
    <n v="81.365999999999985"/>
  </r>
  <r>
    <s v="HAA-987"/>
    <s v="22.7.2015"/>
    <n v="1.24"/>
    <n v="64"/>
    <x v="5"/>
    <n v="79.36"/>
  </r>
  <r>
    <s v="YUI-111"/>
    <s v="24.9.2015"/>
    <n v="1.46"/>
    <n v="26.8"/>
    <x v="4"/>
    <n v="39.128"/>
  </r>
  <r>
    <s v="NSW-111"/>
    <s v="16.8.2015"/>
    <n v="1.45"/>
    <n v="8.9"/>
    <x v="7"/>
    <n v="12.904999999999999"/>
  </r>
  <r>
    <s v="KHF-241"/>
    <s v="14.1.2016"/>
    <n v="1.56"/>
    <n v="44.8"/>
    <x v="1"/>
    <n v="69.887999999999991"/>
  </r>
  <r>
    <s v="RTY-819"/>
    <s v="28.3.2016"/>
    <n v="1.07"/>
    <n v="37.700000000000003"/>
    <x v="8"/>
    <n v="40.339000000000006"/>
  </r>
  <r>
    <s v="KHF-241"/>
    <s v="5.7.2015"/>
    <n v="1.64"/>
    <n v="18.899999999999999"/>
    <x v="1"/>
    <n v="30.995999999999995"/>
  </r>
  <r>
    <s v="ABC-120"/>
    <s v="15.1.2016"/>
    <n v="1.61"/>
    <n v="55.7"/>
    <x v="6"/>
    <n v="89.677000000000007"/>
  </r>
  <r>
    <s v="NSW-111"/>
    <s v="13.12.2015"/>
    <n v="1.3"/>
    <n v="51.3"/>
    <x v="7"/>
    <n v="66.69"/>
  </r>
  <r>
    <s v="QWE-735"/>
    <s v="20.11.2015"/>
    <n v="1.1399999999999999"/>
    <n v="56.1"/>
    <x v="0"/>
    <n v="63.953999999999994"/>
  </r>
  <r>
    <s v="HAA-987"/>
    <s v="25.8.2015"/>
    <n v="1.63"/>
    <n v="19"/>
    <x v="5"/>
    <n v="30.97"/>
  </r>
  <r>
    <s v="RTY-819"/>
    <s v="15.6.2015"/>
    <n v="1.35"/>
    <n v="28.4"/>
    <x v="8"/>
    <n v="38.340000000000003"/>
  </r>
  <r>
    <s v="KHF-241"/>
    <s v="3.4.2016"/>
    <n v="1.62"/>
    <n v="25.5"/>
    <x v="1"/>
    <n v="41.31"/>
  </r>
  <r>
    <s v="FJW-712"/>
    <s v="18.12.2015"/>
    <n v="1.4"/>
    <n v="44"/>
    <x v="1"/>
    <n v="61.599999999999994"/>
  </r>
  <r>
    <s v="QWE-735"/>
    <s v="5.4.2016"/>
    <n v="1.32"/>
    <n v="51.6"/>
    <x v="0"/>
    <n v="68.112000000000009"/>
  </r>
  <r>
    <s v="JKL-888"/>
    <s v="29.7.2015"/>
    <n v="1.19"/>
    <n v="31.8"/>
    <x v="2"/>
    <n v="37.841999999999999"/>
  </r>
  <r>
    <s v="NSW-111"/>
    <s v="3.1.2016"/>
    <n v="1.61"/>
    <n v="54.3"/>
    <x v="7"/>
    <n v="87.423000000000002"/>
  </r>
  <r>
    <s v="KHF-241"/>
    <s v="19.4.2016"/>
    <n v="1.27"/>
    <n v="38.799999999999997"/>
    <x v="1"/>
    <n v="49.275999999999996"/>
  </r>
  <r>
    <s v="KHF-241"/>
    <s v="21.3.2016"/>
    <n v="1.1299999999999999"/>
    <n v="35.5"/>
    <x v="1"/>
    <n v="40.114999999999995"/>
  </r>
  <r>
    <s v="RTY-819"/>
    <s v="24.12.2015"/>
    <n v="1.3"/>
    <n v="60.4"/>
    <x v="8"/>
    <n v="78.52"/>
  </r>
  <r>
    <s v="KHF-241"/>
    <s v="21.11.2015"/>
    <n v="1.5"/>
    <n v="16.899999999999999"/>
    <x v="1"/>
    <n v="25.349999999999998"/>
  </r>
  <r>
    <s v="HAA-987"/>
    <s v="14.11.2015"/>
    <n v="1.32"/>
    <n v="62"/>
    <x v="5"/>
    <n v="81.84"/>
  </r>
  <r>
    <s v="RTY-819"/>
    <s v="6.3.2016"/>
    <n v="1.1599999999999999"/>
    <n v="28.6"/>
    <x v="8"/>
    <n v="33.176000000000002"/>
  </r>
  <r>
    <s v="RTY-819"/>
    <s v="8.2.2016"/>
    <n v="1.47"/>
    <n v="46.3"/>
    <x v="8"/>
    <n v="68.060999999999993"/>
  </r>
  <r>
    <s v="FJW-712"/>
    <s v="4.7.2015"/>
    <n v="1.52"/>
    <n v="60.5"/>
    <x v="1"/>
    <n v="91.960000000000008"/>
  </r>
  <r>
    <s v="RTY-819"/>
    <s v="13.2.2016"/>
    <n v="1.08"/>
    <n v="6.2"/>
    <x v="8"/>
    <n v="6.6960000000000006"/>
  </r>
  <r>
    <s v="NSW-111"/>
    <s v="16.6.2015"/>
    <n v="1.1299999999999999"/>
    <n v="59.2"/>
    <x v="7"/>
    <n v="66.896000000000001"/>
  </r>
  <r>
    <s v="HAA-987"/>
    <s v="18.6.2015"/>
    <n v="1.1499999999999999"/>
    <n v="14"/>
    <x v="5"/>
    <n v="16.099999999999998"/>
  </r>
  <r>
    <s v="QWE-735"/>
    <s v="10.4.2016"/>
    <n v="1.22"/>
    <n v="8.6999999999999993"/>
    <x v="0"/>
    <n v="10.613999999999999"/>
  </r>
  <r>
    <s v="YUI-111"/>
    <s v="11.7.2015"/>
    <n v="1.28"/>
    <n v="13.8"/>
    <x v="4"/>
    <n v="17.664000000000001"/>
  </r>
  <r>
    <s v="JKL-888"/>
    <s v="20.2.2016"/>
    <n v="1.51"/>
    <n v="42.1"/>
    <x v="2"/>
    <n v="63.571000000000005"/>
  </r>
  <r>
    <s v="CFT-969"/>
    <s v="23.10.2015"/>
    <n v="1.2"/>
    <n v="34.299999999999997"/>
    <x v="7"/>
    <n v="41.16"/>
  </r>
  <r>
    <s v="RTY-819"/>
    <s v="2.12.2015"/>
    <n v="1.43"/>
    <n v="42.9"/>
    <x v="8"/>
    <n v="61.346999999999994"/>
  </r>
  <r>
    <s v="KHF-241"/>
    <s v="21.11.2015"/>
    <n v="1.37"/>
    <n v="49.6"/>
    <x v="1"/>
    <n v="67.952000000000012"/>
  </r>
  <r>
    <s v="QWE-735"/>
    <s v="1.12.2015"/>
    <n v="1.3"/>
    <n v="26.5"/>
    <x v="0"/>
    <n v="34.450000000000003"/>
  </r>
  <r>
    <s v="BBC-489"/>
    <s v="5.5.2015"/>
    <n v="1.1599999999999999"/>
    <n v="13.7"/>
    <x v="3"/>
    <n v="15.891999999999998"/>
  </r>
  <r>
    <s v="HAA-987"/>
    <s v="6.1.2016"/>
    <n v="1.52"/>
    <n v="23.7"/>
    <x v="5"/>
    <n v="36.024000000000001"/>
  </r>
  <r>
    <s v="CFT-969"/>
    <s v="10.9.2015"/>
    <n v="1.62"/>
    <n v="24.2"/>
    <x v="7"/>
    <n v="39.204000000000001"/>
  </r>
  <r>
    <s v="BBC-489"/>
    <s v="5.8.2015"/>
    <n v="1.2"/>
    <n v="59.1"/>
    <x v="3"/>
    <n v="70.92"/>
  </r>
  <r>
    <s v="HAA-987"/>
    <s v="24.7.2015"/>
    <n v="1.42"/>
    <n v="55.7"/>
    <x v="5"/>
    <n v="79.093999999999994"/>
  </r>
  <r>
    <s v="QWE-735"/>
    <s v="20.6.2015"/>
    <n v="1.5"/>
    <n v="15.8"/>
    <x v="0"/>
    <n v="23.700000000000003"/>
  </r>
  <r>
    <s v="ABC-120"/>
    <s v="26.1.2016"/>
    <n v="1.1200000000000001"/>
    <n v="63.5"/>
    <x v="6"/>
    <n v="71.12"/>
  </r>
  <r>
    <s v="CFT-969"/>
    <s v="3.6.2015"/>
    <n v="1.17"/>
    <n v="42"/>
    <x v="7"/>
    <n v="49.14"/>
  </r>
  <r>
    <s v="KHF-241"/>
    <s v="13.10.2015"/>
    <n v="1.08"/>
    <n v="19.399999999999999"/>
    <x v="1"/>
    <n v="20.951999999999998"/>
  </r>
  <r>
    <s v="YUI-111"/>
    <s v="10.12.2015"/>
    <n v="1.54"/>
    <n v="45.3"/>
    <x v="4"/>
    <n v="69.762"/>
  </r>
  <r>
    <s v="HAA-987"/>
    <s v="11.5.2015"/>
    <n v="1.1599999999999999"/>
    <n v="21.6"/>
    <x v="5"/>
    <n v="25.056000000000001"/>
  </r>
  <r>
    <s v="FJW-712"/>
    <s v="10.8.2015"/>
    <n v="1.1599999999999999"/>
    <n v="32.700000000000003"/>
    <x v="1"/>
    <n v="37.932000000000002"/>
  </r>
  <r>
    <s v="KHF-241"/>
    <s v="24.10.2015"/>
    <n v="1.65"/>
    <n v="53.1"/>
    <x v="1"/>
    <n v="87.614999999999995"/>
  </r>
  <r>
    <s v="BBC-489"/>
    <s v="27.1.2016"/>
    <n v="1.34"/>
    <n v="44.7"/>
    <x v="3"/>
    <n v="59.89800000000001"/>
  </r>
  <r>
    <s v="CFT-969"/>
    <s v="6.11.2015"/>
    <n v="1.35"/>
    <n v="18.899999999999999"/>
    <x v="7"/>
    <n v="25.515000000000001"/>
  </r>
  <r>
    <s v="HAA-987"/>
    <s v="20.10.2015"/>
    <n v="1.26"/>
    <n v="6"/>
    <x v="5"/>
    <n v="7.5600000000000005"/>
  </r>
  <r>
    <s v="JKL-888"/>
    <s v="25.12.2015"/>
    <n v="1.08"/>
    <n v="38.9"/>
    <x v="2"/>
    <n v="42.012"/>
  </r>
  <r>
    <s v="KHF-241"/>
    <s v="27.1.2016"/>
    <n v="1.53"/>
    <n v="32.700000000000003"/>
    <x v="1"/>
    <n v="50.031000000000006"/>
  </r>
  <r>
    <s v="YUI-111"/>
    <s v="13.4.2016"/>
    <n v="1.56"/>
    <n v="57.4"/>
    <x v="4"/>
    <n v="89.543999999999997"/>
  </r>
  <r>
    <s v="RTY-819"/>
    <s v="10.2.2016"/>
    <n v="1.49"/>
    <n v="11"/>
    <x v="8"/>
    <n v="16.39"/>
  </r>
  <r>
    <s v="FJW-712"/>
    <s v="16.4.2016"/>
    <n v="1.3"/>
    <n v="47.1"/>
    <x v="1"/>
    <n v="61.230000000000004"/>
  </r>
  <r>
    <s v="RTY-819"/>
    <s v="21.7.2015"/>
    <n v="1.25"/>
    <n v="35.799999999999997"/>
    <x v="8"/>
    <n v="44.75"/>
  </r>
  <r>
    <s v="YUI-111"/>
    <s v="3.7.2015"/>
    <n v="1"/>
    <n v="29"/>
    <x v="4"/>
    <n v="29"/>
  </r>
  <r>
    <s v="NSW-111"/>
    <s v="27.5.2015"/>
    <n v="1.1000000000000001"/>
    <n v="39.299999999999997"/>
    <x v="7"/>
    <n v="43.23"/>
  </r>
  <r>
    <s v="HAA-987"/>
    <s v="25.5.2015"/>
    <n v="1.04"/>
    <n v="8.1"/>
    <x v="5"/>
    <n v="8.4239999999999995"/>
  </r>
  <r>
    <s v="YUI-111"/>
    <s v="28.8.2015"/>
    <n v="1.32"/>
    <n v="8.8000000000000007"/>
    <x v="4"/>
    <n v="11.616000000000001"/>
  </r>
  <r>
    <s v="QWE-735"/>
    <s v="2.11.2015"/>
    <n v="1.04"/>
    <n v="40.200000000000003"/>
    <x v="0"/>
    <n v="41.808000000000007"/>
  </r>
  <r>
    <s v="QWE-735"/>
    <s v="1.11.2015"/>
    <n v="1.37"/>
    <n v="55.2"/>
    <x v="0"/>
    <n v="75.624000000000009"/>
  </r>
  <r>
    <s v="HPP-894"/>
    <s v="12.7.2015"/>
    <n v="1.55"/>
    <n v="11.5"/>
    <x v="5"/>
    <n v="17.824999999999999"/>
  </r>
  <r>
    <s v="FJW-712"/>
    <s v="12.6.2015"/>
    <n v="1.07"/>
    <n v="9.8000000000000007"/>
    <x v="1"/>
    <n v="10.486000000000001"/>
  </r>
  <r>
    <s v="BBC-489"/>
    <s v="7.9.2015"/>
    <n v="1.55"/>
    <n v="38.200000000000003"/>
    <x v="3"/>
    <n v="59.210000000000008"/>
  </r>
  <r>
    <s v="FJW-712"/>
    <s v="29.2.2016"/>
    <n v="1.33"/>
    <n v="24"/>
    <x v="1"/>
    <n v="31.92"/>
  </r>
  <r>
    <s v="NSW-111"/>
    <s v="13.8.2015"/>
    <n v="1.42"/>
    <n v="28.7"/>
    <x v="7"/>
    <n v="40.753999999999998"/>
  </r>
  <r>
    <s v="HAA-987"/>
    <s v="5.12.2015"/>
    <n v="1.22"/>
    <n v="34.799999999999997"/>
    <x v="5"/>
    <n v="42.455999999999996"/>
  </r>
  <r>
    <s v="ABC-120"/>
    <s v="22.3.2016"/>
    <n v="1.06"/>
    <n v="63.4"/>
    <x v="6"/>
    <n v="67.204000000000008"/>
  </r>
  <r>
    <s v="JKL-888"/>
    <s v="25.1.2016"/>
    <n v="1.6"/>
    <n v="53.1"/>
    <x v="2"/>
    <n v="84.960000000000008"/>
  </r>
  <r>
    <s v="HPP-894"/>
    <s v="14.12.2015"/>
    <n v="1.27"/>
    <n v="53"/>
    <x v="5"/>
    <n v="67.31"/>
  </r>
  <r>
    <s v="RTY-819"/>
    <s v="25.11.2015"/>
    <n v="1.17"/>
    <n v="12.8"/>
    <x v="8"/>
    <n v="14.975999999999999"/>
  </r>
  <r>
    <s v="BBC-489"/>
    <s v="25.1.2016"/>
    <n v="1.3"/>
    <n v="38.9"/>
    <x v="3"/>
    <n v="50.57"/>
  </r>
  <r>
    <s v="RTY-819"/>
    <s v="17.3.2016"/>
    <n v="1.1200000000000001"/>
    <n v="17.399999999999999"/>
    <x v="8"/>
    <n v="19.488"/>
  </r>
  <r>
    <s v="NSW-111"/>
    <s v="30.11.2015"/>
    <n v="1.32"/>
    <n v="10.8"/>
    <x v="7"/>
    <n v="14.256000000000002"/>
  </r>
  <r>
    <s v="CFT-969"/>
    <s v="21.6.2015"/>
    <n v="1.17"/>
    <n v="56.4"/>
    <x v="7"/>
    <n v="65.988"/>
  </r>
  <r>
    <s v="ABC-120"/>
    <s v="5.12.2015"/>
    <n v="1.38"/>
    <n v="28.5"/>
    <x v="6"/>
    <n v="39.33"/>
  </r>
  <r>
    <s v="FJW-712"/>
    <s v="22.11.2015"/>
    <n v="1.2"/>
    <n v="63.8"/>
    <x v="1"/>
    <n v="76.559999999999988"/>
  </r>
  <r>
    <s v="KHF-241"/>
    <s v="23.4.2015"/>
    <n v="1.56"/>
    <n v="42.6"/>
    <x v="1"/>
    <n v="66.456000000000003"/>
  </r>
  <r>
    <s v="HAA-987"/>
    <s v="14.6.2015"/>
    <n v="1.23"/>
    <n v="57.4"/>
    <x v="5"/>
    <n v="70.602000000000004"/>
  </r>
  <r>
    <s v="CFT-969"/>
    <s v="26.10.2015"/>
    <n v="1.31"/>
    <n v="14.8"/>
    <x v="7"/>
    <n v="19.388000000000002"/>
  </r>
  <r>
    <s v="KHF-241"/>
    <s v="27.3.2016"/>
    <n v="1.2"/>
    <n v="45.1"/>
    <x v="1"/>
    <n v="54.12"/>
  </r>
  <r>
    <s v="BBC-489"/>
    <s v="11.8.2015"/>
    <n v="1.36"/>
    <n v="22.2"/>
    <x v="3"/>
    <n v="30.192"/>
  </r>
  <r>
    <s v="KHF-241"/>
    <s v="8.10.2015"/>
    <n v="1.69"/>
    <n v="37.700000000000003"/>
    <x v="1"/>
    <n v="63.713000000000001"/>
  </r>
  <r>
    <s v="JKL-888"/>
    <s v="13.5.2015"/>
    <n v="1.1599999999999999"/>
    <n v="42.3"/>
    <x v="2"/>
    <n v="49.067999999999991"/>
  </r>
  <r>
    <s v="KHF-241"/>
    <s v="20.6.2015"/>
    <n v="1.0900000000000001"/>
    <n v="43.3"/>
    <x v="1"/>
    <n v="47.197000000000003"/>
  </r>
  <r>
    <s v="FJW-712"/>
    <s v="20.12.2015"/>
    <n v="1.01"/>
    <n v="19.2"/>
    <x v="1"/>
    <n v="19.391999999999999"/>
  </r>
  <r>
    <s v="KHF-241"/>
    <s v="28.2.2016"/>
    <n v="1.55"/>
    <n v="52.9"/>
    <x v="1"/>
    <n v="81.995000000000005"/>
  </r>
  <r>
    <s v="NSW-111"/>
    <s v="4.6.2015"/>
    <n v="1.45"/>
    <n v="34.799999999999997"/>
    <x v="7"/>
    <n v="50.459999999999994"/>
  </r>
  <r>
    <s v="CFT-969"/>
    <s v="11.1.2016"/>
    <n v="1.1599999999999999"/>
    <n v="23.2"/>
    <x v="7"/>
    <n v="26.911999999999999"/>
  </r>
  <r>
    <s v="CFT-969"/>
    <s v="5.8.2015"/>
    <n v="1.18"/>
    <n v="34.4"/>
    <x v="7"/>
    <n v="40.591999999999999"/>
  </r>
  <r>
    <s v="CFT-969"/>
    <s v="2.1.2016"/>
    <n v="1.53"/>
    <n v="5"/>
    <x v="7"/>
    <n v="7.65"/>
  </r>
  <r>
    <s v="HAA-987"/>
    <s v="19.3.2016"/>
    <n v="1.59"/>
    <n v="15.2"/>
    <x v="5"/>
    <n v="24.167999999999999"/>
  </r>
  <r>
    <s v="HAA-987"/>
    <s v="30.4.2015"/>
    <n v="1.38"/>
    <n v="22.2"/>
    <x v="5"/>
    <n v="30.635999999999996"/>
  </r>
  <r>
    <s v="RTY-819"/>
    <s v="3.10.2015"/>
    <n v="1.66"/>
    <n v="32.1"/>
    <x v="8"/>
    <n v="53.286000000000001"/>
  </r>
  <r>
    <s v="FJW-712"/>
    <s v="16.1.2016"/>
    <n v="1.52"/>
    <n v="43.3"/>
    <x v="1"/>
    <n v="65.816000000000003"/>
  </r>
  <r>
    <s v="HAA-987"/>
    <s v="26.4.2015"/>
    <n v="1.66"/>
    <n v="60.1"/>
    <x v="5"/>
    <n v="99.765999999999991"/>
  </r>
  <r>
    <s v="ABC-120"/>
    <s v="4.9.2015"/>
    <n v="1.06"/>
    <n v="12.6"/>
    <x v="6"/>
    <n v="13.356"/>
  </r>
  <r>
    <s v="YUI-111"/>
    <s v="18.2.2016"/>
    <n v="1.5"/>
    <n v="12.9"/>
    <x v="4"/>
    <n v="19.350000000000001"/>
  </r>
  <r>
    <s v="HAA-987"/>
    <s v="25.8.2015"/>
    <n v="1.45"/>
    <n v="22.4"/>
    <x v="5"/>
    <n v="32.479999999999997"/>
  </r>
  <r>
    <s v="QWE-735"/>
    <s v="7.7.2015"/>
    <n v="1.2"/>
    <n v="10.1"/>
    <x v="0"/>
    <n v="12.12"/>
  </r>
  <r>
    <s v="BBC-489"/>
    <s v="21.2.2016"/>
    <n v="1.17"/>
    <n v="11.9"/>
    <x v="3"/>
    <n v="13.923"/>
  </r>
  <r>
    <s v="HPP-894"/>
    <s v="12.4.2016"/>
    <n v="1.19"/>
    <n v="16.5"/>
    <x v="5"/>
    <n v="19.634999999999998"/>
  </r>
  <r>
    <s v="JKL-888"/>
    <s v="26.4.2015"/>
    <n v="1.2"/>
    <n v="63.9"/>
    <x v="2"/>
    <n v="76.679999999999993"/>
  </r>
  <r>
    <s v="KHF-241"/>
    <s v="28.4.2015"/>
    <n v="1.67"/>
    <n v="26"/>
    <x v="1"/>
    <n v="43.42"/>
  </r>
  <r>
    <s v="HAA-987"/>
    <s v="22.9.2015"/>
    <n v="1.25"/>
    <n v="10"/>
    <x v="5"/>
    <n v="12.5"/>
  </r>
  <r>
    <s v="BBC-489"/>
    <s v="18.12.2015"/>
    <n v="1.39"/>
    <n v="32.5"/>
    <x v="3"/>
    <n v="45.174999999999997"/>
  </r>
  <r>
    <s v="KHF-241"/>
    <s v="17.10.2015"/>
    <n v="1.69"/>
    <n v="57.3"/>
    <x v="1"/>
    <n v="96.836999999999989"/>
  </r>
  <r>
    <s v="YUI-111"/>
    <s v="11.8.2015"/>
    <n v="1.44"/>
    <n v="24"/>
    <x v="4"/>
    <n v="34.56"/>
  </r>
  <r>
    <s v="BBC-489"/>
    <s v="11.4.2016"/>
    <n v="1.32"/>
    <n v="37.4"/>
    <x v="3"/>
    <n v="49.368000000000002"/>
  </r>
  <r>
    <s v="HPP-894"/>
    <s v="13.6.2015"/>
    <n v="1.62"/>
    <n v="35.299999999999997"/>
    <x v="5"/>
    <n v="57.186"/>
  </r>
  <r>
    <s v="RTY-819"/>
    <s v="19.5.2015"/>
    <n v="1.1299999999999999"/>
    <n v="64.3"/>
    <x v="8"/>
    <n v="72.658999999999992"/>
  </r>
  <r>
    <s v="KHF-241"/>
    <s v="17.5.2015"/>
    <n v="1.56"/>
    <n v="34.299999999999997"/>
    <x v="1"/>
    <n v="53.507999999999996"/>
  </r>
  <r>
    <s v="BBC-489"/>
    <s v="25.8.2015"/>
    <n v="1.05"/>
    <n v="55.9"/>
    <x v="3"/>
    <n v="58.695"/>
  </r>
  <r>
    <s v="QWE-735"/>
    <s v="4.2.2016"/>
    <n v="1.44"/>
    <n v="64.5"/>
    <x v="0"/>
    <n v="92.88"/>
  </r>
  <r>
    <s v="NSW-111"/>
    <s v="15.9.2015"/>
    <n v="1.1299999999999999"/>
    <n v="54.1"/>
    <x v="7"/>
    <n v="61.132999999999996"/>
  </r>
  <r>
    <s v="QWE-735"/>
    <s v="5.7.2015"/>
    <n v="1.24"/>
    <n v="56"/>
    <x v="0"/>
    <n v="69.44"/>
  </r>
  <r>
    <s v="RTY-819"/>
    <s v="10.1.2016"/>
    <n v="1.54"/>
    <n v="16.7"/>
    <x v="8"/>
    <n v="25.718"/>
  </r>
  <r>
    <s v="QWE-735"/>
    <s v="17.9.2015"/>
    <n v="1.0900000000000001"/>
    <n v="53.6"/>
    <x v="0"/>
    <n v="58.424000000000007"/>
  </r>
  <r>
    <s v="BBC-489"/>
    <s v="17.9.2015"/>
    <n v="1.26"/>
    <n v="63.4"/>
    <x v="3"/>
    <n v="79.884"/>
  </r>
  <r>
    <s v="QWE-735"/>
    <s v="16.12.2015"/>
    <n v="1.44"/>
    <n v="50.9"/>
    <x v="0"/>
    <n v="73.295999999999992"/>
  </r>
  <r>
    <s v="KHF-241"/>
    <s v="30.9.2015"/>
    <n v="1.25"/>
    <n v="57.3"/>
    <x v="1"/>
    <n v="71.625"/>
  </r>
  <r>
    <s v="QWE-735"/>
    <s v="1.12.2015"/>
    <n v="1.19"/>
    <n v="52.7"/>
    <x v="0"/>
    <n v="62.713000000000001"/>
  </r>
  <r>
    <s v="ABC-120"/>
    <s v="25.7.2015"/>
    <n v="1.39"/>
    <n v="62.5"/>
    <x v="6"/>
    <n v="86.875"/>
  </r>
  <r>
    <s v="RTY-819"/>
    <s v="21.4.2015"/>
    <n v="1.4"/>
    <n v="6.2"/>
    <x v="8"/>
    <n v="8.68"/>
  </r>
  <r>
    <s v="NSW-111"/>
    <s v="21.3.2016"/>
    <n v="1.58"/>
    <n v="47.1"/>
    <x v="7"/>
    <n v="74.418000000000006"/>
  </r>
  <r>
    <s v="NSW-111"/>
    <s v="4.5.2015"/>
    <n v="1.35"/>
    <n v="42.9"/>
    <x v="7"/>
    <n v="57.914999999999999"/>
  </r>
  <r>
    <s v="KHF-241"/>
    <s v="13.1.2016"/>
    <n v="1.44"/>
    <n v="56.1"/>
    <x v="1"/>
    <n v="80.784000000000006"/>
  </r>
  <r>
    <s v="JKL-888"/>
    <s v="1.12.2015"/>
    <n v="1.44"/>
    <n v="38.299999999999997"/>
    <x v="2"/>
    <n v="55.151999999999994"/>
  </r>
  <r>
    <s v="QWE-735"/>
    <s v="22.3.2016"/>
    <n v="1.0900000000000001"/>
    <n v="19.7"/>
    <x v="0"/>
    <n v="21.473000000000003"/>
  </r>
  <r>
    <s v="BBC-489"/>
    <s v="17.4.2016"/>
    <n v="1.59"/>
    <n v="36.5"/>
    <x v="3"/>
    <n v="58.035000000000004"/>
  </r>
  <r>
    <s v="HAA-987"/>
    <s v="4.9.2015"/>
    <n v="1.29"/>
    <n v="5.6"/>
    <x v="5"/>
    <n v="7.2239999999999993"/>
  </r>
  <r>
    <s v="ABC-120"/>
    <s v="14.5.2015"/>
    <n v="1.61"/>
    <n v="11.1"/>
    <x v="6"/>
    <n v="17.871000000000002"/>
  </r>
  <r>
    <s v="FJW-712"/>
    <s v="19.8.2015"/>
    <n v="1.58"/>
    <n v="37.1"/>
    <x v="1"/>
    <n v="58.618000000000002"/>
  </r>
  <r>
    <s v="YUI-111"/>
    <s v="24.10.2015"/>
    <n v="1.07"/>
    <n v="64.3"/>
    <x v="4"/>
    <n v="68.801000000000002"/>
  </r>
  <r>
    <s v="RTY-819"/>
    <s v="7.3.2016"/>
    <n v="1.5"/>
    <n v="53.2"/>
    <x v="8"/>
    <n v="79.800000000000011"/>
  </r>
  <r>
    <s v="CFT-969"/>
    <s v="20.8.2015"/>
    <n v="1.34"/>
    <n v="39.4"/>
    <x v="7"/>
    <n v="52.795999999999999"/>
  </r>
  <r>
    <s v="QWE-735"/>
    <s v="25.3.2016"/>
    <n v="1.53"/>
    <n v="39.5"/>
    <x v="0"/>
    <n v="60.435000000000002"/>
  </r>
  <r>
    <s v="YUI-111"/>
    <s v="11.3.2016"/>
    <n v="1.43"/>
    <n v="27.7"/>
    <x v="4"/>
    <n v="39.610999999999997"/>
  </r>
  <r>
    <s v="YUI-111"/>
    <s v="12.1.2016"/>
    <n v="1.1200000000000001"/>
    <n v="57.5"/>
    <x v="4"/>
    <n v="64.400000000000006"/>
  </r>
  <r>
    <s v="YUI-111"/>
    <s v="1.1.2016"/>
    <n v="1.1599999999999999"/>
    <n v="20.8"/>
    <x v="4"/>
    <n v="24.128"/>
  </r>
  <r>
    <s v="HAA-987"/>
    <s v="4.6.2015"/>
    <n v="1.01"/>
    <n v="12.6"/>
    <x v="5"/>
    <n v="12.725999999999999"/>
  </r>
  <r>
    <s v="RTY-819"/>
    <s v="2.2.2016"/>
    <n v="1.68"/>
    <n v="8.1"/>
    <x v="8"/>
    <n v="13.607999999999999"/>
  </r>
  <r>
    <s v="HAA-987"/>
    <s v="15.7.2015"/>
    <n v="1.38"/>
    <n v="28.2"/>
    <x v="5"/>
    <n v="38.915999999999997"/>
  </r>
  <r>
    <s v="KHF-241"/>
    <s v="9.8.2015"/>
    <n v="1.24"/>
    <n v="40.1"/>
    <x v="1"/>
    <n v="49.724000000000004"/>
  </r>
  <r>
    <s v="KHF-241"/>
    <s v="29.1.2016"/>
    <n v="1.49"/>
    <n v="45.1"/>
    <x v="1"/>
    <n v="67.198999999999998"/>
  </r>
  <r>
    <s v="CFT-969"/>
    <s v="4.12.2015"/>
    <n v="1.54"/>
    <n v="47.4"/>
    <x v="7"/>
    <n v="72.995999999999995"/>
  </r>
  <r>
    <s v="HAA-987"/>
    <s v="3.1.2016"/>
    <n v="1.53"/>
    <n v="35.9"/>
    <x v="5"/>
    <n v="54.927"/>
  </r>
  <r>
    <s v="JKL-888"/>
    <s v="9.2.2016"/>
    <n v="1.46"/>
    <n v="19.8"/>
    <x v="2"/>
    <n v="28.908000000000001"/>
  </r>
  <r>
    <s v="FJW-712"/>
    <s v="25.8.2015"/>
    <n v="1.19"/>
    <n v="46.9"/>
    <x v="1"/>
    <n v="55.810999999999993"/>
  </r>
  <r>
    <s v="QWE-735"/>
    <s v="25.7.2015"/>
    <n v="1.46"/>
    <n v="59.6"/>
    <x v="0"/>
    <n v="87.016000000000005"/>
  </r>
  <r>
    <s v="HAA-987"/>
    <s v="9.3.2016"/>
    <n v="1.07"/>
    <n v="54.8"/>
    <x v="5"/>
    <n v="58.636000000000003"/>
  </r>
  <r>
    <s v="YUI-111"/>
    <s v="8.6.2015"/>
    <n v="1.57"/>
    <n v="47.4"/>
    <x v="4"/>
    <n v="74.418000000000006"/>
  </r>
  <r>
    <s v="RTY-819"/>
    <s v="14.4.2016"/>
    <n v="1.17"/>
    <n v="37.6"/>
    <x v="8"/>
    <n v="43.991999999999997"/>
  </r>
  <r>
    <s v="RTY-819"/>
    <s v="2.7.2015"/>
    <n v="1.54"/>
    <n v="59.7"/>
    <x v="8"/>
    <n v="91.938000000000002"/>
  </r>
  <r>
    <s v="ABC-120"/>
    <s v="3.5.2015"/>
    <n v="1.39"/>
    <n v="7.6"/>
    <x v="6"/>
    <n v="10.563999999999998"/>
  </r>
  <r>
    <s v="HAA-987"/>
    <s v="8.1.2016"/>
    <n v="1.56"/>
    <n v="42.1"/>
    <x v="5"/>
    <n v="65.676000000000002"/>
  </r>
  <r>
    <s v="JKL-888"/>
    <s v="28.1.2016"/>
    <n v="1.06"/>
    <n v="46.4"/>
    <x v="2"/>
    <n v="49.183999999999997"/>
  </r>
  <r>
    <s v="QWE-735"/>
    <s v="10.9.2015"/>
    <n v="1.45"/>
    <n v="38.200000000000003"/>
    <x v="0"/>
    <n v="55.39"/>
  </r>
  <r>
    <s v="CFT-969"/>
    <s v="16.4.2016"/>
    <n v="1.49"/>
    <n v="37.299999999999997"/>
    <x v="7"/>
    <n v="55.576999999999998"/>
  </r>
  <r>
    <s v="YUI-111"/>
    <s v="11.2.2016"/>
    <n v="1.41"/>
    <n v="11.2"/>
    <x v="4"/>
    <n v="15.791999999999998"/>
  </r>
  <r>
    <s v="ABC-120"/>
    <s v="3.6.2015"/>
    <n v="1.03"/>
    <n v="43.4"/>
    <x v="6"/>
    <n v="44.701999999999998"/>
  </r>
  <r>
    <s v="KHF-241"/>
    <s v="9.4.2016"/>
    <n v="1.27"/>
    <n v="24.4"/>
    <x v="1"/>
    <n v="30.988"/>
  </r>
  <r>
    <s v="FJW-712"/>
    <s v="14.4.2016"/>
    <n v="1.33"/>
    <n v="64.900000000000006"/>
    <x v="1"/>
    <n v="86.317000000000007"/>
  </r>
  <r>
    <s v="KHF-241"/>
    <s v="27.10.2015"/>
    <n v="1.25"/>
    <n v="54.4"/>
    <x v="1"/>
    <n v="68"/>
  </r>
  <r>
    <s v="KHF-241"/>
    <s v="13.10.2015"/>
    <n v="1.61"/>
    <n v="10.8"/>
    <x v="1"/>
    <n v="17.388000000000002"/>
  </r>
  <r>
    <s v="JKL-888"/>
    <s v="22.9.2015"/>
    <n v="1.58"/>
    <n v="33.299999999999997"/>
    <x v="2"/>
    <n v="52.613999999999997"/>
  </r>
  <r>
    <s v="RTY-819"/>
    <s v="23.9.2015"/>
    <n v="1.48"/>
    <n v="32.799999999999997"/>
    <x v="8"/>
    <n v="48.543999999999997"/>
  </r>
  <r>
    <s v="JKL-888"/>
    <s v="3.8.2015"/>
    <n v="1.24"/>
    <n v="42.2"/>
    <x v="2"/>
    <n v="52.328000000000003"/>
  </r>
  <r>
    <s v="HPP-894"/>
    <s v="22.7.2015"/>
    <n v="1.45"/>
    <n v="50.5"/>
    <x v="5"/>
    <n v="73.224999999999994"/>
  </r>
  <r>
    <s v="KHF-241"/>
    <s v="1.7.2015"/>
    <n v="1.61"/>
    <n v="60.4"/>
    <x v="1"/>
    <n v="97.244"/>
  </r>
  <r>
    <s v="ABC-120"/>
    <s v="5.11.2015"/>
    <n v="1.68"/>
    <n v="64.5"/>
    <x v="6"/>
    <n v="108.36"/>
  </r>
  <r>
    <s v="CFT-969"/>
    <s v="5.4.2016"/>
    <n v="1.42"/>
    <n v="24.1"/>
    <x v="7"/>
    <n v="34.222000000000001"/>
  </r>
  <r>
    <s v="HPP-894"/>
    <s v="25.12.2015"/>
    <n v="1.52"/>
    <n v="18"/>
    <x v="5"/>
    <n v="27.36"/>
  </r>
  <r>
    <s v="NSW-111"/>
    <s v="9.1.2016"/>
    <n v="1.47"/>
    <n v="5.2"/>
    <x v="7"/>
    <n v="7.6440000000000001"/>
  </r>
  <r>
    <s v="YUI-111"/>
    <s v="13.7.2015"/>
    <n v="1.18"/>
    <n v="20.100000000000001"/>
    <x v="4"/>
    <n v="23.718"/>
  </r>
  <r>
    <s v="NSW-111"/>
    <s v="28.2.2016"/>
    <n v="1.67"/>
    <n v="6.9"/>
    <x v="7"/>
    <n v="11.523"/>
  </r>
  <r>
    <s v="KHF-241"/>
    <s v="12.4.2016"/>
    <n v="1.02"/>
    <n v="21.9"/>
    <x v="1"/>
    <n v="22.337999999999997"/>
  </r>
  <r>
    <s v="JKL-888"/>
    <s v="9.12.2015"/>
    <n v="1.21"/>
    <n v="51.8"/>
    <x v="2"/>
    <n v="62.677999999999997"/>
  </r>
  <r>
    <s v="QWE-735"/>
    <s v="18.7.2015"/>
    <n v="1.06"/>
    <n v="24.7"/>
    <x v="0"/>
    <n v="26.182000000000002"/>
  </r>
  <r>
    <s v="YUI-111"/>
    <s v="29.5.2015"/>
    <n v="1.0900000000000001"/>
    <n v="33.4"/>
    <x v="4"/>
    <n v="36.405999999999999"/>
  </r>
  <r>
    <s v="QWE-735"/>
    <s v="26.4.2015"/>
    <n v="1.08"/>
    <n v="45.5"/>
    <x v="0"/>
    <n v="49.14"/>
  </r>
  <r>
    <s v="NSW-111"/>
    <s v="27.1.2016"/>
    <n v="1.2"/>
    <n v="22"/>
    <x v="7"/>
    <n v="26.4"/>
  </r>
  <r>
    <s v="HAA-987"/>
    <s v="15.1.2016"/>
    <n v="1.26"/>
    <n v="19.7"/>
    <x v="5"/>
    <n v="24.821999999999999"/>
  </r>
  <r>
    <s v="HAA-987"/>
    <s v="23.12.2015"/>
    <n v="1.21"/>
    <n v="5.6"/>
    <x v="5"/>
    <n v="6.7759999999999998"/>
  </r>
  <r>
    <s v="RTY-819"/>
    <s v="19.8.2015"/>
    <n v="1.1200000000000001"/>
    <n v="12.2"/>
    <x v="8"/>
    <n v="13.664"/>
  </r>
  <r>
    <s v="ABC-120"/>
    <s v="14.4.2016"/>
    <n v="1.08"/>
    <n v="31.2"/>
    <x v="6"/>
    <n v="33.695999999999998"/>
  </r>
  <r>
    <s v="RTY-819"/>
    <s v="14.9.2015"/>
    <n v="1.18"/>
    <n v="61.5"/>
    <x v="8"/>
    <n v="72.569999999999993"/>
  </r>
  <r>
    <s v="FJW-712"/>
    <s v="9.2.2016"/>
    <n v="1.02"/>
    <n v="18.399999999999999"/>
    <x v="1"/>
    <n v="18.767999999999997"/>
  </r>
  <r>
    <s v="ABC-120"/>
    <s v="1.3.2016"/>
    <n v="1.1000000000000001"/>
    <n v="45"/>
    <x v="6"/>
    <n v="49.500000000000007"/>
  </r>
  <r>
    <s v="RTY-819"/>
    <s v="10.11.2015"/>
    <n v="1.01"/>
    <n v="45.6"/>
    <x v="8"/>
    <n v="46.056000000000004"/>
  </r>
  <r>
    <s v="HPP-894"/>
    <s v="27.11.2015"/>
    <n v="1.23"/>
    <n v="41.5"/>
    <x v="5"/>
    <n v="51.045000000000002"/>
  </r>
  <r>
    <s v="JKL-888"/>
    <s v="19.6.2015"/>
    <n v="1.34"/>
    <n v="16"/>
    <x v="2"/>
    <n v="21.44"/>
  </r>
  <r>
    <s v="JKL-888"/>
    <s v="11.1.2016"/>
    <n v="1.1399999999999999"/>
    <n v="42.4"/>
    <x v="2"/>
    <n v="48.335999999999991"/>
  </r>
  <r>
    <s v="NSW-111"/>
    <s v="26.1.2016"/>
    <n v="1.23"/>
    <n v="48"/>
    <x v="7"/>
    <n v="59.04"/>
  </r>
  <r>
    <s v="HAA-987"/>
    <s v="7.7.2015"/>
    <n v="1.46"/>
    <n v="51.3"/>
    <x v="5"/>
    <n v="74.897999999999996"/>
  </r>
  <r>
    <s v="FJW-712"/>
    <s v="7.8.2015"/>
    <n v="1.68"/>
    <n v="9.1"/>
    <x v="1"/>
    <n v="15.287999999999998"/>
  </r>
  <r>
    <s v="HAA-987"/>
    <s v="19.9.2015"/>
    <n v="1.63"/>
    <n v="58.6"/>
    <x v="5"/>
    <n v="95.518000000000001"/>
  </r>
  <r>
    <s v="CFT-969"/>
    <s v="8.4.2016"/>
    <n v="1.23"/>
    <n v="38.5"/>
    <x v="7"/>
    <n v="47.354999999999997"/>
  </r>
  <r>
    <s v="ABC-120"/>
    <s v="20.3.2016"/>
    <n v="1.47"/>
    <n v="47.2"/>
    <x v="6"/>
    <n v="69.384"/>
  </r>
  <r>
    <s v="HPP-894"/>
    <s v="26.3.2016"/>
    <n v="1.56"/>
    <n v="59"/>
    <x v="5"/>
    <n v="92.04"/>
  </r>
  <r>
    <s v="NSW-111"/>
    <s v="20.12.2015"/>
    <n v="1.23"/>
    <n v="61.7"/>
    <x v="7"/>
    <n v="75.891000000000005"/>
  </r>
  <r>
    <s v="FJW-712"/>
    <s v="4.3.2016"/>
    <n v="1.39"/>
    <n v="24.6"/>
    <x v="1"/>
    <n v="34.194000000000003"/>
  </r>
  <r>
    <s v="JKL-888"/>
    <s v="16.11.2015"/>
    <n v="1.32"/>
    <n v="40"/>
    <x v="2"/>
    <n v="52.800000000000004"/>
  </r>
  <r>
    <s v="QWE-735"/>
    <s v="10.2.2016"/>
    <n v="1.38"/>
    <n v="59"/>
    <x v="0"/>
    <n v="81.419999999999987"/>
  </r>
  <r>
    <s v="HAA-987"/>
    <s v="27.12.2015"/>
    <n v="1.1399999999999999"/>
    <n v="17.399999999999999"/>
    <x v="5"/>
    <n v="19.835999999999995"/>
  </r>
  <r>
    <s v="YUI-111"/>
    <s v="26.9.2015"/>
    <n v="1.35"/>
    <n v="29.6"/>
    <x v="4"/>
    <n v="39.960000000000008"/>
  </r>
  <r>
    <s v="KHF-241"/>
    <s v="3.6.2015"/>
    <n v="1.44"/>
    <n v="14.7"/>
    <x v="1"/>
    <n v="21.167999999999999"/>
  </r>
  <r>
    <s v="CFT-969"/>
    <s v="17.12.2015"/>
    <n v="1.59"/>
    <n v="15.9"/>
    <x v="7"/>
    <n v="25.281000000000002"/>
  </r>
  <r>
    <s v="CFT-969"/>
    <s v="2.3.2016"/>
    <n v="1.28"/>
    <n v="17"/>
    <x v="7"/>
    <n v="21.76"/>
  </r>
  <r>
    <s v="YUI-111"/>
    <s v="16.10.2015"/>
    <n v="1.1100000000000001"/>
    <n v="52.6"/>
    <x v="4"/>
    <n v="58.38600000000001"/>
  </r>
  <r>
    <s v="HAA-987"/>
    <s v="11.8.2015"/>
    <n v="1.1399999999999999"/>
    <n v="30.6"/>
    <x v="5"/>
    <n v="34.884"/>
  </r>
  <r>
    <s v="BBC-489"/>
    <s v="19.1.2016"/>
    <n v="1.51"/>
    <n v="50"/>
    <x v="3"/>
    <n v="75.5"/>
  </r>
  <r>
    <s v="ABC-120"/>
    <s v="22.9.2015"/>
    <n v="1.69"/>
    <n v="49.2"/>
    <x v="6"/>
    <n v="83.147999999999996"/>
  </r>
  <r>
    <s v="HAA-987"/>
    <s v="22.8.2015"/>
    <n v="1.38"/>
    <n v="23"/>
    <x v="5"/>
    <n v="31.74"/>
  </r>
  <r>
    <s v="HAA-987"/>
    <s v="26.5.2015"/>
    <n v="1.43"/>
    <n v="24.6"/>
    <x v="5"/>
    <n v="35.177999999999997"/>
  </r>
  <r>
    <s v="BBC-489"/>
    <s v="3.7.2015"/>
    <n v="1.4"/>
    <n v="52.2"/>
    <x v="3"/>
    <n v="73.08"/>
  </r>
  <r>
    <s v="CFT-969"/>
    <s v="5.8.2015"/>
    <n v="1.01"/>
    <n v="23"/>
    <x v="7"/>
    <n v="23.23"/>
  </r>
  <r>
    <s v="NSW-111"/>
    <s v="20.12.2015"/>
    <n v="1.58"/>
    <n v="63.2"/>
    <x v="7"/>
    <n v="99.856000000000009"/>
  </r>
  <r>
    <s v="FJW-712"/>
    <s v="23.5.2015"/>
    <n v="1.17"/>
    <n v="38.5"/>
    <x v="1"/>
    <n v="45.044999999999995"/>
  </r>
  <r>
    <s v="HPP-894"/>
    <s v="18.8.2015"/>
    <n v="1.33"/>
    <n v="60.4"/>
    <x v="5"/>
    <n v="80.332000000000008"/>
  </r>
  <r>
    <s v="QWE-735"/>
    <s v="20.12.2015"/>
    <n v="1.08"/>
    <n v="12.2"/>
    <x v="0"/>
    <n v="13.176"/>
  </r>
  <r>
    <s v="BBC-489"/>
    <s v="31.7.2015"/>
    <n v="1.61"/>
    <n v="36.6"/>
    <x v="3"/>
    <n v="58.926000000000009"/>
  </r>
  <r>
    <s v="KHF-241"/>
    <s v="21.3.2016"/>
    <n v="1.4"/>
    <n v="21.2"/>
    <x v="1"/>
    <n v="29.679999999999996"/>
  </r>
  <r>
    <s v="NSW-111"/>
    <s v="10.8.2015"/>
    <n v="1.23"/>
    <n v="27.1"/>
    <x v="7"/>
    <n v="33.332999999999998"/>
  </r>
  <r>
    <s v="CFT-969"/>
    <s v="22.4.2015"/>
    <n v="1.07"/>
    <n v="8.6999999999999993"/>
    <x v="7"/>
    <n v="9.3089999999999993"/>
  </r>
  <r>
    <s v="KHF-241"/>
    <s v="23.9.2015"/>
    <n v="1.55"/>
    <n v="31.5"/>
    <x v="1"/>
    <n v="48.825000000000003"/>
  </r>
  <r>
    <s v="HPP-894"/>
    <s v="26.9.2015"/>
    <n v="1.48"/>
    <n v="31.4"/>
    <x v="5"/>
    <n v="46.471999999999994"/>
  </r>
  <r>
    <s v="JKL-888"/>
    <s v="10.2.2016"/>
    <n v="1.26"/>
    <n v="5.5"/>
    <x v="2"/>
    <n v="6.93"/>
  </r>
  <r>
    <s v="YUI-111"/>
    <s v="17.12.2015"/>
    <n v="1.21"/>
    <n v="61.9"/>
    <x v="4"/>
    <n v="74.899000000000001"/>
  </r>
  <r>
    <s v="CFT-969"/>
    <s v="8.11.2015"/>
    <n v="1.1000000000000001"/>
    <n v="20.6"/>
    <x v="7"/>
    <n v="22.660000000000004"/>
  </r>
  <r>
    <s v="HPP-894"/>
    <s v="5.7.2015"/>
    <n v="1.1200000000000001"/>
    <n v="28.9"/>
    <x v="5"/>
    <n v="32.368000000000002"/>
  </r>
  <r>
    <s v="HAA-987"/>
    <s v="19.11.2015"/>
    <n v="1.21"/>
    <n v="53"/>
    <x v="5"/>
    <n v="64.13"/>
  </r>
  <r>
    <s v="YUI-111"/>
    <s v="28.5.2015"/>
    <n v="1.07"/>
    <n v="43.5"/>
    <x v="4"/>
    <n v="46.545000000000002"/>
  </r>
  <r>
    <s v="FJW-712"/>
    <s v="17.9.2015"/>
    <n v="1.54"/>
    <n v="28.7"/>
    <x v="1"/>
    <n v="44.198"/>
  </r>
  <r>
    <s v="ABC-120"/>
    <s v="6.10.2015"/>
    <n v="1.3"/>
    <n v="6"/>
    <x v="6"/>
    <n v="7.8000000000000007"/>
  </r>
  <r>
    <s v="JKL-888"/>
    <s v="16.5.2015"/>
    <n v="1.48"/>
    <n v="28.8"/>
    <x v="2"/>
    <n v="42.624000000000002"/>
  </r>
  <r>
    <s v="BBC-489"/>
    <s v="29.9.2015"/>
    <n v="1.24"/>
    <n v="56"/>
    <x v="3"/>
    <n v="69.44"/>
  </r>
  <r>
    <s v="RTY-819"/>
    <s v="24.5.2015"/>
    <n v="1.24"/>
    <n v="44.3"/>
    <x v="8"/>
    <n v="54.931999999999995"/>
  </r>
  <r>
    <s v="NSW-111"/>
    <s v="6.6.2015"/>
    <n v="1.23"/>
    <n v="39.5"/>
    <x v="7"/>
    <n v="48.585000000000001"/>
  </r>
  <r>
    <s v="ABC-120"/>
    <s v="20.8.2015"/>
    <n v="1.39"/>
    <n v="33.9"/>
    <x v="6"/>
    <n v="47.120999999999995"/>
  </r>
  <r>
    <s v="HPP-894"/>
    <s v="7.1.2016"/>
    <n v="1.08"/>
    <n v="53.3"/>
    <x v="5"/>
    <n v="57.564"/>
  </r>
  <r>
    <s v="ABC-120"/>
    <s v="29.6.2015"/>
    <n v="1.52"/>
    <n v="56.1"/>
    <x v="6"/>
    <n v="85.272000000000006"/>
  </r>
  <r>
    <s v="ABC-120"/>
    <s v="25.6.2015"/>
    <n v="1.35"/>
    <n v="9.1999999999999993"/>
    <x v="6"/>
    <n v="12.42"/>
  </r>
  <r>
    <s v="HAA-987"/>
    <s v="9.3.2016"/>
    <n v="1.05"/>
    <n v="47.5"/>
    <x v="5"/>
    <n v="49.875"/>
  </r>
  <r>
    <s v="HAA-987"/>
    <s v="25.9.2015"/>
    <n v="1.57"/>
    <n v="15.7"/>
    <x v="5"/>
    <n v="24.649000000000001"/>
  </r>
  <r>
    <s v="HPP-894"/>
    <s v="28.11.2015"/>
    <n v="1.5"/>
    <n v="50.2"/>
    <x v="5"/>
    <n v="75.300000000000011"/>
  </r>
  <r>
    <s v="YUI-111"/>
    <s v="16.8.2015"/>
    <n v="1.56"/>
    <n v="36.6"/>
    <x v="4"/>
    <n v="57.096000000000004"/>
  </r>
  <r>
    <s v="HPP-894"/>
    <s v="29.4.2015"/>
    <n v="1.45"/>
    <n v="48.4"/>
    <x v="5"/>
    <n v="70.179999999999993"/>
  </r>
  <r>
    <s v="KHF-241"/>
    <s v="6.11.2015"/>
    <n v="1.56"/>
    <n v="8.6999999999999993"/>
    <x v="1"/>
    <n v="13.571999999999999"/>
  </r>
  <r>
    <s v="ABC-120"/>
    <s v="27.7.2015"/>
    <n v="1.19"/>
    <n v="41.6"/>
    <x v="6"/>
    <n v="49.503999999999998"/>
  </r>
  <r>
    <s v="HAA-987"/>
    <s v="8.1.2016"/>
    <n v="1.2"/>
    <n v="52.2"/>
    <x v="5"/>
    <n v="62.64"/>
  </r>
  <r>
    <s v="NSW-111"/>
    <s v="14.4.2016"/>
    <n v="1.6"/>
    <n v="58.3"/>
    <x v="7"/>
    <n v="93.28"/>
  </r>
  <r>
    <s v="CFT-969"/>
    <s v="16.10.2015"/>
    <n v="1.51"/>
    <n v="57.7"/>
    <x v="7"/>
    <n v="87.12700000000001"/>
  </r>
  <r>
    <s v="YUI-111"/>
    <s v="18.4.2016"/>
    <n v="1.27"/>
    <n v="20.2"/>
    <x v="4"/>
    <n v="25.654"/>
  </r>
  <r>
    <s v="BBC-489"/>
    <s v="11.11.2015"/>
    <n v="1.39"/>
    <n v="27.3"/>
    <x v="3"/>
    <n v="37.946999999999996"/>
  </r>
  <r>
    <s v="QWE-735"/>
    <s v="16.12.2015"/>
    <n v="1.1299999999999999"/>
    <n v="45.2"/>
    <x v="0"/>
    <n v="51.076000000000001"/>
  </r>
  <r>
    <s v="HAA-987"/>
    <s v="8.1.2016"/>
    <n v="1.69"/>
    <n v="33.1"/>
    <x v="5"/>
    <n v="55.939"/>
  </r>
  <r>
    <s v="JKL-888"/>
    <s v="6.9.2015"/>
    <n v="1.25"/>
    <n v="6.4"/>
    <x v="2"/>
    <n v="8"/>
  </r>
  <r>
    <s v="CFT-969"/>
    <s v="7.11.2015"/>
    <n v="1.68"/>
    <n v="17.899999999999999"/>
    <x v="7"/>
    <n v="30.071999999999996"/>
  </r>
  <r>
    <s v="BBC-489"/>
    <s v="9.9.2015"/>
    <n v="1.43"/>
    <n v="30.7"/>
    <x v="3"/>
    <n v="43.900999999999996"/>
  </r>
  <r>
    <s v="BBC-489"/>
    <s v="24.3.2016"/>
    <n v="1.37"/>
    <n v="35.200000000000003"/>
    <x v="3"/>
    <n v="48.224000000000011"/>
  </r>
  <r>
    <s v="HAA-987"/>
    <s v="26.8.2015"/>
    <n v="1.01"/>
    <n v="8.6"/>
    <x v="5"/>
    <n v="8.6859999999999999"/>
  </r>
  <r>
    <s v="JKL-888"/>
    <s v="26.9.2015"/>
    <n v="1.57"/>
    <n v="59.7"/>
    <x v="2"/>
    <n v="93.729000000000013"/>
  </r>
  <r>
    <s v="YUI-111"/>
    <s v="28.7.2015"/>
    <n v="1.17"/>
    <n v="6.2"/>
    <x v="4"/>
    <n v="7.2539999999999996"/>
  </r>
  <r>
    <s v="ABC-120"/>
    <s v="4.3.2016"/>
    <n v="1.37"/>
    <n v="46.8"/>
    <x v="6"/>
    <n v="64.116"/>
  </r>
  <r>
    <s v="ABC-120"/>
    <s v="30.1.2016"/>
    <n v="1.28"/>
    <n v="28"/>
    <x v="6"/>
    <n v="35.840000000000003"/>
  </r>
  <r>
    <s v="JKL-888"/>
    <s v="22.3.2016"/>
    <n v="1.38"/>
    <n v="58.5"/>
    <x v="2"/>
    <n v="80.72999999999999"/>
  </r>
  <r>
    <s v="KHF-241"/>
    <s v="23.8.2015"/>
    <n v="1.04"/>
    <n v="52.3"/>
    <x v="1"/>
    <n v="54.391999999999996"/>
  </r>
  <r>
    <s v="JKL-888"/>
    <s v="3.10.2015"/>
    <n v="1.45"/>
    <n v="13.4"/>
    <x v="2"/>
    <n v="19.43"/>
  </r>
  <r>
    <s v="YUI-111"/>
    <s v="10.7.2015"/>
    <n v="1.1399999999999999"/>
    <n v="15"/>
    <x v="4"/>
    <n v="17.099999999999998"/>
  </r>
  <r>
    <s v="BBC-489"/>
    <s v="2.5.2015"/>
    <n v="1.4"/>
    <n v="35.5"/>
    <x v="3"/>
    <n v="49.699999999999996"/>
  </r>
  <r>
    <s v="CFT-969"/>
    <s v="5.7.2015"/>
    <n v="1.28"/>
    <n v="45.6"/>
    <x v="7"/>
    <n v="58.368000000000002"/>
  </r>
  <r>
    <s v="HPP-894"/>
    <s v="28.6.2015"/>
    <n v="1.47"/>
    <n v="21.2"/>
    <x v="5"/>
    <n v="31.163999999999998"/>
  </r>
  <r>
    <s v="HPP-894"/>
    <s v="31.7.2015"/>
    <n v="1.51"/>
    <n v="56.3"/>
    <x v="5"/>
    <n v="85.012999999999991"/>
  </r>
  <r>
    <s v="FJW-712"/>
    <s v="22.9.2015"/>
    <n v="1.34"/>
    <n v="58.1"/>
    <x v="1"/>
    <n v="77.854000000000013"/>
  </r>
  <r>
    <s v="ABC-120"/>
    <s v="10.12.2015"/>
    <n v="1.61"/>
    <n v="5.0999999999999996"/>
    <x v="6"/>
    <n v="8.2110000000000003"/>
  </r>
  <r>
    <s v="YUI-111"/>
    <s v="3.4.2016"/>
    <n v="1.23"/>
    <n v="53.8"/>
    <x v="4"/>
    <n v="66.173999999999992"/>
  </r>
  <r>
    <s v="KHF-241"/>
    <s v="6.7.2015"/>
    <n v="1.1000000000000001"/>
    <n v="49.2"/>
    <x v="1"/>
    <n v="54.120000000000005"/>
  </r>
  <r>
    <s v="QWE-735"/>
    <s v="30.4.2015"/>
    <n v="1.67"/>
    <n v="28.1"/>
    <x v="0"/>
    <n v="46.927"/>
  </r>
  <r>
    <s v="JKL-888"/>
    <s v="18.12.2015"/>
    <n v="1.1200000000000001"/>
    <n v="55.3"/>
    <x v="2"/>
    <n v="61.936"/>
  </r>
  <r>
    <s v="YUI-111"/>
    <s v="14.8.2015"/>
    <n v="1.22"/>
    <n v="30.1"/>
    <x v="4"/>
    <n v="36.722000000000001"/>
  </r>
  <r>
    <s v="BBC-489"/>
    <s v="28.7.2015"/>
    <n v="1.5"/>
    <n v="60.1"/>
    <x v="3"/>
    <n v="90.15"/>
  </r>
  <r>
    <s v="RTY-819"/>
    <s v="15.8.2015"/>
    <n v="1.45"/>
    <n v="7.8"/>
    <x v="8"/>
    <n v="11.309999999999999"/>
  </r>
  <r>
    <s v="BBC-489"/>
    <s v="21.1.2016"/>
    <n v="1.07"/>
    <n v="63.8"/>
    <x v="3"/>
    <n v="68.266000000000005"/>
  </r>
  <r>
    <s v="RTY-819"/>
    <s v="16.8.2015"/>
    <n v="1.01"/>
    <n v="64.900000000000006"/>
    <x v="8"/>
    <n v="65.549000000000007"/>
  </r>
  <r>
    <s v="CFT-969"/>
    <s v="1.5.2015"/>
    <n v="1.1599999999999999"/>
    <n v="5.8"/>
    <x v="7"/>
    <n v="6.7279999999999998"/>
  </r>
  <r>
    <s v="NSW-111"/>
    <s v="28.12.2015"/>
    <n v="1.51"/>
    <n v="9.8000000000000007"/>
    <x v="7"/>
    <n v="14.798000000000002"/>
  </r>
  <r>
    <s v="KHF-241"/>
    <s v="8.11.2015"/>
    <n v="1.28"/>
    <n v="42.7"/>
    <x v="1"/>
    <n v="54.656000000000006"/>
  </r>
  <r>
    <s v="QWE-735"/>
    <s v="30.1.2016"/>
    <n v="1.1499999999999999"/>
    <n v="22.6"/>
    <x v="0"/>
    <n v="25.99"/>
  </r>
  <r>
    <s v="HAA-987"/>
    <s v="17.11.2015"/>
    <n v="1.42"/>
    <n v="58.8"/>
    <x v="5"/>
    <n v="83.495999999999995"/>
  </r>
  <r>
    <s v="BBC-489"/>
    <s v="12.7.2015"/>
    <n v="1.05"/>
    <n v="40.6"/>
    <x v="3"/>
    <n v="42.63"/>
  </r>
  <r>
    <s v="CFT-969"/>
    <s v="20.1.2016"/>
    <n v="1.07"/>
    <n v="57.7"/>
    <x v="7"/>
    <n v="61.739000000000004"/>
  </r>
  <r>
    <s v="NSW-111"/>
    <s v="1.1.2016"/>
    <n v="1.34"/>
    <n v="40"/>
    <x v="7"/>
    <n v="53.6"/>
  </r>
  <r>
    <s v="QWE-735"/>
    <s v="29.2.2016"/>
    <n v="1.52"/>
    <n v="60.7"/>
    <x v="0"/>
    <n v="92.26400000000001"/>
  </r>
  <r>
    <s v="NSW-111"/>
    <s v="30.3.2016"/>
    <n v="1.5"/>
    <n v="44.8"/>
    <x v="7"/>
    <n v="67.199999999999989"/>
  </r>
  <r>
    <s v="YUI-111"/>
    <s v="18.6.2015"/>
    <n v="1.59"/>
    <n v="53.8"/>
    <x v="4"/>
    <n v="85.542000000000002"/>
  </r>
  <r>
    <s v="ABC-120"/>
    <s v="31.8.2015"/>
    <n v="1.69"/>
    <n v="14.1"/>
    <x v="6"/>
    <n v="23.828999999999997"/>
  </r>
  <r>
    <s v="FJW-712"/>
    <s v="17.10.2015"/>
    <n v="1.01"/>
    <n v="54.4"/>
    <x v="1"/>
    <n v="54.943999999999996"/>
  </r>
  <r>
    <s v="HAA-987"/>
    <s v="1.12.2015"/>
    <n v="1.17"/>
    <n v="27.4"/>
    <x v="5"/>
    <n v="32.058"/>
  </r>
  <r>
    <s v="ABC-120"/>
    <s v="23.8.2015"/>
    <n v="1.4"/>
    <n v="60"/>
    <x v="6"/>
    <n v="84"/>
  </r>
  <r>
    <s v="NSW-111"/>
    <s v="13.7.2015"/>
    <n v="1.4"/>
    <n v="43"/>
    <x v="7"/>
    <n v="60.199999999999996"/>
  </r>
  <r>
    <s v="KHF-241"/>
    <s v="28.7.2015"/>
    <n v="1.63"/>
    <n v="29.9"/>
    <x v="1"/>
    <n v="48.736999999999995"/>
  </r>
  <r>
    <s v="NSW-111"/>
    <s v="20.4.2015"/>
    <n v="1.1599999999999999"/>
    <n v="28.1"/>
    <x v="7"/>
    <n v="32.595999999999997"/>
  </r>
  <r>
    <s v="CFT-969"/>
    <s v="15.10.2015"/>
    <n v="1.42"/>
    <n v="28.6"/>
    <x v="7"/>
    <n v="40.612000000000002"/>
  </r>
  <r>
    <s v="JKL-888"/>
    <s v="21.5.2015"/>
    <n v="1.59"/>
    <n v="47.2"/>
    <x v="2"/>
    <n v="75.048000000000002"/>
  </r>
  <r>
    <s v="HPP-894"/>
    <s v="17.5.2015"/>
    <n v="1.1000000000000001"/>
    <n v="14.3"/>
    <x v="5"/>
    <n v="15.730000000000002"/>
  </r>
  <r>
    <s v="FJW-712"/>
    <s v="26.12.2015"/>
    <n v="1.43"/>
    <n v="40.1"/>
    <x v="1"/>
    <n v="57.342999999999996"/>
  </r>
  <r>
    <s v="HAA-987"/>
    <s v="3.12.2015"/>
    <n v="1.62"/>
    <n v="22.4"/>
    <x v="5"/>
    <n v="36.287999999999997"/>
  </r>
  <r>
    <s v="NSW-111"/>
    <s v="26.2.2016"/>
    <n v="1.26"/>
    <n v="57.1"/>
    <x v="7"/>
    <n v="71.945999999999998"/>
  </r>
  <r>
    <s v="KHF-241"/>
    <s v="21.9.2015"/>
    <n v="1.1200000000000001"/>
    <n v="38.200000000000003"/>
    <x v="1"/>
    <n v="42.784000000000006"/>
  </r>
  <r>
    <s v="BBC-489"/>
    <s v="31.3.2016"/>
    <n v="1.32"/>
    <n v="14.2"/>
    <x v="3"/>
    <n v="18.744"/>
  </r>
  <r>
    <s v="HPP-894"/>
    <s v="12.12.2015"/>
    <n v="1.4"/>
    <n v="21.4"/>
    <x v="5"/>
    <n v="29.959999999999997"/>
  </r>
  <r>
    <s v="FJW-712"/>
    <s v="6.2.2016"/>
    <n v="1.35"/>
    <n v="24"/>
    <x v="1"/>
    <n v="32.400000000000006"/>
  </r>
  <r>
    <s v="ABC-120"/>
    <s v="1.7.2015"/>
    <n v="1.23"/>
    <n v="50.4"/>
    <x v="6"/>
    <n v="61.991999999999997"/>
  </r>
  <r>
    <s v="JKL-888"/>
    <s v="29.2.2016"/>
    <n v="1.61"/>
    <n v="62.6"/>
    <x v="2"/>
    <n v="100.786"/>
  </r>
  <r>
    <s v="RTY-819"/>
    <s v="6.6.2015"/>
    <n v="1.28"/>
    <n v="16.100000000000001"/>
    <x v="8"/>
    <n v="20.608000000000001"/>
  </r>
  <r>
    <s v="RTY-819"/>
    <s v="19.9.2015"/>
    <n v="1.69"/>
    <n v="7.1"/>
    <x v="8"/>
    <n v="11.998999999999999"/>
  </r>
  <r>
    <s v="CFT-969"/>
    <s v="31.10.2015"/>
    <n v="1.35"/>
    <n v="53.9"/>
    <x v="7"/>
    <n v="72.765000000000001"/>
  </r>
  <r>
    <s v="QWE-735"/>
    <s v="26.7.2015"/>
    <n v="1.34"/>
    <n v="15.5"/>
    <x v="0"/>
    <n v="20.77"/>
  </r>
  <r>
    <s v="HPP-894"/>
    <s v="13.3.2016"/>
    <n v="1.54"/>
    <n v="5.4"/>
    <x v="5"/>
    <n v="8.3160000000000007"/>
  </r>
  <r>
    <s v="ABC-120"/>
    <s v="19.5.2015"/>
    <n v="1.67"/>
    <n v="8.6"/>
    <x v="6"/>
    <n v="14.361999999999998"/>
  </r>
  <r>
    <s v="KHF-241"/>
    <s v="8.6.2015"/>
    <n v="1.23"/>
    <n v="59"/>
    <x v="1"/>
    <n v="72.569999999999993"/>
  </r>
  <r>
    <s v="FJW-712"/>
    <s v="4.11.2015"/>
    <n v="1.26"/>
    <n v="25.1"/>
    <x v="1"/>
    <n v="31.626000000000001"/>
  </r>
  <r>
    <s v="RTY-819"/>
    <s v="3.5.2015"/>
    <n v="1.48"/>
    <n v="6.4"/>
    <x v="8"/>
    <n v="9.4719999999999995"/>
  </r>
  <r>
    <s v="CFT-969"/>
    <s v="27.7.2015"/>
    <n v="1.08"/>
    <n v="38.700000000000003"/>
    <x v="7"/>
    <n v="41.796000000000006"/>
  </r>
  <r>
    <s v="ABC-120"/>
    <s v="29.10.2015"/>
    <n v="1.39"/>
    <n v="12.8"/>
    <x v="6"/>
    <n v="17.791999999999998"/>
  </r>
  <r>
    <s v="HPP-894"/>
    <s v="17.8.2015"/>
    <n v="1.06"/>
    <n v="28.6"/>
    <x v="5"/>
    <n v="30.316000000000003"/>
  </r>
  <r>
    <s v="JKL-888"/>
    <s v="1.11.2015"/>
    <n v="1.51"/>
    <n v="8.1"/>
    <x v="2"/>
    <n v="12.231"/>
  </r>
  <r>
    <s v="YUI-111"/>
    <s v="16.12.2015"/>
    <n v="1.29"/>
    <n v="61.3"/>
    <x v="4"/>
    <n v="79.076999999999998"/>
  </r>
  <r>
    <s v="CFT-969"/>
    <s v="17.10.2015"/>
    <n v="1.36"/>
    <n v="30.3"/>
    <x v="7"/>
    <n v="41.208000000000006"/>
  </r>
  <r>
    <s v="HPP-894"/>
    <s v="17.8.2015"/>
    <n v="1.29"/>
    <n v="23"/>
    <x v="5"/>
    <n v="29.67"/>
  </r>
  <r>
    <s v="FJW-712"/>
    <s v="12.12.2015"/>
    <n v="1.6"/>
    <n v="60.1"/>
    <x v="1"/>
    <n v="96.160000000000011"/>
  </r>
  <r>
    <s v="NSW-111"/>
    <s v="22.8.2015"/>
    <n v="1.1499999999999999"/>
    <n v="64.099999999999994"/>
    <x v="7"/>
    <n v="73.714999999999989"/>
  </r>
  <r>
    <s v="BBC-489"/>
    <s v="8.4.2016"/>
    <n v="1.31"/>
    <n v="55.7"/>
    <x v="3"/>
    <n v="72.967000000000013"/>
  </r>
  <r>
    <s v="BBC-489"/>
    <s v="14.6.2015"/>
    <n v="1.33"/>
    <n v="58.1"/>
    <x v="3"/>
    <n v="77.27300000000001"/>
  </r>
  <r>
    <s v="ABC-120"/>
    <s v="28.7.2015"/>
    <n v="1.56"/>
    <n v="49.7"/>
    <x v="6"/>
    <n v="77.532000000000011"/>
  </r>
  <r>
    <s v="BBC-489"/>
    <s v="9.10.2015"/>
    <n v="1.1200000000000001"/>
    <n v="25.5"/>
    <x v="3"/>
    <n v="28.560000000000002"/>
  </r>
  <r>
    <s v="YUI-111"/>
    <s v="11.10.2015"/>
    <n v="1.0900000000000001"/>
    <n v="46"/>
    <x v="4"/>
    <n v="50.14"/>
  </r>
  <r>
    <s v="ABC-120"/>
    <s v="24.5.2015"/>
    <n v="1.61"/>
    <n v="41.7"/>
    <x v="6"/>
    <n v="67.137000000000015"/>
  </r>
  <r>
    <s v="ABC-120"/>
    <s v="16.5.2015"/>
    <n v="1.07"/>
    <n v="26.6"/>
    <x v="6"/>
    <n v="28.462000000000003"/>
  </r>
  <r>
    <s v="JKL-888"/>
    <s v="13.11.2015"/>
    <n v="1.25"/>
    <n v="64.8"/>
    <x v="2"/>
    <n v="81"/>
  </r>
  <r>
    <s v="NSW-111"/>
    <s v="2.5.2015"/>
    <n v="1.55"/>
    <n v="39.700000000000003"/>
    <x v="7"/>
    <n v="61.535000000000004"/>
  </r>
  <r>
    <s v="KHF-241"/>
    <s v="17.1.2016"/>
    <n v="1.55"/>
    <n v="34.299999999999997"/>
    <x v="1"/>
    <n v="53.164999999999999"/>
  </r>
  <r>
    <s v="NSW-111"/>
    <s v="2.2.2016"/>
    <n v="1.17"/>
    <n v="18.5"/>
    <x v="7"/>
    <n v="21.645"/>
  </r>
  <r>
    <s v="KHF-241"/>
    <s v="22.8.2015"/>
    <n v="1.1200000000000001"/>
    <n v="9.4"/>
    <x v="1"/>
    <n v="10.528000000000002"/>
  </r>
  <r>
    <s v="KHF-241"/>
    <s v="25.5.2015"/>
    <n v="1.52"/>
    <n v="41.6"/>
    <x v="1"/>
    <n v="63.232000000000006"/>
  </r>
  <r>
    <s v="HPP-894"/>
    <s v="17.4.2016"/>
    <n v="1.31"/>
    <n v="47.7"/>
    <x v="5"/>
    <n v="62.487000000000009"/>
  </r>
  <r>
    <s v="QWE-735"/>
    <s v="13.1.2016"/>
    <n v="1.0900000000000001"/>
    <n v="5.5"/>
    <x v="0"/>
    <n v="5.9950000000000001"/>
  </r>
  <r>
    <s v="QWE-735"/>
    <s v="11.7.2015"/>
    <n v="1.63"/>
    <n v="20.7"/>
    <x v="0"/>
    <n v="33.741"/>
  </r>
  <r>
    <s v="KHF-241"/>
    <s v="31.12.2015"/>
    <n v="1.32"/>
    <n v="26.2"/>
    <x v="1"/>
    <n v="34.584000000000003"/>
  </r>
  <r>
    <s v="RTY-819"/>
    <s v="10.1.2016"/>
    <n v="1.41"/>
    <n v="21.3"/>
    <x v="8"/>
    <n v="30.032999999999998"/>
  </r>
  <r>
    <s v="FJW-712"/>
    <s v="23.10.2015"/>
    <n v="1.19"/>
    <n v="18.7"/>
    <x v="1"/>
    <n v="22.252999999999997"/>
  </r>
  <r>
    <s v="CFT-969"/>
    <s v="11.12.2015"/>
    <n v="1.33"/>
    <n v="42.7"/>
    <x v="7"/>
    <n v="56.791000000000004"/>
  </r>
  <r>
    <s v="RTY-819"/>
    <s v="19.9.2015"/>
    <n v="1.38"/>
    <n v="11.9"/>
    <x v="8"/>
    <n v="16.422000000000001"/>
  </r>
  <r>
    <s v="NSW-111"/>
    <s v="13.7.2015"/>
    <n v="1.52"/>
    <n v="56.3"/>
    <x v="7"/>
    <n v="85.575999999999993"/>
  </r>
  <r>
    <s v="NSW-111"/>
    <s v="2.8.2015"/>
    <n v="1.29"/>
    <n v="29.7"/>
    <x v="7"/>
    <n v="38.313000000000002"/>
  </r>
  <r>
    <s v="FJW-712"/>
    <s v="11.8.2015"/>
    <n v="1.67"/>
    <n v="13.3"/>
    <x v="1"/>
    <n v="22.210999999999999"/>
  </r>
  <r>
    <s v="HPP-894"/>
    <s v="14.1.2016"/>
    <n v="1.07"/>
    <n v="61.3"/>
    <x v="5"/>
    <n v="65.590999999999994"/>
  </r>
  <r>
    <s v="YUI-111"/>
    <s v="11.7.2015"/>
    <n v="1.57"/>
    <n v="59.5"/>
    <x v="4"/>
    <n v="93.415000000000006"/>
  </r>
  <r>
    <s v="JKL-888"/>
    <s v="2.10.2015"/>
    <n v="1.25"/>
    <n v="6.3"/>
    <x v="2"/>
    <n v="7.875"/>
  </r>
  <r>
    <s v="JKL-888"/>
    <s v="14.6.2015"/>
    <n v="1.36"/>
    <n v="56.5"/>
    <x v="2"/>
    <n v="76.84"/>
  </r>
  <r>
    <s v="FJW-712"/>
    <s v="19.2.2016"/>
    <n v="1.62"/>
    <n v="31.8"/>
    <x v="1"/>
    <n v="51.516000000000005"/>
  </r>
  <r>
    <s v="JKL-888"/>
    <s v="29.11.2015"/>
    <n v="1.24"/>
    <n v="44.6"/>
    <x v="2"/>
    <n v="55.304000000000002"/>
  </r>
  <r>
    <s v="JKL-888"/>
    <s v="19.12.2015"/>
    <n v="1.64"/>
    <n v="54.2"/>
    <x v="2"/>
    <n v="88.888000000000005"/>
  </r>
  <r>
    <s v="KHF-241"/>
    <s v="11.9.2015"/>
    <n v="1.61"/>
    <n v="42.5"/>
    <x v="1"/>
    <n v="68.424999999999997"/>
  </r>
  <r>
    <s v="BBC-489"/>
    <s v="2.7.2015"/>
    <n v="1.18"/>
    <n v="16.600000000000001"/>
    <x v="3"/>
    <n v="19.588000000000001"/>
  </r>
  <r>
    <s v="YUI-111"/>
    <s v="10.2.2016"/>
    <n v="1.26"/>
    <n v="23.2"/>
    <x v="4"/>
    <n v="29.231999999999999"/>
  </r>
  <r>
    <s v="HAA-987"/>
    <s v="20.5.2015"/>
    <n v="1.42"/>
    <n v="41.2"/>
    <x v="5"/>
    <n v="58.503999999999998"/>
  </r>
  <r>
    <s v="BBC-489"/>
    <s v="29.12.2015"/>
    <n v="1.65"/>
    <n v="61.2"/>
    <x v="3"/>
    <n v="100.98"/>
  </r>
  <r>
    <s v="CFT-969"/>
    <s v="18.2.2016"/>
    <n v="1.03"/>
    <n v="53.9"/>
    <x v="7"/>
    <n v="55.517000000000003"/>
  </r>
  <r>
    <s v="RTY-819"/>
    <s v="7.10.2015"/>
    <n v="1.45"/>
    <n v="57.2"/>
    <x v="8"/>
    <n v="82.94"/>
  </r>
  <r>
    <s v="NSW-111"/>
    <s v="9.8.2015"/>
    <n v="1.48"/>
    <n v="29.8"/>
    <x v="7"/>
    <n v="44.103999999999999"/>
  </r>
  <r>
    <s v="YUI-111"/>
    <s v="6.11.2015"/>
    <n v="1.61"/>
    <n v="31.7"/>
    <x v="4"/>
    <n v="51.036999999999999"/>
  </r>
  <r>
    <s v="KHF-241"/>
    <s v="8.10.2015"/>
    <n v="1.0900000000000001"/>
    <n v="63.1"/>
    <x v="1"/>
    <n v="68.779000000000011"/>
  </r>
  <r>
    <s v="JKL-888"/>
    <s v="25.3.2016"/>
    <n v="1.05"/>
    <n v="31"/>
    <x v="2"/>
    <n v="32.550000000000004"/>
  </r>
  <r>
    <s v="QWE-735"/>
    <s v="21.7.2015"/>
    <n v="1.54"/>
    <n v="5.8"/>
    <x v="0"/>
    <n v="8.932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05947-3125-4FDB-907E-33E42FB4121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I11" firstHeaderRow="0" firstDataRow="1" firstDataCol="1"/>
  <pivotFields count="6">
    <pivotField subtotalTop="0" showAll="0"/>
    <pivotField subtotalTop="0" showAll="0"/>
    <pivotField subtotalTop="0" showAll="0"/>
    <pivotField dataField="1" subtotalTop="0" showAll="0"/>
    <pivotField axis="axisRow" subtotalTop="0" showAll="0">
      <items count="10">
        <item x="7"/>
        <item x="5"/>
        <item x="8"/>
        <item x="0"/>
        <item x="2"/>
        <item x="6"/>
        <item x="1"/>
        <item x="3"/>
        <item x="4"/>
        <item t="default"/>
      </items>
    </pivotField>
    <pivotField dataField="1" subtotalTop="0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umma" fld="5" baseField="4" baseItem="0" numFmtId="1"/>
    <dataField name="Average of Määrä" fld="3" subtotal="average" baseField="4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FDC0B4-668E-4BC8-B680-CE4641609E8F}" name="Table1" displayName="Table1" ref="G13:I22" totalsRowShown="0" tableBorderDxfId="3">
  <autoFilter ref="G13:I22" xr:uid="{B6A08CEA-3CE3-40FA-A4CB-FBD976A4DB7C}"/>
  <tableColumns count="3">
    <tableColumn id="1" xr3:uid="{65A0C55A-5524-40E7-AC55-7442A2D7D947}" name="Auto" dataDxfId="2"/>
    <tableColumn id="2" xr3:uid="{95A392EC-D188-4B35-99CA-E4A7FD3DFAF1}" name="Keskitankkausmäärä" dataDxfId="1">
      <calculatedColumnFormula>AVERAGEIF(Malli,Autot,Määrä)</calculatedColumnFormula>
    </tableColumn>
    <tableColumn id="3" xr3:uid="{C5BBD7DC-EFED-46E7-854D-3A69DABA3BD7}" name="Kokonaissumma" dataDxfId="0" dataCellStyle="Output">
      <calculatedColumnFormula>SUMIF(Malli,Autot,Summa)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showOutlineSymbols="0" showWhiteSpace="0" workbookViewId="0">
      <selection activeCell="G18" sqref="G18"/>
    </sheetView>
  </sheetViews>
  <sheetFormatPr defaultRowHeight="14.25" x14ac:dyDescent="0.2"/>
  <cols>
    <col min="1" max="1" width="11.625" customWidth="1"/>
    <col min="2" max="2" width="13.125" customWidth="1"/>
    <col min="3" max="3" width="8.75" customWidth="1"/>
    <col min="4" max="5" width="8.875" customWidth="1"/>
    <col min="7" max="7" width="13.125" bestFit="1" customWidth="1"/>
    <col min="8" max="8" width="19.75" customWidth="1"/>
    <col min="9" max="9" width="16.5" bestFit="1" customWidth="1"/>
    <col min="11" max="11" width="13" bestFit="1" customWidth="1"/>
    <col min="12" max="12" width="14" bestFit="1" customWidth="1"/>
    <col min="13" max="13" width="16.5" customWidth="1"/>
    <col min="14" max="14" width="14.5" customWidth="1"/>
    <col min="15" max="15" width="14" customWidth="1"/>
  </cols>
  <sheetData>
    <row r="1" spans="1:15" ht="15" thickBot="1" x14ac:dyDescent="0.25">
      <c r="A1" t="s">
        <v>0</v>
      </c>
      <c r="B1" t="s">
        <v>1</v>
      </c>
      <c r="C1" t="s">
        <v>2</v>
      </c>
      <c r="D1" t="s">
        <v>3</v>
      </c>
      <c r="E1" t="s">
        <v>294</v>
      </c>
      <c r="F1" t="s">
        <v>293</v>
      </c>
      <c r="G1" s="6" t="s">
        <v>309</v>
      </c>
      <c r="H1" t="s">
        <v>311</v>
      </c>
      <c r="I1" t="s">
        <v>312</v>
      </c>
      <c r="L1" t="s">
        <v>0</v>
      </c>
      <c r="M1" t="s">
        <v>294</v>
      </c>
      <c r="N1" t="s">
        <v>304</v>
      </c>
      <c r="O1" t="s">
        <v>305</v>
      </c>
    </row>
    <row r="2" spans="1:15" ht="16.5" thickTop="1" thickBot="1" x14ac:dyDescent="0.3">
      <c r="A2" t="s">
        <v>4</v>
      </c>
      <c r="B2" t="s">
        <v>5</v>
      </c>
      <c r="C2">
        <v>1.49</v>
      </c>
      <c r="D2">
        <v>34.700000000000003</v>
      </c>
      <c r="E2" t="str">
        <f t="shared" ref="E2:E65" si="0">VLOOKUP(Rekisterinro,$L$2:$O$13,2,0)</f>
        <v>Mersu</v>
      </c>
      <c r="F2" s="7">
        <f>C2*D2</f>
        <v>51.703000000000003</v>
      </c>
      <c r="G2" s="1" t="s">
        <v>299</v>
      </c>
      <c r="H2" s="5">
        <v>3914.9980000000005</v>
      </c>
      <c r="I2" s="5">
        <v>35.610843373493971</v>
      </c>
      <c r="L2" t="s">
        <v>28</v>
      </c>
      <c r="M2" t="s">
        <v>295</v>
      </c>
      <c r="N2">
        <v>1990</v>
      </c>
      <c r="O2" t="s">
        <v>306</v>
      </c>
    </row>
    <row r="3" spans="1:15" ht="16.5" thickTop="1" thickBot="1" x14ac:dyDescent="0.3">
      <c r="A3" t="s">
        <v>6</v>
      </c>
      <c r="B3" t="s">
        <v>7</v>
      </c>
      <c r="C3">
        <v>1.7</v>
      </c>
      <c r="D3">
        <v>54.5</v>
      </c>
      <c r="E3" t="str">
        <f t="shared" si="0"/>
        <v>Tesla</v>
      </c>
      <c r="F3" s="7">
        <f t="shared" ref="F3:F66" si="1">C3*D3</f>
        <v>92.649999999999991</v>
      </c>
      <c r="G3" s="1" t="s">
        <v>295</v>
      </c>
      <c r="H3" s="5">
        <v>4080.8529999999996</v>
      </c>
      <c r="I3" s="5">
        <v>34.960465116279067</v>
      </c>
      <c r="L3" t="s">
        <v>12</v>
      </c>
      <c r="M3" t="s">
        <v>296</v>
      </c>
      <c r="N3">
        <v>2001</v>
      </c>
      <c r="O3" t="s">
        <v>307</v>
      </c>
    </row>
    <row r="4" spans="1:15" ht="16.5" thickTop="1" thickBot="1" x14ac:dyDescent="0.3">
      <c r="A4" t="s">
        <v>8</v>
      </c>
      <c r="B4" t="s">
        <v>9</v>
      </c>
      <c r="C4">
        <v>1.49</v>
      </c>
      <c r="D4">
        <v>8.6999999999999993</v>
      </c>
      <c r="E4" t="str">
        <f t="shared" si="0"/>
        <v>Saab</v>
      </c>
      <c r="F4" s="7">
        <f t="shared" si="1"/>
        <v>12.962999999999999</v>
      </c>
      <c r="G4" s="1" t="s">
        <v>303</v>
      </c>
      <c r="H4" s="5">
        <v>1649.8040000000001</v>
      </c>
      <c r="I4" s="5">
        <v>31.577499999999997</v>
      </c>
      <c r="L4" t="s">
        <v>4</v>
      </c>
      <c r="M4" t="s">
        <v>297</v>
      </c>
      <c r="N4">
        <v>2005</v>
      </c>
      <c r="O4" t="s">
        <v>307</v>
      </c>
    </row>
    <row r="5" spans="1:15" ht="16.5" thickTop="1" thickBot="1" x14ac:dyDescent="0.3">
      <c r="A5" t="s">
        <v>10</v>
      </c>
      <c r="B5" t="s">
        <v>11</v>
      </c>
      <c r="C5">
        <v>1.34</v>
      </c>
      <c r="D5">
        <v>60.3</v>
      </c>
      <c r="E5" t="str">
        <f t="shared" si="0"/>
        <v>Toyota</v>
      </c>
      <c r="F5" s="7">
        <f t="shared" si="1"/>
        <v>80.802000000000007</v>
      </c>
      <c r="G5" s="1" t="s">
        <v>297</v>
      </c>
      <c r="H5" s="5">
        <v>1836.7950000000003</v>
      </c>
      <c r="I5" s="5">
        <v>34.970731707317078</v>
      </c>
      <c r="L5" t="s">
        <v>33</v>
      </c>
      <c r="M5" t="s">
        <v>298</v>
      </c>
      <c r="N5">
        <v>2014</v>
      </c>
      <c r="O5" t="s">
        <v>308</v>
      </c>
    </row>
    <row r="6" spans="1:15" ht="16.5" thickTop="1" thickBot="1" x14ac:dyDescent="0.3">
      <c r="A6" t="s">
        <v>12</v>
      </c>
      <c r="B6" t="s">
        <v>13</v>
      </c>
      <c r="C6">
        <v>1.5</v>
      </c>
      <c r="D6">
        <v>24.8</v>
      </c>
      <c r="E6" t="str">
        <f t="shared" si="0"/>
        <v>Volkkari</v>
      </c>
      <c r="F6" s="7">
        <f t="shared" si="1"/>
        <v>37.200000000000003</v>
      </c>
      <c r="G6" s="1" t="s">
        <v>300</v>
      </c>
      <c r="H6" s="5">
        <v>2098.6060000000002</v>
      </c>
      <c r="I6" s="5">
        <v>38.322499999999984</v>
      </c>
      <c r="L6" t="s">
        <v>32</v>
      </c>
      <c r="M6" t="s">
        <v>299</v>
      </c>
      <c r="N6">
        <v>2008</v>
      </c>
      <c r="O6" t="s">
        <v>306</v>
      </c>
    </row>
    <row r="7" spans="1:15" ht="16.5" thickTop="1" thickBot="1" x14ac:dyDescent="0.3">
      <c r="A7" t="s">
        <v>14</v>
      </c>
      <c r="B7" t="s">
        <v>15</v>
      </c>
      <c r="C7">
        <v>1.1000000000000001</v>
      </c>
      <c r="D7">
        <v>16.3</v>
      </c>
      <c r="E7" t="str">
        <f t="shared" si="0"/>
        <v>Lada</v>
      </c>
      <c r="F7" s="7">
        <f t="shared" si="1"/>
        <v>17.930000000000003</v>
      </c>
      <c r="G7" s="1" t="s">
        <v>301</v>
      </c>
      <c r="H7" s="5">
        <v>1966.8119999999994</v>
      </c>
      <c r="I7" s="5">
        <v>35.197560975609747</v>
      </c>
      <c r="L7" t="s">
        <v>8</v>
      </c>
      <c r="M7" t="s">
        <v>300</v>
      </c>
      <c r="N7">
        <v>2014</v>
      </c>
      <c r="O7" t="s">
        <v>306</v>
      </c>
    </row>
    <row r="8" spans="1:15" ht="16.5" thickTop="1" thickBot="1" x14ac:dyDescent="0.3">
      <c r="A8" t="s">
        <v>8</v>
      </c>
      <c r="B8" t="s">
        <v>16</v>
      </c>
      <c r="C8">
        <v>1.47</v>
      </c>
      <c r="D8">
        <v>30.5</v>
      </c>
      <c r="E8" t="str">
        <f t="shared" si="0"/>
        <v>Saab</v>
      </c>
      <c r="F8" s="7">
        <f t="shared" si="1"/>
        <v>44.835000000000001</v>
      </c>
      <c r="G8" s="1" t="s">
        <v>298</v>
      </c>
      <c r="H8" s="5">
        <v>4364.6319999999996</v>
      </c>
      <c r="I8" s="5">
        <v>35.51910112359549</v>
      </c>
      <c r="L8" t="s">
        <v>19</v>
      </c>
      <c r="M8" t="s">
        <v>301</v>
      </c>
      <c r="N8">
        <v>2010</v>
      </c>
      <c r="O8" t="s">
        <v>307</v>
      </c>
    </row>
    <row r="9" spans="1:15" ht="16.5" thickTop="1" thickBot="1" x14ac:dyDescent="0.3">
      <c r="A9" t="s">
        <v>6</v>
      </c>
      <c r="B9" t="s">
        <v>17</v>
      </c>
      <c r="C9">
        <v>1.42</v>
      </c>
      <c r="D9">
        <v>60.5</v>
      </c>
      <c r="E9" t="str">
        <f t="shared" si="0"/>
        <v>Tesla</v>
      </c>
      <c r="F9" s="7">
        <f t="shared" si="1"/>
        <v>85.91</v>
      </c>
      <c r="G9" s="1" t="s">
        <v>302</v>
      </c>
      <c r="H9" s="5">
        <v>1949.0870000000002</v>
      </c>
      <c r="I9" s="5">
        <v>41.731428571428559</v>
      </c>
      <c r="L9" t="s">
        <v>10</v>
      </c>
      <c r="M9" t="s">
        <v>302</v>
      </c>
      <c r="N9">
        <v>2009</v>
      </c>
      <c r="O9" t="s">
        <v>307</v>
      </c>
    </row>
    <row r="10" spans="1:15" ht="16.5" thickTop="1" thickBot="1" x14ac:dyDescent="0.3">
      <c r="A10" t="s">
        <v>12</v>
      </c>
      <c r="B10" t="s">
        <v>18</v>
      </c>
      <c r="C10">
        <v>1.46</v>
      </c>
      <c r="D10">
        <v>32.700000000000003</v>
      </c>
      <c r="E10" t="str">
        <f t="shared" si="0"/>
        <v>Volkkari</v>
      </c>
      <c r="F10" s="7">
        <f t="shared" si="1"/>
        <v>47.742000000000004</v>
      </c>
      <c r="G10" s="1" t="s">
        <v>296</v>
      </c>
      <c r="H10" s="5">
        <v>1991.0059999999999</v>
      </c>
      <c r="I10" s="5">
        <v>33.962222222222223</v>
      </c>
      <c r="L10" t="s">
        <v>48</v>
      </c>
      <c r="M10" t="s">
        <v>303</v>
      </c>
      <c r="N10">
        <v>2013</v>
      </c>
      <c r="O10" t="s">
        <v>307</v>
      </c>
    </row>
    <row r="11" spans="1:15" ht="16.5" thickTop="1" thickBot="1" x14ac:dyDescent="0.3">
      <c r="A11" t="s">
        <v>19</v>
      </c>
      <c r="B11" t="s">
        <v>20</v>
      </c>
      <c r="C11">
        <v>1.3</v>
      </c>
      <c r="D11">
        <v>50.5</v>
      </c>
      <c r="E11" t="str">
        <f t="shared" si="0"/>
        <v>Skoda</v>
      </c>
      <c r="F11" s="7">
        <f t="shared" si="1"/>
        <v>65.650000000000006</v>
      </c>
      <c r="G11" s="1" t="s">
        <v>310</v>
      </c>
      <c r="H11" s="5">
        <v>23852.592999999986</v>
      </c>
      <c r="I11" s="5">
        <v>35.570600000000013</v>
      </c>
      <c r="L11" t="s">
        <v>14</v>
      </c>
      <c r="M11" t="s">
        <v>295</v>
      </c>
      <c r="N11">
        <v>2016</v>
      </c>
      <c r="O11" t="s">
        <v>307</v>
      </c>
    </row>
    <row r="12" spans="1:15" ht="16.5" thickTop="1" thickBot="1" x14ac:dyDescent="0.3">
      <c r="A12" t="s">
        <v>14</v>
      </c>
      <c r="B12" t="s">
        <v>21</v>
      </c>
      <c r="C12">
        <v>1.28</v>
      </c>
      <c r="D12">
        <v>7.3</v>
      </c>
      <c r="E12" t="str">
        <f t="shared" si="0"/>
        <v>Lada</v>
      </c>
      <c r="F12" s="7">
        <f t="shared" si="1"/>
        <v>9.3439999999999994</v>
      </c>
      <c r="L12" t="s">
        <v>59</v>
      </c>
      <c r="M12" t="s">
        <v>299</v>
      </c>
      <c r="N12">
        <v>1999</v>
      </c>
      <c r="O12" t="s">
        <v>307</v>
      </c>
    </row>
    <row r="13" spans="1:15" ht="16.5" thickTop="1" thickBot="1" x14ac:dyDescent="0.3">
      <c r="A13" t="s">
        <v>12</v>
      </c>
      <c r="B13" t="s">
        <v>22</v>
      </c>
      <c r="C13">
        <v>1.46</v>
      </c>
      <c r="D13">
        <v>46.9</v>
      </c>
      <c r="E13" t="str">
        <f t="shared" si="0"/>
        <v>Volkkari</v>
      </c>
      <c r="F13" s="9">
        <f t="shared" si="1"/>
        <v>68.47399999999999</v>
      </c>
      <c r="G13" s="1" t="s">
        <v>313</v>
      </c>
      <c r="H13" t="s">
        <v>314</v>
      </c>
      <c r="I13" t="s">
        <v>315</v>
      </c>
      <c r="L13" t="s">
        <v>6</v>
      </c>
      <c r="M13" t="s">
        <v>298</v>
      </c>
      <c r="N13">
        <v>2015</v>
      </c>
      <c r="O13" t="s">
        <v>308</v>
      </c>
    </row>
    <row r="14" spans="1:15" ht="16.5" thickTop="1" thickBot="1" x14ac:dyDescent="0.3">
      <c r="A14" t="s">
        <v>10</v>
      </c>
      <c r="B14" t="s">
        <v>23</v>
      </c>
      <c r="C14">
        <v>1.5</v>
      </c>
      <c r="D14">
        <v>47.3</v>
      </c>
      <c r="E14" t="str">
        <f t="shared" si="0"/>
        <v>Toyota</v>
      </c>
      <c r="F14" s="9">
        <f t="shared" si="1"/>
        <v>70.949999999999989</v>
      </c>
      <c r="G14" s="1" t="s">
        <v>299</v>
      </c>
      <c r="H14" s="5">
        <f t="shared" ref="H14:H22" si="2">AVERAGEIF(Malli,Autot,Määrä)</f>
        <v>35.610843373493971</v>
      </c>
      <c r="I14" s="8">
        <f t="shared" ref="I14:I22" si="3">SUMIF(Malli,Autot,Summa)</f>
        <v>4354.3089999999993</v>
      </c>
    </row>
    <row r="15" spans="1:15" ht="16.5" thickTop="1" thickBot="1" x14ac:dyDescent="0.3">
      <c r="A15" t="s">
        <v>4</v>
      </c>
      <c r="B15" t="s">
        <v>24</v>
      </c>
      <c r="C15">
        <v>1.1299999999999999</v>
      </c>
      <c r="D15">
        <v>12.9</v>
      </c>
      <c r="E15" t="str">
        <f t="shared" si="0"/>
        <v>Mersu</v>
      </c>
      <c r="F15" s="9">
        <f t="shared" si="1"/>
        <v>14.576999999999998</v>
      </c>
      <c r="G15" s="1" t="s">
        <v>295</v>
      </c>
      <c r="H15" s="5">
        <f t="shared" si="2"/>
        <v>34.960465116279067</v>
      </c>
      <c r="I15" s="8">
        <f t="shared" si="3"/>
        <v>3816.8110000000001</v>
      </c>
    </row>
    <row r="16" spans="1:15" ht="16.5" thickTop="1" thickBot="1" x14ac:dyDescent="0.3">
      <c r="A16" t="s">
        <v>12</v>
      </c>
      <c r="B16" t="s">
        <v>25</v>
      </c>
      <c r="C16">
        <v>1.39</v>
      </c>
      <c r="D16">
        <v>43.4</v>
      </c>
      <c r="E16" t="str">
        <f t="shared" si="0"/>
        <v>Volkkari</v>
      </c>
      <c r="F16" s="9">
        <f t="shared" si="1"/>
        <v>60.325999999999993</v>
      </c>
      <c r="G16" s="1" t="s">
        <v>303</v>
      </c>
      <c r="H16" s="5">
        <f t="shared" si="2"/>
        <v>31.577499999999997</v>
      </c>
      <c r="I16" s="8">
        <f t="shared" si="3"/>
        <v>2143.5520000000001</v>
      </c>
      <c r="K16" s="1"/>
      <c r="L16" s="5"/>
      <c r="M16" s="5"/>
    </row>
    <row r="17" spans="1:15" ht="16.5" thickTop="1" thickBot="1" x14ac:dyDescent="0.3">
      <c r="A17" t="s">
        <v>6</v>
      </c>
      <c r="B17" t="s">
        <v>26</v>
      </c>
      <c r="C17">
        <v>1.53</v>
      </c>
      <c r="D17">
        <v>29</v>
      </c>
      <c r="E17" t="str">
        <f t="shared" si="0"/>
        <v>Tesla</v>
      </c>
      <c r="F17" s="9">
        <f t="shared" si="1"/>
        <v>44.37</v>
      </c>
      <c r="G17" s="1" t="s">
        <v>297</v>
      </c>
      <c r="H17" s="5">
        <f t="shared" si="2"/>
        <v>34.970731707317078</v>
      </c>
      <c r="I17" s="8">
        <f t="shared" si="3"/>
        <v>1930.1849999999999</v>
      </c>
      <c r="K17" s="1"/>
      <c r="L17" s="5"/>
      <c r="M17" s="5"/>
    </row>
    <row r="18" spans="1:15" ht="16.5" thickTop="1" thickBot="1" x14ac:dyDescent="0.3">
      <c r="A18" t="s">
        <v>12</v>
      </c>
      <c r="B18" t="s">
        <v>27</v>
      </c>
      <c r="C18">
        <v>1.39</v>
      </c>
      <c r="D18">
        <v>5.7</v>
      </c>
      <c r="E18" t="str">
        <f t="shared" si="0"/>
        <v>Volkkari</v>
      </c>
      <c r="F18" s="9">
        <f t="shared" si="1"/>
        <v>7.923</v>
      </c>
      <c r="G18" s="1" t="s">
        <v>300</v>
      </c>
      <c r="H18" s="5">
        <f t="shared" si="2"/>
        <v>38.322499999999984</v>
      </c>
      <c r="I18" s="8">
        <f t="shared" si="3"/>
        <v>1714.8340000000001</v>
      </c>
      <c r="K18" s="1"/>
      <c r="L18" s="5"/>
      <c r="M18" s="5"/>
    </row>
    <row r="19" spans="1:15" ht="16.5" thickTop="1" thickBot="1" x14ac:dyDescent="0.3">
      <c r="A19" t="s">
        <v>28</v>
      </c>
      <c r="B19" t="s">
        <v>29</v>
      </c>
      <c r="C19">
        <v>1.68</v>
      </c>
      <c r="D19">
        <v>23.5</v>
      </c>
      <c r="E19" t="str">
        <f t="shared" si="0"/>
        <v>Lada</v>
      </c>
      <c r="F19" s="9">
        <f t="shared" si="1"/>
        <v>39.479999999999997</v>
      </c>
      <c r="G19" s="1" t="s">
        <v>301</v>
      </c>
      <c r="H19" s="5">
        <f t="shared" si="2"/>
        <v>35.197560975609747</v>
      </c>
      <c r="I19" s="8">
        <f t="shared" si="3"/>
        <v>1989.819</v>
      </c>
      <c r="K19" s="1"/>
      <c r="L19" s="5"/>
      <c r="M19" s="5"/>
    </row>
    <row r="20" spans="1:15" ht="16.5" thickTop="1" thickBot="1" x14ac:dyDescent="0.3">
      <c r="A20" t="s">
        <v>14</v>
      </c>
      <c r="B20" t="s">
        <v>30</v>
      </c>
      <c r="C20">
        <v>1.42</v>
      </c>
      <c r="D20">
        <v>27.8</v>
      </c>
      <c r="E20" t="str">
        <f t="shared" si="0"/>
        <v>Lada</v>
      </c>
      <c r="F20" s="9">
        <f t="shared" si="1"/>
        <v>39.475999999999999</v>
      </c>
      <c r="G20" s="1" t="s">
        <v>298</v>
      </c>
      <c r="H20" s="5">
        <f t="shared" si="2"/>
        <v>35.51910112359549</v>
      </c>
      <c r="I20" s="8">
        <f t="shared" si="3"/>
        <v>4442.398000000001</v>
      </c>
      <c r="K20" s="1"/>
      <c r="L20" s="5"/>
      <c r="M20" s="5"/>
      <c r="N20" s="2"/>
      <c r="O20" s="4"/>
    </row>
    <row r="21" spans="1:15" ht="16.5" thickTop="1" thickBot="1" x14ac:dyDescent="0.3">
      <c r="A21" t="s">
        <v>4</v>
      </c>
      <c r="B21" t="s">
        <v>23</v>
      </c>
      <c r="C21">
        <v>1.01</v>
      </c>
      <c r="D21">
        <v>55.5</v>
      </c>
      <c r="E21" t="str">
        <f t="shared" si="0"/>
        <v>Mersu</v>
      </c>
      <c r="F21" s="9">
        <f t="shared" si="1"/>
        <v>56.055</v>
      </c>
      <c r="G21" s="1" t="s">
        <v>302</v>
      </c>
      <c r="H21" s="5">
        <f t="shared" si="2"/>
        <v>41.731428571428559</v>
      </c>
      <c r="I21" s="8">
        <f t="shared" si="3"/>
        <v>1535.3220000000001</v>
      </c>
      <c r="K21" s="1"/>
      <c r="L21" s="5"/>
      <c r="M21" s="5"/>
      <c r="N21" s="2"/>
      <c r="O21" s="4"/>
    </row>
    <row r="22" spans="1:15" ht="16.5" thickTop="1" thickBot="1" x14ac:dyDescent="0.3">
      <c r="A22" t="s">
        <v>6</v>
      </c>
      <c r="B22" t="s">
        <v>31</v>
      </c>
      <c r="C22">
        <v>1.0900000000000001</v>
      </c>
      <c r="D22">
        <v>32.4</v>
      </c>
      <c r="E22" t="str">
        <f t="shared" si="0"/>
        <v>Tesla</v>
      </c>
      <c r="F22" s="9">
        <f t="shared" si="1"/>
        <v>35.316000000000003</v>
      </c>
      <c r="G22" s="1" t="s">
        <v>296</v>
      </c>
      <c r="H22" s="5">
        <f t="shared" si="2"/>
        <v>33.962222222222223</v>
      </c>
      <c r="I22" s="8">
        <f t="shared" si="3"/>
        <v>1916.4309999999998</v>
      </c>
      <c r="K22" s="1"/>
      <c r="L22" s="5"/>
      <c r="M22" s="5"/>
      <c r="N22" s="2"/>
      <c r="O22" s="4"/>
    </row>
    <row r="23" spans="1:15" ht="16.5" thickTop="1" thickBot="1" x14ac:dyDescent="0.3">
      <c r="A23" t="s">
        <v>32</v>
      </c>
      <c r="B23" t="s">
        <v>31</v>
      </c>
      <c r="C23">
        <v>1.56</v>
      </c>
      <c r="D23">
        <v>14</v>
      </c>
      <c r="E23" t="str">
        <f t="shared" si="0"/>
        <v>Bemari</v>
      </c>
      <c r="F23" s="7">
        <f t="shared" si="1"/>
        <v>21.84</v>
      </c>
      <c r="H23" s="5"/>
      <c r="K23" s="1"/>
      <c r="L23" s="5"/>
      <c r="M23" s="5"/>
      <c r="N23" s="2"/>
      <c r="O23" s="4"/>
    </row>
    <row r="24" spans="1:15" ht="16.5" thickTop="1" thickBot="1" x14ac:dyDescent="0.3">
      <c r="A24" t="s">
        <v>33</v>
      </c>
      <c r="B24" t="s">
        <v>34</v>
      </c>
      <c r="C24">
        <v>1.43</v>
      </c>
      <c r="D24">
        <v>59.3</v>
      </c>
      <c r="E24" t="str">
        <f t="shared" si="0"/>
        <v>Tesla</v>
      </c>
      <c r="F24" s="7">
        <f t="shared" si="1"/>
        <v>84.798999999999992</v>
      </c>
      <c r="K24" s="1"/>
      <c r="L24" s="5"/>
      <c r="M24" s="5"/>
      <c r="N24" s="2"/>
      <c r="O24" s="4"/>
    </row>
    <row r="25" spans="1:15" ht="16.5" thickTop="1" thickBot="1" x14ac:dyDescent="0.3">
      <c r="A25" t="s">
        <v>10</v>
      </c>
      <c r="B25" t="s">
        <v>35</v>
      </c>
      <c r="C25">
        <v>1.02</v>
      </c>
      <c r="D25">
        <v>34.6</v>
      </c>
      <c r="E25" t="str">
        <f t="shared" si="0"/>
        <v>Toyota</v>
      </c>
      <c r="F25" s="7">
        <f t="shared" si="1"/>
        <v>35.292000000000002</v>
      </c>
      <c r="K25" s="1"/>
      <c r="L25" s="5"/>
      <c r="M25" s="5"/>
      <c r="N25" s="2"/>
      <c r="O25" s="4"/>
    </row>
    <row r="26" spans="1:15" ht="16.5" thickTop="1" thickBot="1" x14ac:dyDescent="0.3">
      <c r="A26" t="s">
        <v>28</v>
      </c>
      <c r="B26" t="s">
        <v>36</v>
      </c>
      <c r="C26">
        <v>1.36</v>
      </c>
      <c r="D26">
        <v>52.1</v>
      </c>
      <c r="E26" t="str">
        <f t="shared" si="0"/>
        <v>Lada</v>
      </c>
      <c r="F26" s="7">
        <f t="shared" si="1"/>
        <v>70.856000000000009</v>
      </c>
      <c r="N26" s="2"/>
      <c r="O26" s="4"/>
    </row>
    <row r="27" spans="1:15" ht="16.5" thickTop="1" thickBot="1" x14ac:dyDescent="0.3">
      <c r="A27" t="s">
        <v>33</v>
      </c>
      <c r="B27" t="s">
        <v>37</v>
      </c>
      <c r="C27">
        <v>1.35</v>
      </c>
      <c r="D27">
        <v>35.5</v>
      </c>
      <c r="E27" t="str">
        <f t="shared" si="0"/>
        <v>Tesla</v>
      </c>
      <c r="F27" s="7">
        <f t="shared" si="1"/>
        <v>47.925000000000004</v>
      </c>
      <c r="N27" s="2"/>
      <c r="O27" s="4"/>
    </row>
    <row r="28" spans="1:15" ht="16.5" thickTop="1" thickBot="1" x14ac:dyDescent="0.3">
      <c r="A28" t="s">
        <v>12</v>
      </c>
      <c r="B28" t="s">
        <v>38</v>
      </c>
      <c r="C28">
        <v>1.28</v>
      </c>
      <c r="D28">
        <v>17.3</v>
      </c>
      <c r="E28" t="str">
        <f t="shared" si="0"/>
        <v>Volkkari</v>
      </c>
      <c r="F28" s="7">
        <f t="shared" si="1"/>
        <v>22.144000000000002</v>
      </c>
      <c r="N28" s="2"/>
      <c r="O28" s="4"/>
    </row>
    <row r="29" spans="1:15" ht="16.5" thickTop="1" thickBot="1" x14ac:dyDescent="0.3">
      <c r="A29" t="s">
        <v>19</v>
      </c>
      <c r="B29" t="s">
        <v>39</v>
      </c>
      <c r="C29">
        <v>1.23</v>
      </c>
      <c r="D29">
        <v>13.2</v>
      </c>
      <c r="E29" t="str">
        <f t="shared" si="0"/>
        <v>Skoda</v>
      </c>
      <c r="F29" s="7">
        <f t="shared" si="1"/>
        <v>16.236000000000001</v>
      </c>
      <c r="K29" s="1"/>
      <c r="N29" s="2"/>
      <c r="O29" s="4"/>
    </row>
    <row r="30" spans="1:15" ht="16.5" thickTop="1" thickBot="1" x14ac:dyDescent="0.3">
      <c r="A30" t="s">
        <v>33</v>
      </c>
      <c r="B30" t="s">
        <v>40</v>
      </c>
      <c r="C30">
        <v>1.67</v>
      </c>
      <c r="D30">
        <v>32.4</v>
      </c>
      <c r="E30" t="str">
        <f t="shared" si="0"/>
        <v>Tesla</v>
      </c>
      <c r="F30" s="7">
        <f t="shared" si="1"/>
        <v>54.107999999999997</v>
      </c>
      <c r="K30" s="1"/>
      <c r="L30" s="5"/>
      <c r="M30" s="5"/>
      <c r="N30" s="2"/>
      <c r="O30" s="4"/>
    </row>
    <row r="31" spans="1:15" ht="16.5" thickTop="1" thickBot="1" x14ac:dyDescent="0.3">
      <c r="A31" t="s">
        <v>8</v>
      </c>
      <c r="B31" t="s">
        <v>41</v>
      </c>
      <c r="C31">
        <v>1.64</v>
      </c>
      <c r="D31">
        <v>37.9</v>
      </c>
      <c r="E31" t="str">
        <f t="shared" si="0"/>
        <v>Saab</v>
      </c>
      <c r="F31" s="7">
        <f t="shared" si="1"/>
        <v>62.155999999999992</v>
      </c>
      <c r="K31" s="1"/>
      <c r="L31" s="5"/>
      <c r="M31" s="5"/>
      <c r="N31" s="2"/>
      <c r="O31" s="4"/>
    </row>
    <row r="32" spans="1:15" ht="16.5" thickTop="1" thickBot="1" x14ac:dyDescent="0.3">
      <c r="A32" t="s">
        <v>33</v>
      </c>
      <c r="B32" t="s">
        <v>42</v>
      </c>
      <c r="C32">
        <v>1.69</v>
      </c>
      <c r="D32">
        <v>8</v>
      </c>
      <c r="E32" t="str">
        <f t="shared" si="0"/>
        <v>Tesla</v>
      </c>
      <c r="F32" s="7">
        <f t="shared" si="1"/>
        <v>13.52</v>
      </c>
      <c r="K32" s="1"/>
      <c r="L32" s="5"/>
      <c r="M32" s="5"/>
      <c r="N32" s="2"/>
      <c r="O32" s="4"/>
    </row>
    <row r="33" spans="1:15" ht="16.5" thickTop="1" thickBot="1" x14ac:dyDescent="0.3">
      <c r="A33" t="s">
        <v>8</v>
      </c>
      <c r="B33" t="s">
        <v>43</v>
      </c>
      <c r="C33">
        <v>1.41</v>
      </c>
      <c r="D33">
        <v>43.7</v>
      </c>
      <c r="E33" t="str">
        <f t="shared" si="0"/>
        <v>Saab</v>
      </c>
      <c r="F33" s="7">
        <f t="shared" si="1"/>
        <v>61.616999999999997</v>
      </c>
      <c r="K33" s="1"/>
      <c r="L33" s="5"/>
      <c r="M33" s="5"/>
    </row>
    <row r="34" spans="1:15" ht="16.5" thickTop="1" thickBot="1" x14ac:dyDescent="0.3">
      <c r="A34" t="s">
        <v>14</v>
      </c>
      <c r="B34" t="s">
        <v>44</v>
      </c>
      <c r="C34">
        <v>1.25</v>
      </c>
      <c r="D34">
        <v>44.4</v>
      </c>
      <c r="E34" t="str">
        <f t="shared" si="0"/>
        <v>Lada</v>
      </c>
      <c r="F34" s="7">
        <f t="shared" si="1"/>
        <v>55.5</v>
      </c>
      <c r="K34" s="1"/>
      <c r="L34" s="5"/>
      <c r="M34" s="5"/>
    </row>
    <row r="35" spans="1:15" ht="16.5" thickTop="1" thickBot="1" x14ac:dyDescent="0.3">
      <c r="A35" t="s">
        <v>28</v>
      </c>
      <c r="B35" t="s">
        <v>45</v>
      </c>
      <c r="C35">
        <v>1.42</v>
      </c>
      <c r="D35">
        <v>47.6</v>
      </c>
      <c r="E35" t="str">
        <f t="shared" si="0"/>
        <v>Lada</v>
      </c>
      <c r="F35" s="7">
        <f t="shared" si="1"/>
        <v>67.591999999999999</v>
      </c>
      <c r="K35" s="1"/>
      <c r="L35" s="5"/>
      <c r="M35" s="5"/>
    </row>
    <row r="36" spans="1:15" ht="16.5" thickTop="1" thickBot="1" x14ac:dyDescent="0.3">
      <c r="A36" t="s">
        <v>33</v>
      </c>
      <c r="B36" t="s">
        <v>46</v>
      </c>
      <c r="C36">
        <v>1.22</v>
      </c>
      <c r="D36">
        <v>23.9</v>
      </c>
      <c r="E36" t="str">
        <f t="shared" si="0"/>
        <v>Tesla</v>
      </c>
      <c r="F36" s="7">
        <f t="shared" si="1"/>
        <v>29.157999999999998</v>
      </c>
      <c r="K36" s="1"/>
      <c r="L36" s="5"/>
      <c r="M36" s="5"/>
    </row>
    <row r="37" spans="1:15" ht="16.5" thickTop="1" thickBot="1" x14ac:dyDescent="0.3">
      <c r="A37" t="s">
        <v>12</v>
      </c>
      <c r="B37" t="s">
        <v>23</v>
      </c>
      <c r="C37">
        <v>1.3</v>
      </c>
      <c r="D37">
        <v>9.8000000000000007</v>
      </c>
      <c r="E37" t="str">
        <f t="shared" si="0"/>
        <v>Volkkari</v>
      </c>
      <c r="F37" s="7">
        <f t="shared" si="1"/>
        <v>12.740000000000002</v>
      </c>
      <c r="K37" s="1"/>
      <c r="L37" s="5"/>
      <c r="M37" s="5"/>
    </row>
    <row r="38" spans="1:15" ht="16.5" thickTop="1" thickBot="1" x14ac:dyDescent="0.3">
      <c r="A38" t="s">
        <v>12</v>
      </c>
      <c r="B38" t="s">
        <v>47</v>
      </c>
      <c r="C38">
        <v>1.03</v>
      </c>
      <c r="D38">
        <v>23.8</v>
      </c>
      <c r="E38" t="str">
        <f t="shared" si="0"/>
        <v>Volkkari</v>
      </c>
      <c r="F38" s="7">
        <f t="shared" si="1"/>
        <v>24.514000000000003</v>
      </c>
      <c r="K38" s="1"/>
      <c r="L38" s="5"/>
      <c r="M38" s="5"/>
    </row>
    <row r="39" spans="1:15" ht="16.5" thickTop="1" thickBot="1" x14ac:dyDescent="0.3">
      <c r="A39" t="s">
        <v>19</v>
      </c>
      <c r="B39" t="s">
        <v>38</v>
      </c>
      <c r="C39">
        <v>1.56</v>
      </c>
      <c r="D39">
        <v>10.199999999999999</v>
      </c>
      <c r="E39" t="str">
        <f t="shared" si="0"/>
        <v>Skoda</v>
      </c>
      <c r="F39" s="7">
        <f t="shared" si="1"/>
        <v>15.911999999999999</v>
      </c>
    </row>
    <row r="40" spans="1:15" ht="16.5" thickTop="1" thickBot="1" x14ac:dyDescent="0.3">
      <c r="A40" t="s">
        <v>48</v>
      </c>
      <c r="B40" t="s">
        <v>49</v>
      </c>
      <c r="C40">
        <v>1.37</v>
      </c>
      <c r="D40">
        <v>47.9</v>
      </c>
      <c r="E40" t="str">
        <f t="shared" si="0"/>
        <v>Mazda</v>
      </c>
      <c r="F40" s="7">
        <f t="shared" si="1"/>
        <v>65.623000000000005</v>
      </c>
    </row>
    <row r="41" spans="1:15" ht="16.5" thickTop="1" thickBot="1" x14ac:dyDescent="0.3">
      <c r="A41" t="s">
        <v>48</v>
      </c>
      <c r="B41" t="s">
        <v>50</v>
      </c>
      <c r="C41">
        <v>1.46</v>
      </c>
      <c r="D41">
        <v>25</v>
      </c>
      <c r="E41" t="str">
        <f t="shared" si="0"/>
        <v>Mazda</v>
      </c>
      <c r="F41" s="7">
        <f t="shared" si="1"/>
        <v>36.5</v>
      </c>
    </row>
    <row r="42" spans="1:15" ht="16.5" thickTop="1" thickBot="1" x14ac:dyDescent="0.3">
      <c r="A42" t="s">
        <v>48</v>
      </c>
      <c r="B42" t="s">
        <v>51</v>
      </c>
      <c r="C42">
        <v>1.01</v>
      </c>
      <c r="D42">
        <v>6.6</v>
      </c>
      <c r="E42" t="str">
        <f t="shared" si="0"/>
        <v>Mazda</v>
      </c>
      <c r="F42" s="7">
        <f t="shared" si="1"/>
        <v>6.6659999999999995</v>
      </c>
    </row>
    <row r="43" spans="1:15" ht="16.5" thickTop="1" thickBot="1" x14ac:dyDescent="0.3">
      <c r="A43" t="s">
        <v>12</v>
      </c>
      <c r="B43" t="s">
        <v>52</v>
      </c>
      <c r="C43">
        <v>1.37</v>
      </c>
      <c r="D43">
        <v>48.6</v>
      </c>
      <c r="E43" t="str">
        <f t="shared" si="0"/>
        <v>Volkkari</v>
      </c>
      <c r="F43" s="7">
        <f t="shared" si="1"/>
        <v>66.582000000000008</v>
      </c>
    </row>
    <row r="44" spans="1:15" ht="16.5" thickTop="1" thickBot="1" x14ac:dyDescent="0.3">
      <c r="A44" t="s">
        <v>32</v>
      </c>
      <c r="B44" t="s">
        <v>53</v>
      </c>
      <c r="C44">
        <v>1.17</v>
      </c>
      <c r="D44">
        <v>38.299999999999997</v>
      </c>
      <c r="E44" t="str">
        <f t="shared" si="0"/>
        <v>Bemari</v>
      </c>
      <c r="F44" s="7">
        <f t="shared" si="1"/>
        <v>44.810999999999993</v>
      </c>
      <c r="L44" s="1"/>
      <c r="M44" s="3"/>
      <c r="O44" s="4"/>
    </row>
    <row r="45" spans="1:15" ht="16.5" thickTop="1" thickBot="1" x14ac:dyDescent="0.3">
      <c r="A45" t="s">
        <v>19</v>
      </c>
      <c r="B45" t="s">
        <v>54</v>
      </c>
      <c r="C45">
        <v>1.34</v>
      </c>
      <c r="D45">
        <v>28.4</v>
      </c>
      <c r="E45" t="str">
        <f t="shared" si="0"/>
        <v>Skoda</v>
      </c>
      <c r="F45" s="7">
        <f t="shared" si="1"/>
        <v>38.055999999999997</v>
      </c>
      <c r="L45" s="1"/>
      <c r="M45" s="3"/>
      <c r="O45" s="4"/>
    </row>
    <row r="46" spans="1:15" ht="16.5" thickTop="1" thickBot="1" x14ac:dyDescent="0.3">
      <c r="A46" t="s">
        <v>14</v>
      </c>
      <c r="B46" t="s">
        <v>55</v>
      </c>
      <c r="C46">
        <v>1.36</v>
      </c>
      <c r="D46">
        <v>57.2</v>
      </c>
      <c r="E46" t="str">
        <f t="shared" si="0"/>
        <v>Lada</v>
      </c>
      <c r="F46" s="7">
        <f t="shared" si="1"/>
        <v>77.792000000000016</v>
      </c>
      <c r="L46" s="1"/>
      <c r="M46" s="3"/>
      <c r="O46" s="4"/>
    </row>
    <row r="47" spans="1:15" ht="16.5" thickTop="1" thickBot="1" x14ac:dyDescent="0.3">
      <c r="A47" t="s">
        <v>33</v>
      </c>
      <c r="B47" t="s">
        <v>56</v>
      </c>
      <c r="C47">
        <v>1.37</v>
      </c>
      <c r="D47">
        <v>13.6</v>
      </c>
      <c r="E47" t="str">
        <f t="shared" si="0"/>
        <v>Tesla</v>
      </c>
      <c r="F47" s="7">
        <f t="shared" si="1"/>
        <v>18.632000000000001</v>
      </c>
    </row>
    <row r="48" spans="1:15" ht="16.5" thickTop="1" thickBot="1" x14ac:dyDescent="0.3">
      <c r="A48" t="s">
        <v>4</v>
      </c>
      <c r="B48" t="s">
        <v>23</v>
      </c>
      <c r="C48">
        <v>1.03</v>
      </c>
      <c r="D48">
        <v>48.3</v>
      </c>
      <c r="E48" t="str">
        <f t="shared" si="0"/>
        <v>Mersu</v>
      </c>
      <c r="F48" s="7">
        <f t="shared" si="1"/>
        <v>49.748999999999995</v>
      </c>
    </row>
    <row r="49" spans="1:6" ht="16.5" thickTop="1" thickBot="1" x14ac:dyDescent="0.3">
      <c r="A49" t="s">
        <v>32</v>
      </c>
      <c r="B49" t="s">
        <v>57</v>
      </c>
      <c r="C49">
        <v>1.51</v>
      </c>
      <c r="D49">
        <v>34.4</v>
      </c>
      <c r="E49" t="str">
        <f t="shared" si="0"/>
        <v>Bemari</v>
      </c>
      <c r="F49" s="7">
        <f t="shared" si="1"/>
        <v>51.943999999999996</v>
      </c>
    </row>
    <row r="50" spans="1:6" ht="16.5" thickTop="1" thickBot="1" x14ac:dyDescent="0.3">
      <c r="A50" t="s">
        <v>14</v>
      </c>
      <c r="B50" t="s">
        <v>20</v>
      </c>
      <c r="C50">
        <v>1.0900000000000001</v>
      </c>
      <c r="D50">
        <v>20.7</v>
      </c>
      <c r="E50" t="str">
        <f t="shared" si="0"/>
        <v>Lada</v>
      </c>
      <c r="F50" s="7">
        <f t="shared" si="1"/>
        <v>22.563000000000002</v>
      </c>
    </row>
    <row r="51" spans="1:6" ht="16.5" thickTop="1" thickBot="1" x14ac:dyDescent="0.3">
      <c r="A51" t="s">
        <v>14</v>
      </c>
      <c r="B51" t="s">
        <v>58</v>
      </c>
      <c r="C51">
        <v>1.4</v>
      </c>
      <c r="D51">
        <v>35.799999999999997</v>
      </c>
      <c r="E51" t="str">
        <f t="shared" si="0"/>
        <v>Lada</v>
      </c>
      <c r="F51" s="7">
        <f t="shared" si="1"/>
        <v>50.11999999999999</v>
      </c>
    </row>
    <row r="52" spans="1:6" ht="16.5" thickTop="1" thickBot="1" x14ac:dyDescent="0.3">
      <c r="A52" t="s">
        <v>6</v>
      </c>
      <c r="B52" t="s">
        <v>31</v>
      </c>
      <c r="C52">
        <v>1.53</v>
      </c>
      <c r="D52">
        <v>35.5</v>
      </c>
      <c r="E52" t="str">
        <f t="shared" si="0"/>
        <v>Tesla</v>
      </c>
      <c r="F52" s="7">
        <f t="shared" si="1"/>
        <v>54.314999999999998</v>
      </c>
    </row>
    <row r="53" spans="1:6" ht="16.5" thickTop="1" thickBot="1" x14ac:dyDescent="0.3">
      <c r="A53" t="s">
        <v>59</v>
      </c>
      <c r="B53" t="s">
        <v>60</v>
      </c>
      <c r="C53">
        <v>1.04</v>
      </c>
      <c r="D53">
        <v>52.9</v>
      </c>
      <c r="E53" t="str">
        <f t="shared" si="0"/>
        <v>Bemari</v>
      </c>
      <c r="F53" s="7">
        <f t="shared" si="1"/>
        <v>55.015999999999998</v>
      </c>
    </row>
    <row r="54" spans="1:6" ht="16.5" thickTop="1" thickBot="1" x14ac:dyDescent="0.3">
      <c r="A54" t="s">
        <v>19</v>
      </c>
      <c r="B54" t="s">
        <v>61</v>
      </c>
      <c r="C54">
        <v>1.57</v>
      </c>
      <c r="D54">
        <v>10.7</v>
      </c>
      <c r="E54" t="str">
        <f t="shared" si="0"/>
        <v>Skoda</v>
      </c>
      <c r="F54" s="7">
        <f t="shared" si="1"/>
        <v>16.798999999999999</v>
      </c>
    </row>
    <row r="55" spans="1:6" ht="16.5" thickTop="1" thickBot="1" x14ac:dyDescent="0.3">
      <c r="A55" t="s">
        <v>14</v>
      </c>
      <c r="B55" t="s">
        <v>62</v>
      </c>
      <c r="C55">
        <v>1.19</v>
      </c>
      <c r="D55">
        <v>47.1</v>
      </c>
      <c r="E55" t="str">
        <f t="shared" si="0"/>
        <v>Lada</v>
      </c>
      <c r="F55" s="7">
        <f t="shared" si="1"/>
        <v>56.048999999999999</v>
      </c>
    </row>
    <row r="56" spans="1:6" ht="16.5" thickTop="1" thickBot="1" x14ac:dyDescent="0.3">
      <c r="A56" t="s">
        <v>32</v>
      </c>
      <c r="B56" t="s">
        <v>63</v>
      </c>
      <c r="C56">
        <v>1.03</v>
      </c>
      <c r="D56">
        <v>56.1</v>
      </c>
      <c r="E56" t="str">
        <f t="shared" si="0"/>
        <v>Bemari</v>
      </c>
      <c r="F56" s="7">
        <f t="shared" si="1"/>
        <v>57.783000000000001</v>
      </c>
    </row>
    <row r="57" spans="1:6" ht="16.5" thickTop="1" thickBot="1" x14ac:dyDescent="0.3">
      <c r="A57" t="s">
        <v>59</v>
      </c>
      <c r="B57" t="s">
        <v>64</v>
      </c>
      <c r="C57">
        <v>1.42</v>
      </c>
      <c r="D57">
        <v>55.3</v>
      </c>
      <c r="E57" t="str">
        <f t="shared" si="0"/>
        <v>Bemari</v>
      </c>
      <c r="F57" s="7">
        <f t="shared" si="1"/>
        <v>78.525999999999996</v>
      </c>
    </row>
    <row r="58" spans="1:6" ht="16.5" thickTop="1" thickBot="1" x14ac:dyDescent="0.3">
      <c r="A58" t="s">
        <v>10</v>
      </c>
      <c r="B58" t="s">
        <v>65</v>
      </c>
      <c r="C58">
        <v>1.23</v>
      </c>
      <c r="D58">
        <v>52.4</v>
      </c>
      <c r="E58" t="str">
        <f t="shared" si="0"/>
        <v>Toyota</v>
      </c>
      <c r="F58" s="7">
        <f t="shared" si="1"/>
        <v>64.451999999999998</v>
      </c>
    </row>
    <row r="59" spans="1:6" ht="16.5" thickTop="1" thickBot="1" x14ac:dyDescent="0.3">
      <c r="A59" t="s">
        <v>12</v>
      </c>
      <c r="B59" t="s">
        <v>66</v>
      </c>
      <c r="C59">
        <v>1.1499999999999999</v>
      </c>
      <c r="D59">
        <v>35</v>
      </c>
      <c r="E59" t="str">
        <f t="shared" si="0"/>
        <v>Volkkari</v>
      </c>
      <c r="F59" s="7">
        <f t="shared" si="1"/>
        <v>40.25</v>
      </c>
    </row>
    <row r="60" spans="1:6" ht="16.5" thickTop="1" thickBot="1" x14ac:dyDescent="0.3">
      <c r="A60" t="s">
        <v>12</v>
      </c>
      <c r="B60" t="s">
        <v>67</v>
      </c>
      <c r="C60">
        <v>1.05</v>
      </c>
      <c r="D60">
        <v>36.4</v>
      </c>
      <c r="E60" t="str">
        <f t="shared" si="0"/>
        <v>Volkkari</v>
      </c>
      <c r="F60" s="7">
        <f t="shared" si="1"/>
        <v>38.22</v>
      </c>
    </row>
    <row r="61" spans="1:6" ht="16.5" thickTop="1" thickBot="1" x14ac:dyDescent="0.3">
      <c r="A61" t="s">
        <v>33</v>
      </c>
      <c r="B61" t="s">
        <v>68</v>
      </c>
      <c r="C61">
        <v>1.68</v>
      </c>
      <c r="D61">
        <v>57.8</v>
      </c>
      <c r="E61" t="str">
        <f t="shared" si="0"/>
        <v>Tesla</v>
      </c>
      <c r="F61" s="7">
        <f t="shared" si="1"/>
        <v>97.103999999999985</v>
      </c>
    </row>
    <row r="62" spans="1:6" ht="16.5" thickTop="1" thickBot="1" x14ac:dyDescent="0.3">
      <c r="A62" t="s">
        <v>59</v>
      </c>
      <c r="B62" t="s">
        <v>69</v>
      </c>
      <c r="C62">
        <v>1.55</v>
      </c>
      <c r="D62">
        <v>33.4</v>
      </c>
      <c r="E62" t="str">
        <f t="shared" si="0"/>
        <v>Bemari</v>
      </c>
      <c r="F62" s="7">
        <f t="shared" si="1"/>
        <v>51.769999999999996</v>
      </c>
    </row>
    <row r="63" spans="1:6" ht="16.5" thickTop="1" thickBot="1" x14ac:dyDescent="0.3">
      <c r="A63" t="s">
        <v>48</v>
      </c>
      <c r="B63" t="s">
        <v>70</v>
      </c>
      <c r="C63">
        <v>1.25</v>
      </c>
      <c r="D63">
        <v>42.1</v>
      </c>
      <c r="E63" t="str">
        <f t="shared" si="0"/>
        <v>Mazda</v>
      </c>
      <c r="F63" s="7">
        <f t="shared" si="1"/>
        <v>52.625</v>
      </c>
    </row>
    <row r="64" spans="1:6" ht="16.5" thickTop="1" thickBot="1" x14ac:dyDescent="0.3">
      <c r="A64" t="s">
        <v>4</v>
      </c>
      <c r="B64" t="s">
        <v>71</v>
      </c>
      <c r="C64">
        <v>1.41</v>
      </c>
      <c r="D64">
        <v>12.2</v>
      </c>
      <c r="E64" t="str">
        <f t="shared" si="0"/>
        <v>Mersu</v>
      </c>
      <c r="F64" s="7">
        <f t="shared" si="1"/>
        <v>17.201999999999998</v>
      </c>
    </row>
    <row r="65" spans="1:6" ht="16.5" thickTop="1" thickBot="1" x14ac:dyDescent="0.3">
      <c r="A65" t="s">
        <v>32</v>
      </c>
      <c r="B65" t="s">
        <v>50</v>
      </c>
      <c r="C65">
        <v>1.49</v>
      </c>
      <c r="D65">
        <v>40.200000000000003</v>
      </c>
      <c r="E65" t="str">
        <f t="shared" si="0"/>
        <v>Bemari</v>
      </c>
      <c r="F65" s="7">
        <f t="shared" si="1"/>
        <v>59.898000000000003</v>
      </c>
    </row>
    <row r="66" spans="1:6" ht="16.5" thickTop="1" thickBot="1" x14ac:dyDescent="0.3">
      <c r="A66" t="s">
        <v>32</v>
      </c>
      <c r="B66" t="s">
        <v>72</v>
      </c>
      <c r="C66">
        <v>1.0900000000000001</v>
      </c>
      <c r="D66">
        <v>18.2</v>
      </c>
      <c r="E66" t="str">
        <f t="shared" ref="E66:E129" si="4">VLOOKUP(Rekisterinro,$L$2:$O$13,2,0)</f>
        <v>Bemari</v>
      </c>
      <c r="F66" s="7">
        <f t="shared" si="1"/>
        <v>19.838000000000001</v>
      </c>
    </row>
    <row r="67" spans="1:6" ht="16.5" thickTop="1" thickBot="1" x14ac:dyDescent="0.3">
      <c r="A67" t="s">
        <v>48</v>
      </c>
      <c r="B67" t="s">
        <v>73</v>
      </c>
      <c r="C67">
        <v>1.65</v>
      </c>
      <c r="D67">
        <v>8.6999999999999993</v>
      </c>
      <c r="E67" t="str">
        <f t="shared" si="4"/>
        <v>Mazda</v>
      </c>
      <c r="F67" s="7">
        <f>C67*D67</f>
        <v>14.354999999999999</v>
      </c>
    </row>
    <row r="68" spans="1:6" ht="16.5" thickTop="1" thickBot="1" x14ac:dyDescent="0.3">
      <c r="A68" t="s">
        <v>4</v>
      </c>
      <c r="B68" t="s">
        <v>42</v>
      </c>
      <c r="C68">
        <v>1.1100000000000001</v>
      </c>
      <c r="D68">
        <v>43.6</v>
      </c>
      <c r="E68" t="str">
        <f t="shared" si="4"/>
        <v>Mersu</v>
      </c>
      <c r="F68" s="7">
        <f t="shared" ref="F68:F130" si="5">C68*D68</f>
        <v>48.396000000000008</v>
      </c>
    </row>
    <row r="69" spans="1:6" ht="16.5" thickTop="1" thickBot="1" x14ac:dyDescent="0.3">
      <c r="A69" t="s">
        <v>4</v>
      </c>
      <c r="B69" t="s">
        <v>74</v>
      </c>
      <c r="C69">
        <v>1.1399999999999999</v>
      </c>
      <c r="D69">
        <v>49.5</v>
      </c>
      <c r="E69" t="str">
        <f t="shared" si="4"/>
        <v>Mersu</v>
      </c>
      <c r="F69" s="7">
        <f t="shared" si="5"/>
        <v>56.429999999999993</v>
      </c>
    </row>
    <row r="70" spans="1:6" ht="16.5" thickTop="1" thickBot="1" x14ac:dyDescent="0.3">
      <c r="A70" t="s">
        <v>8</v>
      </c>
      <c r="B70" t="s">
        <v>75</v>
      </c>
      <c r="C70">
        <v>1.42</v>
      </c>
      <c r="D70">
        <v>39.799999999999997</v>
      </c>
      <c r="E70" t="str">
        <f t="shared" si="4"/>
        <v>Saab</v>
      </c>
      <c r="F70" s="7">
        <f t="shared" si="5"/>
        <v>56.515999999999991</v>
      </c>
    </row>
    <row r="71" spans="1:6" ht="16.5" thickTop="1" thickBot="1" x14ac:dyDescent="0.3">
      <c r="A71" t="s">
        <v>6</v>
      </c>
      <c r="B71" t="s">
        <v>76</v>
      </c>
      <c r="C71">
        <v>1.38</v>
      </c>
      <c r="D71">
        <v>29.6</v>
      </c>
      <c r="E71" t="str">
        <f t="shared" si="4"/>
        <v>Tesla</v>
      </c>
      <c r="F71" s="7">
        <f t="shared" si="5"/>
        <v>40.847999999999999</v>
      </c>
    </row>
    <row r="72" spans="1:6" ht="16.5" thickTop="1" thickBot="1" x14ac:dyDescent="0.3">
      <c r="A72" t="s">
        <v>8</v>
      </c>
      <c r="B72" t="s">
        <v>77</v>
      </c>
      <c r="C72">
        <v>1.49</v>
      </c>
      <c r="D72">
        <v>32.799999999999997</v>
      </c>
      <c r="E72" t="str">
        <f t="shared" si="4"/>
        <v>Saab</v>
      </c>
      <c r="F72" s="7">
        <f t="shared" si="5"/>
        <v>48.871999999999993</v>
      </c>
    </row>
    <row r="73" spans="1:6" ht="16.5" thickTop="1" thickBot="1" x14ac:dyDescent="0.3">
      <c r="A73" t="s">
        <v>14</v>
      </c>
      <c r="B73" t="s">
        <v>78</v>
      </c>
      <c r="C73">
        <v>1.18</v>
      </c>
      <c r="D73">
        <v>44.1</v>
      </c>
      <c r="E73" t="str">
        <f t="shared" si="4"/>
        <v>Lada</v>
      </c>
      <c r="F73" s="7">
        <f t="shared" si="5"/>
        <v>52.037999999999997</v>
      </c>
    </row>
    <row r="74" spans="1:6" ht="16.5" thickTop="1" thickBot="1" x14ac:dyDescent="0.3">
      <c r="A74" t="s">
        <v>48</v>
      </c>
      <c r="B74" t="s">
        <v>79</v>
      </c>
      <c r="C74">
        <v>1.65</v>
      </c>
      <c r="D74">
        <v>38.6</v>
      </c>
      <c r="E74" t="str">
        <f t="shared" si="4"/>
        <v>Mazda</v>
      </c>
      <c r="F74" s="7">
        <f t="shared" si="5"/>
        <v>63.69</v>
      </c>
    </row>
    <row r="75" spans="1:6" ht="16.5" thickTop="1" thickBot="1" x14ac:dyDescent="0.3">
      <c r="A75" t="s">
        <v>28</v>
      </c>
      <c r="B75" t="s">
        <v>68</v>
      </c>
      <c r="C75">
        <v>1.47</v>
      </c>
      <c r="D75">
        <v>39.5</v>
      </c>
      <c r="E75" t="str">
        <f t="shared" si="4"/>
        <v>Lada</v>
      </c>
      <c r="F75" s="7">
        <f t="shared" si="5"/>
        <v>58.064999999999998</v>
      </c>
    </row>
    <row r="76" spans="1:6" ht="16.5" thickTop="1" thickBot="1" x14ac:dyDescent="0.3">
      <c r="A76" t="s">
        <v>32</v>
      </c>
      <c r="B76" t="s">
        <v>80</v>
      </c>
      <c r="C76">
        <v>1.29</v>
      </c>
      <c r="D76">
        <v>48.1</v>
      </c>
      <c r="E76" t="str">
        <f t="shared" si="4"/>
        <v>Bemari</v>
      </c>
      <c r="F76" s="7">
        <f t="shared" si="5"/>
        <v>62.049000000000007</v>
      </c>
    </row>
    <row r="77" spans="1:6" ht="16.5" thickTop="1" thickBot="1" x14ac:dyDescent="0.3">
      <c r="A77" t="s">
        <v>28</v>
      </c>
      <c r="B77" t="s">
        <v>81</v>
      </c>
      <c r="C77">
        <v>1.48</v>
      </c>
      <c r="D77">
        <v>48.7</v>
      </c>
      <c r="E77" t="str">
        <f t="shared" si="4"/>
        <v>Lada</v>
      </c>
      <c r="F77" s="7">
        <f t="shared" si="5"/>
        <v>72.076000000000008</v>
      </c>
    </row>
    <row r="78" spans="1:6" ht="16.5" thickTop="1" thickBot="1" x14ac:dyDescent="0.3">
      <c r="A78" t="s">
        <v>32</v>
      </c>
      <c r="B78" t="s">
        <v>82</v>
      </c>
      <c r="C78">
        <v>1.54</v>
      </c>
      <c r="D78">
        <v>56.7</v>
      </c>
      <c r="E78" t="str">
        <f t="shared" si="4"/>
        <v>Bemari</v>
      </c>
      <c r="F78" s="7">
        <f t="shared" si="5"/>
        <v>87.318000000000012</v>
      </c>
    </row>
    <row r="79" spans="1:6" ht="16.5" thickTop="1" thickBot="1" x14ac:dyDescent="0.3">
      <c r="A79" t="s">
        <v>59</v>
      </c>
      <c r="B79" t="s">
        <v>83</v>
      </c>
      <c r="C79">
        <v>1.3</v>
      </c>
      <c r="D79">
        <v>9.5</v>
      </c>
      <c r="E79" t="str">
        <f t="shared" si="4"/>
        <v>Bemari</v>
      </c>
      <c r="F79" s="7">
        <f t="shared" si="5"/>
        <v>12.35</v>
      </c>
    </row>
    <row r="80" spans="1:6" ht="16.5" thickTop="1" thickBot="1" x14ac:dyDescent="0.3">
      <c r="A80" t="s">
        <v>19</v>
      </c>
      <c r="B80" t="s">
        <v>63</v>
      </c>
      <c r="C80">
        <v>1.25</v>
      </c>
      <c r="D80">
        <v>61.9</v>
      </c>
      <c r="E80" t="str">
        <f t="shared" si="4"/>
        <v>Skoda</v>
      </c>
      <c r="F80" s="7">
        <f t="shared" si="5"/>
        <v>77.375</v>
      </c>
    </row>
    <row r="81" spans="1:6" ht="16.5" thickTop="1" thickBot="1" x14ac:dyDescent="0.3">
      <c r="A81" t="s">
        <v>12</v>
      </c>
      <c r="B81" t="s">
        <v>84</v>
      </c>
      <c r="C81">
        <v>1.21</v>
      </c>
      <c r="D81">
        <v>37</v>
      </c>
      <c r="E81" t="str">
        <f t="shared" si="4"/>
        <v>Volkkari</v>
      </c>
      <c r="F81" s="7">
        <f t="shared" si="5"/>
        <v>44.769999999999996</v>
      </c>
    </row>
    <row r="82" spans="1:6" ht="16.5" thickTop="1" thickBot="1" x14ac:dyDescent="0.3">
      <c r="A82" t="s">
        <v>14</v>
      </c>
      <c r="B82" t="s">
        <v>37</v>
      </c>
      <c r="C82">
        <v>1.61</v>
      </c>
      <c r="D82">
        <v>19.7</v>
      </c>
      <c r="E82" t="str">
        <f t="shared" si="4"/>
        <v>Lada</v>
      </c>
      <c r="F82" s="7">
        <f t="shared" si="5"/>
        <v>31.717000000000002</v>
      </c>
    </row>
    <row r="83" spans="1:6" ht="16.5" thickTop="1" thickBot="1" x14ac:dyDescent="0.3">
      <c r="A83" t="s">
        <v>19</v>
      </c>
      <c r="B83" t="s">
        <v>85</v>
      </c>
      <c r="C83">
        <v>1.67</v>
      </c>
      <c r="D83">
        <v>63.5</v>
      </c>
      <c r="E83" t="str">
        <f t="shared" si="4"/>
        <v>Skoda</v>
      </c>
      <c r="F83" s="7">
        <f t="shared" si="5"/>
        <v>106.045</v>
      </c>
    </row>
    <row r="84" spans="1:6" ht="16.5" thickTop="1" thickBot="1" x14ac:dyDescent="0.3">
      <c r="A84" t="s">
        <v>19</v>
      </c>
      <c r="B84" t="s">
        <v>86</v>
      </c>
      <c r="C84">
        <v>1.18</v>
      </c>
      <c r="D84">
        <v>25.9</v>
      </c>
      <c r="E84" t="str">
        <f t="shared" si="4"/>
        <v>Skoda</v>
      </c>
      <c r="F84" s="7">
        <f t="shared" si="5"/>
        <v>30.561999999999998</v>
      </c>
    </row>
    <row r="85" spans="1:6" ht="16.5" thickTop="1" thickBot="1" x14ac:dyDescent="0.3">
      <c r="A85" t="s">
        <v>32</v>
      </c>
      <c r="B85" t="s">
        <v>87</v>
      </c>
      <c r="C85">
        <v>1.32</v>
      </c>
      <c r="D85">
        <v>51.6</v>
      </c>
      <c r="E85" t="str">
        <f t="shared" si="4"/>
        <v>Bemari</v>
      </c>
      <c r="F85" s="7">
        <f t="shared" si="5"/>
        <v>68.112000000000009</v>
      </c>
    </row>
    <row r="86" spans="1:6" ht="16.5" thickTop="1" thickBot="1" x14ac:dyDescent="0.3">
      <c r="A86" t="s">
        <v>32</v>
      </c>
      <c r="B86" t="s">
        <v>88</v>
      </c>
      <c r="C86">
        <v>1.57</v>
      </c>
      <c r="D86">
        <v>56.6</v>
      </c>
      <c r="E86" t="str">
        <f t="shared" si="4"/>
        <v>Bemari</v>
      </c>
      <c r="F86" s="7">
        <f t="shared" si="5"/>
        <v>88.862000000000009</v>
      </c>
    </row>
    <row r="87" spans="1:6" ht="16.5" thickTop="1" thickBot="1" x14ac:dyDescent="0.3">
      <c r="A87" t="s">
        <v>33</v>
      </c>
      <c r="B87" t="s">
        <v>37</v>
      </c>
      <c r="C87">
        <v>1.54</v>
      </c>
      <c r="D87">
        <v>11.2</v>
      </c>
      <c r="E87" t="str">
        <f t="shared" si="4"/>
        <v>Tesla</v>
      </c>
      <c r="F87" s="7">
        <f t="shared" si="5"/>
        <v>17.247999999999998</v>
      </c>
    </row>
    <row r="88" spans="1:6" ht="16.5" thickTop="1" thickBot="1" x14ac:dyDescent="0.3">
      <c r="A88" t="s">
        <v>33</v>
      </c>
      <c r="B88" t="s">
        <v>89</v>
      </c>
      <c r="C88">
        <v>1.42</v>
      </c>
      <c r="D88">
        <v>15.7</v>
      </c>
      <c r="E88" t="str">
        <f t="shared" si="4"/>
        <v>Tesla</v>
      </c>
      <c r="F88" s="7">
        <f t="shared" si="5"/>
        <v>22.293999999999997</v>
      </c>
    </row>
    <row r="89" spans="1:6" ht="16.5" thickTop="1" thickBot="1" x14ac:dyDescent="0.3">
      <c r="A89" t="s">
        <v>28</v>
      </c>
      <c r="B89" t="s">
        <v>90</v>
      </c>
      <c r="C89">
        <v>1.5</v>
      </c>
      <c r="D89">
        <v>50.1</v>
      </c>
      <c r="E89" t="str">
        <f t="shared" si="4"/>
        <v>Lada</v>
      </c>
      <c r="F89" s="7">
        <f t="shared" si="5"/>
        <v>75.150000000000006</v>
      </c>
    </row>
    <row r="90" spans="1:6" ht="16.5" thickTop="1" thickBot="1" x14ac:dyDescent="0.3">
      <c r="A90" t="s">
        <v>4</v>
      </c>
      <c r="B90" t="s">
        <v>91</v>
      </c>
      <c r="C90">
        <v>1.28</v>
      </c>
      <c r="D90">
        <v>9</v>
      </c>
      <c r="E90" t="str">
        <f t="shared" si="4"/>
        <v>Mersu</v>
      </c>
      <c r="F90" s="7">
        <f t="shared" si="5"/>
        <v>11.52</v>
      </c>
    </row>
    <row r="91" spans="1:6" ht="16.5" thickTop="1" thickBot="1" x14ac:dyDescent="0.3">
      <c r="A91" t="s">
        <v>4</v>
      </c>
      <c r="B91" t="s">
        <v>92</v>
      </c>
      <c r="C91">
        <v>1.01</v>
      </c>
      <c r="D91">
        <v>22.9</v>
      </c>
      <c r="E91" t="str">
        <f t="shared" si="4"/>
        <v>Mersu</v>
      </c>
      <c r="F91" s="7">
        <f t="shared" si="5"/>
        <v>23.128999999999998</v>
      </c>
    </row>
    <row r="92" spans="1:6" ht="16.5" thickTop="1" thickBot="1" x14ac:dyDescent="0.3">
      <c r="A92" t="s">
        <v>33</v>
      </c>
      <c r="B92" t="s">
        <v>93</v>
      </c>
      <c r="C92">
        <v>1.52</v>
      </c>
      <c r="D92">
        <v>12.4</v>
      </c>
      <c r="E92" t="str">
        <f t="shared" si="4"/>
        <v>Tesla</v>
      </c>
      <c r="F92" s="7">
        <f t="shared" si="5"/>
        <v>18.848000000000003</v>
      </c>
    </row>
    <row r="93" spans="1:6" ht="16.5" thickTop="1" thickBot="1" x14ac:dyDescent="0.3">
      <c r="A93" t="s">
        <v>14</v>
      </c>
      <c r="B93" t="s">
        <v>94</v>
      </c>
      <c r="C93">
        <v>1.6</v>
      </c>
      <c r="D93">
        <v>56.2</v>
      </c>
      <c r="E93" t="str">
        <f t="shared" si="4"/>
        <v>Lada</v>
      </c>
      <c r="F93" s="7">
        <f t="shared" si="5"/>
        <v>89.920000000000016</v>
      </c>
    </row>
    <row r="94" spans="1:6" ht="16.5" thickTop="1" thickBot="1" x14ac:dyDescent="0.3">
      <c r="A94" t="s">
        <v>48</v>
      </c>
      <c r="B94" t="s">
        <v>95</v>
      </c>
      <c r="C94">
        <v>1.31</v>
      </c>
      <c r="D94">
        <v>35.200000000000003</v>
      </c>
      <c r="E94" t="str">
        <f t="shared" si="4"/>
        <v>Mazda</v>
      </c>
      <c r="F94" s="7">
        <f t="shared" si="5"/>
        <v>46.112000000000009</v>
      </c>
    </row>
    <row r="95" spans="1:6" ht="16.5" thickTop="1" thickBot="1" x14ac:dyDescent="0.3">
      <c r="A95" t="s">
        <v>59</v>
      </c>
      <c r="B95" t="s">
        <v>96</v>
      </c>
      <c r="C95">
        <v>1.03</v>
      </c>
      <c r="D95">
        <v>39.5</v>
      </c>
      <c r="E95" t="str">
        <f t="shared" si="4"/>
        <v>Bemari</v>
      </c>
      <c r="F95" s="7">
        <f t="shared" si="5"/>
        <v>40.685000000000002</v>
      </c>
    </row>
    <row r="96" spans="1:6" ht="16.5" thickTop="1" thickBot="1" x14ac:dyDescent="0.3">
      <c r="A96" t="s">
        <v>14</v>
      </c>
      <c r="B96" t="s">
        <v>31</v>
      </c>
      <c r="C96">
        <v>1.37</v>
      </c>
      <c r="D96">
        <v>32.6</v>
      </c>
      <c r="E96" t="str">
        <f t="shared" si="4"/>
        <v>Lada</v>
      </c>
      <c r="F96" s="7">
        <f t="shared" si="5"/>
        <v>44.662000000000006</v>
      </c>
    </row>
    <row r="97" spans="1:6" ht="16.5" thickTop="1" thickBot="1" x14ac:dyDescent="0.3">
      <c r="A97" t="s">
        <v>14</v>
      </c>
      <c r="B97" t="s">
        <v>97</v>
      </c>
      <c r="C97">
        <v>1.48</v>
      </c>
      <c r="D97">
        <v>17.3</v>
      </c>
      <c r="E97" t="str">
        <f t="shared" si="4"/>
        <v>Lada</v>
      </c>
      <c r="F97" s="7">
        <f t="shared" si="5"/>
        <v>25.603999999999999</v>
      </c>
    </row>
    <row r="98" spans="1:6" ht="16.5" thickTop="1" thickBot="1" x14ac:dyDescent="0.3">
      <c r="A98" t="s">
        <v>59</v>
      </c>
      <c r="B98" t="s">
        <v>98</v>
      </c>
      <c r="C98">
        <v>1.31</v>
      </c>
      <c r="D98">
        <v>26.3</v>
      </c>
      <c r="E98" t="str">
        <f t="shared" si="4"/>
        <v>Bemari</v>
      </c>
      <c r="F98" s="7">
        <f t="shared" si="5"/>
        <v>34.453000000000003</v>
      </c>
    </row>
    <row r="99" spans="1:6" ht="16.5" thickTop="1" thickBot="1" x14ac:dyDescent="0.3">
      <c r="A99" t="s">
        <v>10</v>
      </c>
      <c r="B99" t="s">
        <v>99</v>
      </c>
      <c r="C99">
        <v>1.1100000000000001</v>
      </c>
      <c r="D99">
        <v>37.299999999999997</v>
      </c>
      <c r="E99" t="str">
        <f t="shared" si="4"/>
        <v>Toyota</v>
      </c>
      <c r="F99" s="7">
        <f t="shared" si="5"/>
        <v>41.402999999999999</v>
      </c>
    </row>
    <row r="100" spans="1:6" ht="16.5" thickTop="1" thickBot="1" x14ac:dyDescent="0.3">
      <c r="A100" t="s">
        <v>8</v>
      </c>
      <c r="B100" t="s">
        <v>100</v>
      </c>
      <c r="C100">
        <v>1.46</v>
      </c>
      <c r="D100">
        <v>44.8</v>
      </c>
      <c r="E100" t="str">
        <f t="shared" si="4"/>
        <v>Saab</v>
      </c>
      <c r="F100" s="7">
        <f t="shared" si="5"/>
        <v>65.408000000000001</v>
      </c>
    </row>
    <row r="101" spans="1:6" ht="16.5" thickTop="1" thickBot="1" x14ac:dyDescent="0.3">
      <c r="A101" t="s">
        <v>28</v>
      </c>
      <c r="B101" t="s">
        <v>101</v>
      </c>
      <c r="C101">
        <v>1.2</v>
      </c>
      <c r="D101">
        <v>59.6</v>
      </c>
      <c r="E101" t="str">
        <f t="shared" si="4"/>
        <v>Lada</v>
      </c>
      <c r="F101" s="7">
        <f t="shared" si="5"/>
        <v>71.52</v>
      </c>
    </row>
    <row r="102" spans="1:6" ht="16.5" thickTop="1" thickBot="1" x14ac:dyDescent="0.3">
      <c r="A102" t="s">
        <v>32</v>
      </c>
      <c r="B102" t="s">
        <v>60</v>
      </c>
      <c r="C102">
        <v>1.4</v>
      </c>
      <c r="D102">
        <v>56.2</v>
      </c>
      <c r="E102" t="str">
        <f t="shared" si="4"/>
        <v>Bemari</v>
      </c>
      <c r="F102" s="7">
        <f t="shared" si="5"/>
        <v>78.679999999999993</v>
      </c>
    </row>
    <row r="103" spans="1:6" ht="16.5" thickTop="1" thickBot="1" x14ac:dyDescent="0.3">
      <c r="A103" t="s">
        <v>4</v>
      </c>
      <c r="B103" t="s">
        <v>102</v>
      </c>
      <c r="C103">
        <v>1.42</v>
      </c>
      <c r="D103">
        <v>18.7</v>
      </c>
      <c r="E103" t="str">
        <f t="shared" si="4"/>
        <v>Mersu</v>
      </c>
      <c r="F103" s="7">
        <f t="shared" si="5"/>
        <v>26.553999999999998</v>
      </c>
    </row>
    <row r="104" spans="1:6" ht="16.5" thickTop="1" thickBot="1" x14ac:dyDescent="0.3">
      <c r="A104" t="s">
        <v>8</v>
      </c>
      <c r="B104" t="s">
        <v>103</v>
      </c>
      <c r="C104">
        <v>1.55</v>
      </c>
      <c r="D104">
        <v>54.6</v>
      </c>
      <c r="E104" t="str">
        <f t="shared" si="4"/>
        <v>Saab</v>
      </c>
      <c r="F104" s="7">
        <f t="shared" si="5"/>
        <v>84.63000000000001</v>
      </c>
    </row>
    <row r="105" spans="1:6" ht="16.5" thickTop="1" thickBot="1" x14ac:dyDescent="0.3">
      <c r="A105" t="s">
        <v>59</v>
      </c>
      <c r="B105" t="s">
        <v>104</v>
      </c>
      <c r="C105">
        <v>1.39</v>
      </c>
      <c r="D105">
        <v>39.299999999999997</v>
      </c>
      <c r="E105" t="str">
        <f t="shared" si="4"/>
        <v>Bemari</v>
      </c>
      <c r="F105" s="7">
        <f t="shared" si="5"/>
        <v>54.626999999999995</v>
      </c>
    </row>
    <row r="106" spans="1:6" ht="16.5" thickTop="1" thickBot="1" x14ac:dyDescent="0.3">
      <c r="A106" t="s">
        <v>10</v>
      </c>
      <c r="B106" t="s">
        <v>61</v>
      </c>
      <c r="C106">
        <v>1.61</v>
      </c>
      <c r="D106">
        <v>55</v>
      </c>
      <c r="E106" t="str">
        <f t="shared" si="4"/>
        <v>Toyota</v>
      </c>
      <c r="F106" s="7">
        <f t="shared" si="5"/>
        <v>88.550000000000011</v>
      </c>
    </row>
    <row r="107" spans="1:6" ht="16.5" thickTop="1" thickBot="1" x14ac:dyDescent="0.3">
      <c r="A107" t="s">
        <v>6</v>
      </c>
      <c r="B107" t="s">
        <v>105</v>
      </c>
      <c r="C107">
        <v>1.03</v>
      </c>
      <c r="D107">
        <v>56.7</v>
      </c>
      <c r="E107" t="str">
        <f t="shared" si="4"/>
        <v>Tesla</v>
      </c>
      <c r="F107" s="7">
        <f t="shared" si="5"/>
        <v>58.401000000000003</v>
      </c>
    </row>
    <row r="108" spans="1:6" ht="16.5" thickTop="1" thickBot="1" x14ac:dyDescent="0.3">
      <c r="A108" t="s">
        <v>33</v>
      </c>
      <c r="B108" t="s">
        <v>106</v>
      </c>
      <c r="C108">
        <v>1.29</v>
      </c>
      <c r="D108">
        <v>14.9</v>
      </c>
      <c r="E108" t="str">
        <f t="shared" si="4"/>
        <v>Tesla</v>
      </c>
      <c r="F108" s="7">
        <f t="shared" si="5"/>
        <v>19.221</v>
      </c>
    </row>
    <row r="109" spans="1:6" ht="16.5" thickTop="1" thickBot="1" x14ac:dyDescent="0.3">
      <c r="A109" t="s">
        <v>4</v>
      </c>
      <c r="B109" t="s">
        <v>107</v>
      </c>
      <c r="C109">
        <v>1.38</v>
      </c>
      <c r="D109">
        <v>54.1</v>
      </c>
      <c r="E109" t="str">
        <f t="shared" si="4"/>
        <v>Mersu</v>
      </c>
      <c r="F109" s="7">
        <f t="shared" si="5"/>
        <v>74.658000000000001</v>
      </c>
    </row>
    <row r="110" spans="1:6" ht="16.5" thickTop="1" thickBot="1" x14ac:dyDescent="0.3">
      <c r="A110" t="s">
        <v>19</v>
      </c>
      <c r="B110" t="s">
        <v>108</v>
      </c>
      <c r="C110">
        <v>1.19</v>
      </c>
      <c r="D110">
        <v>37.4</v>
      </c>
      <c r="E110" t="str">
        <f t="shared" si="4"/>
        <v>Skoda</v>
      </c>
      <c r="F110" s="7">
        <f t="shared" si="5"/>
        <v>44.505999999999993</v>
      </c>
    </row>
    <row r="111" spans="1:6" ht="16.5" thickTop="1" thickBot="1" x14ac:dyDescent="0.3">
      <c r="A111" t="s">
        <v>19</v>
      </c>
      <c r="B111" t="s">
        <v>109</v>
      </c>
      <c r="C111">
        <v>1.56</v>
      </c>
      <c r="D111">
        <v>8.4</v>
      </c>
      <c r="E111" t="str">
        <f t="shared" si="4"/>
        <v>Skoda</v>
      </c>
      <c r="F111" s="7">
        <f t="shared" si="5"/>
        <v>13.104000000000001</v>
      </c>
    </row>
    <row r="112" spans="1:6" ht="16.5" thickTop="1" thickBot="1" x14ac:dyDescent="0.3">
      <c r="A112" t="s">
        <v>59</v>
      </c>
      <c r="B112" t="s">
        <v>110</v>
      </c>
      <c r="C112">
        <v>1.2</v>
      </c>
      <c r="D112">
        <v>30.7</v>
      </c>
      <c r="E112" t="str">
        <f t="shared" si="4"/>
        <v>Bemari</v>
      </c>
      <c r="F112" s="7">
        <f t="shared" si="5"/>
        <v>36.839999999999996</v>
      </c>
    </row>
    <row r="113" spans="1:6" ht="16.5" thickTop="1" thickBot="1" x14ac:dyDescent="0.3">
      <c r="A113" t="s">
        <v>8</v>
      </c>
      <c r="B113" t="s">
        <v>111</v>
      </c>
      <c r="C113">
        <v>1.1499999999999999</v>
      </c>
      <c r="D113">
        <v>34.9</v>
      </c>
      <c r="E113" t="str">
        <f t="shared" si="4"/>
        <v>Saab</v>
      </c>
      <c r="F113" s="7">
        <f t="shared" si="5"/>
        <v>40.134999999999998</v>
      </c>
    </row>
    <row r="114" spans="1:6" ht="16.5" thickTop="1" thickBot="1" x14ac:dyDescent="0.3">
      <c r="A114" t="s">
        <v>19</v>
      </c>
      <c r="B114" t="s">
        <v>112</v>
      </c>
      <c r="C114">
        <v>1.27</v>
      </c>
      <c r="D114">
        <v>57</v>
      </c>
      <c r="E114" t="str">
        <f t="shared" si="4"/>
        <v>Skoda</v>
      </c>
      <c r="F114" s="7">
        <f t="shared" si="5"/>
        <v>72.39</v>
      </c>
    </row>
    <row r="115" spans="1:6" ht="16.5" thickTop="1" thickBot="1" x14ac:dyDescent="0.3">
      <c r="A115" t="s">
        <v>28</v>
      </c>
      <c r="B115" t="s">
        <v>113</v>
      </c>
      <c r="C115">
        <v>1.25</v>
      </c>
      <c r="D115">
        <v>38.799999999999997</v>
      </c>
      <c r="E115" t="str">
        <f t="shared" si="4"/>
        <v>Lada</v>
      </c>
      <c r="F115" s="7">
        <f t="shared" si="5"/>
        <v>48.5</v>
      </c>
    </row>
    <row r="116" spans="1:6" ht="16.5" thickTop="1" thickBot="1" x14ac:dyDescent="0.3">
      <c r="A116" t="s">
        <v>6</v>
      </c>
      <c r="B116" t="s">
        <v>114</v>
      </c>
      <c r="C116">
        <v>1.05</v>
      </c>
      <c r="D116">
        <v>23.7</v>
      </c>
      <c r="E116" t="str">
        <f t="shared" si="4"/>
        <v>Tesla</v>
      </c>
      <c r="F116" s="7">
        <f t="shared" si="5"/>
        <v>24.885000000000002</v>
      </c>
    </row>
    <row r="117" spans="1:6" ht="16.5" thickTop="1" thickBot="1" x14ac:dyDescent="0.3">
      <c r="A117" t="s">
        <v>14</v>
      </c>
      <c r="B117" t="s">
        <v>115</v>
      </c>
      <c r="C117">
        <v>1.38</v>
      </c>
      <c r="D117">
        <v>59.7</v>
      </c>
      <c r="E117" t="str">
        <f t="shared" si="4"/>
        <v>Lada</v>
      </c>
      <c r="F117" s="7">
        <f t="shared" si="5"/>
        <v>82.385999999999996</v>
      </c>
    </row>
    <row r="118" spans="1:6" ht="16.5" thickTop="1" thickBot="1" x14ac:dyDescent="0.3">
      <c r="A118" t="s">
        <v>33</v>
      </c>
      <c r="B118" t="s">
        <v>29</v>
      </c>
      <c r="C118">
        <v>1.2</v>
      </c>
      <c r="D118">
        <v>7</v>
      </c>
      <c r="E118" t="str">
        <f t="shared" si="4"/>
        <v>Tesla</v>
      </c>
      <c r="F118" s="7">
        <f t="shared" si="5"/>
        <v>8.4</v>
      </c>
    </row>
    <row r="119" spans="1:6" ht="16.5" thickTop="1" thickBot="1" x14ac:dyDescent="0.3">
      <c r="A119" t="s">
        <v>59</v>
      </c>
      <c r="B119" t="s">
        <v>116</v>
      </c>
      <c r="C119">
        <v>1.08</v>
      </c>
      <c r="D119">
        <v>10.9</v>
      </c>
      <c r="E119" t="str">
        <f t="shared" si="4"/>
        <v>Bemari</v>
      </c>
      <c r="F119" s="7">
        <f t="shared" si="5"/>
        <v>11.772000000000002</v>
      </c>
    </row>
    <row r="120" spans="1:6" ht="16.5" thickTop="1" thickBot="1" x14ac:dyDescent="0.3">
      <c r="A120" t="s">
        <v>12</v>
      </c>
      <c r="B120" t="s">
        <v>117</v>
      </c>
      <c r="C120">
        <v>1.06</v>
      </c>
      <c r="D120">
        <v>41.5</v>
      </c>
      <c r="E120" t="str">
        <f t="shared" si="4"/>
        <v>Volkkari</v>
      </c>
      <c r="F120" s="7">
        <f t="shared" si="5"/>
        <v>43.99</v>
      </c>
    </row>
    <row r="121" spans="1:6" ht="16.5" thickTop="1" thickBot="1" x14ac:dyDescent="0.3">
      <c r="A121" t="s">
        <v>59</v>
      </c>
      <c r="B121" t="s">
        <v>62</v>
      </c>
      <c r="C121">
        <v>1.39</v>
      </c>
      <c r="D121">
        <v>5.4</v>
      </c>
      <c r="E121" t="str">
        <f t="shared" si="4"/>
        <v>Bemari</v>
      </c>
      <c r="F121" s="7">
        <f t="shared" si="5"/>
        <v>7.5060000000000002</v>
      </c>
    </row>
    <row r="122" spans="1:6" ht="16.5" thickTop="1" thickBot="1" x14ac:dyDescent="0.3">
      <c r="A122" t="s">
        <v>4</v>
      </c>
      <c r="B122" t="s">
        <v>118</v>
      </c>
      <c r="C122">
        <v>1.42</v>
      </c>
      <c r="D122">
        <v>28</v>
      </c>
      <c r="E122" t="str">
        <f t="shared" si="4"/>
        <v>Mersu</v>
      </c>
      <c r="F122" s="7">
        <f t="shared" si="5"/>
        <v>39.76</v>
      </c>
    </row>
    <row r="123" spans="1:6" ht="16.5" thickTop="1" thickBot="1" x14ac:dyDescent="0.3">
      <c r="A123" t="s">
        <v>48</v>
      </c>
      <c r="B123" t="s">
        <v>39</v>
      </c>
      <c r="C123">
        <v>1.06</v>
      </c>
      <c r="D123">
        <v>64.5</v>
      </c>
      <c r="E123" t="str">
        <f t="shared" si="4"/>
        <v>Mazda</v>
      </c>
      <c r="F123" s="7">
        <f t="shared" si="5"/>
        <v>68.37</v>
      </c>
    </row>
    <row r="124" spans="1:6" ht="16.5" thickTop="1" thickBot="1" x14ac:dyDescent="0.3">
      <c r="A124" t="s">
        <v>14</v>
      </c>
      <c r="B124" t="s">
        <v>119</v>
      </c>
      <c r="C124">
        <v>1.42</v>
      </c>
      <c r="D124">
        <v>57.3</v>
      </c>
      <c r="E124" t="str">
        <f t="shared" si="4"/>
        <v>Lada</v>
      </c>
      <c r="F124" s="7">
        <f t="shared" si="5"/>
        <v>81.365999999999985</v>
      </c>
    </row>
    <row r="125" spans="1:6" ht="16.5" thickTop="1" thickBot="1" x14ac:dyDescent="0.3">
      <c r="A125" t="s">
        <v>14</v>
      </c>
      <c r="B125" t="s">
        <v>120</v>
      </c>
      <c r="C125">
        <v>1.24</v>
      </c>
      <c r="D125">
        <v>64</v>
      </c>
      <c r="E125" t="str">
        <f t="shared" si="4"/>
        <v>Lada</v>
      </c>
      <c r="F125" s="7">
        <f t="shared" si="5"/>
        <v>79.36</v>
      </c>
    </row>
    <row r="126" spans="1:6" ht="16.5" thickTop="1" thickBot="1" x14ac:dyDescent="0.3">
      <c r="A126" t="s">
        <v>12</v>
      </c>
      <c r="B126" t="s">
        <v>121</v>
      </c>
      <c r="C126">
        <v>1.46</v>
      </c>
      <c r="D126">
        <v>26.8</v>
      </c>
      <c r="E126" t="str">
        <f t="shared" si="4"/>
        <v>Volkkari</v>
      </c>
      <c r="F126" s="7">
        <f t="shared" si="5"/>
        <v>39.128</v>
      </c>
    </row>
    <row r="127" spans="1:6" ht="16.5" thickTop="1" thickBot="1" x14ac:dyDescent="0.3">
      <c r="A127" t="s">
        <v>59</v>
      </c>
      <c r="B127" t="s">
        <v>84</v>
      </c>
      <c r="C127">
        <v>1.45</v>
      </c>
      <c r="D127">
        <v>8.9</v>
      </c>
      <c r="E127" t="str">
        <f t="shared" si="4"/>
        <v>Bemari</v>
      </c>
      <c r="F127" s="7">
        <f t="shared" si="5"/>
        <v>12.904999999999999</v>
      </c>
    </row>
    <row r="128" spans="1:6" ht="16.5" thickTop="1" thickBot="1" x14ac:dyDescent="0.3">
      <c r="A128" t="s">
        <v>33</v>
      </c>
      <c r="B128" t="s">
        <v>122</v>
      </c>
      <c r="C128">
        <v>1.56</v>
      </c>
      <c r="D128">
        <v>44.8</v>
      </c>
      <c r="E128" t="str">
        <f t="shared" si="4"/>
        <v>Tesla</v>
      </c>
      <c r="F128" s="7">
        <f t="shared" si="5"/>
        <v>69.887999999999991</v>
      </c>
    </row>
    <row r="129" spans="1:6" ht="16.5" thickTop="1" thickBot="1" x14ac:dyDescent="0.3">
      <c r="A129" t="s">
        <v>48</v>
      </c>
      <c r="B129" t="s">
        <v>100</v>
      </c>
      <c r="C129">
        <v>1.07</v>
      </c>
      <c r="D129">
        <v>37.700000000000003</v>
      </c>
      <c r="E129" t="str">
        <f t="shared" si="4"/>
        <v>Mazda</v>
      </c>
      <c r="F129" s="7">
        <f t="shared" si="5"/>
        <v>40.339000000000006</v>
      </c>
    </row>
    <row r="130" spans="1:6" ht="16.5" thickTop="1" thickBot="1" x14ac:dyDescent="0.3">
      <c r="A130" t="s">
        <v>33</v>
      </c>
      <c r="B130" t="s">
        <v>37</v>
      </c>
      <c r="C130">
        <v>1.64</v>
      </c>
      <c r="D130">
        <v>18.899999999999999</v>
      </c>
      <c r="E130" t="str">
        <f t="shared" ref="E130:E193" si="6">VLOOKUP(Rekisterinro,$L$2:$O$13,2,0)</f>
        <v>Tesla</v>
      </c>
      <c r="F130" s="7">
        <f t="shared" si="5"/>
        <v>30.995999999999995</v>
      </c>
    </row>
    <row r="131" spans="1:6" ht="16.5" thickTop="1" thickBot="1" x14ac:dyDescent="0.3">
      <c r="A131" t="s">
        <v>19</v>
      </c>
      <c r="B131" t="s">
        <v>123</v>
      </c>
      <c r="C131">
        <v>1.61</v>
      </c>
      <c r="D131">
        <v>55.7</v>
      </c>
      <c r="E131" t="str">
        <f t="shared" si="6"/>
        <v>Skoda</v>
      </c>
      <c r="F131" s="7">
        <f t="shared" ref="F131:F194" si="7">C131*D131</f>
        <v>89.677000000000007</v>
      </c>
    </row>
    <row r="132" spans="1:6" ht="16.5" thickTop="1" thickBot="1" x14ac:dyDescent="0.3">
      <c r="A132" t="s">
        <v>59</v>
      </c>
      <c r="B132" t="s">
        <v>124</v>
      </c>
      <c r="C132">
        <v>1.3</v>
      </c>
      <c r="D132">
        <v>51.3</v>
      </c>
      <c r="E132" t="str">
        <f t="shared" si="6"/>
        <v>Bemari</v>
      </c>
      <c r="F132" s="7">
        <f t="shared" si="7"/>
        <v>66.69</v>
      </c>
    </row>
    <row r="133" spans="1:6" ht="16.5" thickTop="1" thickBot="1" x14ac:dyDescent="0.3">
      <c r="A133" t="s">
        <v>4</v>
      </c>
      <c r="B133" t="s">
        <v>125</v>
      </c>
      <c r="C133">
        <v>1.1399999999999999</v>
      </c>
      <c r="D133">
        <v>56.1</v>
      </c>
      <c r="E133" t="str">
        <f t="shared" si="6"/>
        <v>Mersu</v>
      </c>
      <c r="F133" s="7">
        <f t="shared" si="7"/>
        <v>63.953999999999994</v>
      </c>
    </row>
    <row r="134" spans="1:6" ht="16.5" thickTop="1" thickBot="1" x14ac:dyDescent="0.3">
      <c r="A134" t="s">
        <v>14</v>
      </c>
      <c r="B134" t="s">
        <v>126</v>
      </c>
      <c r="C134">
        <v>1.63</v>
      </c>
      <c r="D134">
        <v>19</v>
      </c>
      <c r="E134" t="str">
        <f t="shared" si="6"/>
        <v>Lada</v>
      </c>
      <c r="F134" s="7">
        <f t="shared" si="7"/>
        <v>30.97</v>
      </c>
    </row>
    <row r="135" spans="1:6" ht="16.5" thickTop="1" thickBot="1" x14ac:dyDescent="0.3">
      <c r="A135" t="s">
        <v>48</v>
      </c>
      <c r="B135" t="s">
        <v>127</v>
      </c>
      <c r="C135">
        <v>1.35</v>
      </c>
      <c r="D135">
        <v>28.4</v>
      </c>
      <c r="E135" t="str">
        <f t="shared" si="6"/>
        <v>Mazda</v>
      </c>
      <c r="F135" s="7">
        <f t="shared" si="7"/>
        <v>38.340000000000003</v>
      </c>
    </row>
    <row r="136" spans="1:6" ht="16.5" thickTop="1" thickBot="1" x14ac:dyDescent="0.3">
      <c r="A136" t="s">
        <v>33</v>
      </c>
      <c r="B136" t="s">
        <v>128</v>
      </c>
      <c r="C136">
        <v>1.62</v>
      </c>
      <c r="D136">
        <v>25.5</v>
      </c>
      <c r="E136" t="str">
        <f t="shared" si="6"/>
        <v>Tesla</v>
      </c>
      <c r="F136" s="7">
        <f t="shared" si="7"/>
        <v>41.31</v>
      </c>
    </row>
    <row r="137" spans="1:6" ht="16.5" thickTop="1" thickBot="1" x14ac:dyDescent="0.3">
      <c r="A137" t="s">
        <v>6</v>
      </c>
      <c r="B137" t="s">
        <v>129</v>
      </c>
      <c r="C137">
        <v>1.4</v>
      </c>
      <c r="D137">
        <v>44</v>
      </c>
      <c r="E137" t="str">
        <f t="shared" si="6"/>
        <v>Tesla</v>
      </c>
      <c r="F137" s="7">
        <f t="shared" si="7"/>
        <v>61.599999999999994</v>
      </c>
    </row>
    <row r="138" spans="1:6" ht="16.5" thickTop="1" thickBot="1" x14ac:dyDescent="0.3">
      <c r="A138" t="s">
        <v>4</v>
      </c>
      <c r="B138" t="s">
        <v>130</v>
      </c>
      <c r="C138">
        <v>1.32</v>
      </c>
      <c r="D138">
        <v>51.6</v>
      </c>
      <c r="E138" t="str">
        <f t="shared" si="6"/>
        <v>Mersu</v>
      </c>
      <c r="F138" s="7">
        <f t="shared" si="7"/>
        <v>68.112000000000009</v>
      </c>
    </row>
    <row r="139" spans="1:6" ht="16.5" thickTop="1" thickBot="1" x14ac:dyDescent="0.3">
      <c r="A139" t="s">
        <v>8</v>
      </c>
      <c r="B139" t="s">
        <v>131</v>
      </c>
      <c r="C139">
        <v>1.19</v>
      </c>
      <c r="D139">
        <v>31.8</v>
      </c>
      <c r="E139" t="str">
        <f t="shared" si="6"/>
        <v>Saab</v>
      </c>
      <c r="F139" s="7">
        <f t="shared" si="7"/>
        <v>37.841999999999999</v>
      </c>
    </row>
    <row r="140" spans="1:6" ht="16.5" thickTop="1" thickBot="1" x14ac:dyDescent="0.3">
      <c r="A140" t="s">
        <v>59</v>
      </c>
      <c r="B140" t="s">
        <v>110</v>
      </c>
      <c r="C140">
        <v>1.61</v>
      </c>
      <c r="D140">
        <v>54.3</v>
      </c>
      <c r="E140" t="str">
        <f t="shared" si="6"/>
        <v>Bemari</v>
      </c>
      <c r="F140" s="7">
        <f t="shared" si="7"/>
        <v>87.423000000000002</v>
      </c>
    </row>
    <row r="141" spans="1:6" ht="16.5" thickTop="1" thickBot="1" x14ac:dyDescent="0.3">
      <c r="A141" t="s">
        <v>33</v>
      </c>
      <c r="B141" t="s">
        <v>132</v>
      </c>
      <c r="C141">
        <v>1.27</v>
      </c>
      <c r="D141">
        <v>38.799999999999997</v>
      </c>
      <c r="E141" t="str">
        <f t="shared" si="6"/>
        <v>Tesla</v>
      </c>
      <c r="F141" s="7">
        <f t="shared" si="7"/>
        <v>49.275999999999996</v>
      </c>
    </row>
    <row r="142" spans="1:6" ht="16.5" thickTop="1" thickBot="1" x14ac:dyDescent="0.3">
      <c r="A142" t="s">
        <v>33</v>
      </c>
      <c r="B142" t="s">
        <v>133</v>
      </c>
      <c r="C142">
        <v>1.1299999999999999</v>
      </c>
      <c r="D142">
        <v>35.5</v>
      </c>
      <c r="E142" t="str">
        <f t="shared" si="6"/>
        <v>Tesla</v>
      </c>
      <c r="F142" s="7">
        <f t="shared" si="7"/>
        <v>40.114999999999995</v>
      </c>
    </row>
    <row r="143" spans="1:6" ht="16.5" thickTop="1" thickBot="1" x14ac:dyDescent="0.3">
      <c r="A143" t="s">
        <v>48</v>
      </c>
      <c r="B143" t="s">
        <v>134</v>
      </c>
      <c r="C143">
        <v>1.3</v>
      </c>
      <c r="D143">
        <v>60.4</v>
      </c>
      <c r="E143" t="str">
        <f t="shared" si="6"/>
        <v>Mazda</v>
      </c>
      <c r="F143" s="7">
        <f t="shared" si="7"/>
        <v>78.52</v>
      </c>
    </row>
    <row r="144" spans="1:6" ht="16.5" thickTop="1" thickBot="1" x14ac:dyDescent="0.3">
      <c r="A144" t="s">
        <v>33</v>
      </c>
      <c r="B144" t="s">
        <v>112</v>
      </c>
      <c r="C144">
        <v>1.5</v>
      </c>
      <c r="D144">
        <v>16.899999999999999</v>
      </c>
      <c r="E144" t="str">
        <f t="shared" si="6"/>
        <v>Tesla</v>
      </c>
      <c r="F144" s="7">
        <f t="shared" si="7"/>
        <v>25.349999999999998</v>
      </c>
    </row>
    <row r="145" spans="1:6" ht="16.5" thickTop="1" thickBot="1" x14ac:dyDescent="0.3">
      <c r="A145" t="s">
        <v>14</v>
      </c>
      <c r="B145" t="s">
        <v>135</v>
      </c>
      <c r="C145">
        <v>1.32</v>
      </c>
      <c r="D145">
        <v>62</v>
      </c>
      <c r="E145" t="str">
        <f t="shared" si="6"/>
        <v>Lada</v>
      </c>
      <c r="F145" s="7">
        <f t="shared" si="7"/>
        <v>81.84</v>
      </c>
    </row>
    <row r="146" spans="1:6" ht="16.5" thickTop="1" thickBot="1" x14ac:dyDescent="0.3">
      <c r="A146" t="s">
        <v>48</v>
      </c>
      <c r="B146" t="s">
        <v>136</v>
      </c>
      <c r="C146">
        <v>1.1599999999999999</v>
      </c>
      <c r="D146">
        <v>28.6</v>
      </c>
      <c r="E146" t="str">
        <f t="shared" si="6"/>
        <v>Mazda</v>
      </c>
      <c r="F146" s="7">
        <f t="shared" si="7"/>
        <v>33.176000000000002</v>
      </c>
    </row>
    <row r="147" spans="1:6" ht="16.5" thickTop="1" thickBot="1" x14ac:dyDescent="0.3">
      <c r="A147" t="s">
        <v>48</v>
      </c>
      <c r="B147" t="s">
        <v>137</v>
      </c>
      <c r="C147">
        <v>1.47</v>
      </c>
      <c r="D147">
        <v>46.3</v>
      </c>
      <c r="E147" t="str">
        <f t="shared" si="6"/>
        <v>Mazda</v>
      </c>
      <c r="F147" s="7">
        <f t="shared" si="7"/>
        <v>68.060999999999993</v>
      </c>
    </row>
    <row r="148" spans="1:6" ht="16.5" thickTop="1" thickBot="1" x14ac:dyDescent="0.3">
      <c r="A148" t="s">
        <v>6</v>
      </c>
      <c r="B148" t="s">
        <v>56</v>
      </c>
      <c r="C148">
        <v>1.52</v>
      </c>
      <c r="D148">
        <v>60.5</v>
      </c>
      <c r="E148" t="str">
        <f t="shared" si="6"/>
        <v>Tesla</v>
      </c>
      <c r="F148" s="7">
        <f t="shared" si="7"/>
        <v>91.960000000000008</v>
      </c>
    </row>
    <row r="149" spans="1:6" ht="16.5" thickTop="1" thickBot="1" x14ac:dyDescent="0.3">
      <c r="A149" t="s">
        <v>48</v>
      </c>
      <c r="B149" t="s">
        <v>138</v>
      </c>
      <c r="C149">
        <v>1.08</v>
      </c>
      <c r="D149">
        <v>6.2</v>
      </c>
      <c r="E149" t="str">
        <f t="shared" si="6"/>
        <v>Mazda</v>
      </c>
      <c r="F149" s="7">
        <f t="shared" si="7"/>
        <v>6.6960000000000006</v>
      </c>
    </row>
    <row r="150" spans="1:6" ht="16.5" thickTop="1" thickBot="1" x14ac:dyDescent="0.3">
      <c r="A150" t="s">
        <v>59</v>
      </c>
      <c r="B150" t="s">
        <v>139</v>
      </c>
      <c r="C150">
        <v>1.1299999999999999</v>
      </c>
      <c r="D150">
        <v>59.2</v>
      </c>
      <c r="E150" t="str">
        <f t="shared" si="6"/>
        <v>Bemari</v>
      </c>
      <c r="F150" s="7">
        <f t="shared" si="7"/>
        <v>66.896000000000001</v>
      </c>
    </row>
    <row r="151" spans="1:6" ht="16.5" thickTop="1" thickBot="1" x14ac:dyDescent="0.3">
      <c r="A151" t="s">
        <v>14</v>
      </c>
      <c r="B151" t="s">
        <v>140</v>
      </c>
      <c r="C151">
        <v>1.1499999999999999</v>
      </c>
      <c r="D151">
        <v>14</v>
      </c>
      <c r="E151" t="str">
        <f t="shared" si="6"/>
        <v>Lada</v>
      </c>
      <c r="F151" s="7">
        <f t="shared" si="7"/>
        <v>16.099999999999998</v>
      </c>
    </row>
    <row r="152" spans="1:6" ht="16.5" thickTop="1" thickBot="1" x14ac:dyDescent="0.3">
      <c r="A152" t="s">
        <v>4</v>
      </c>
      <c r="B152" t="s">
        <v>141</v>
      </c>
      <c r="C152">
        <v>1.22</v>
      </c>
      <c r="D152">
        <v>8.6999999999999993</v>
      </c>
      <c r="E152" t="str">
        <f t="shared" si="6"/>
        <v>Mersu</v>
      </c>
      <c r="F152" s="7">
        <f t="shared" si="7"/>
        <v>10.613999999999999</v>
      </c>
    </row>
    <row r="153" spans="1:6" ht="16.5" thickTop="1" thickBot="1" x14ac:dyDescent="0.3">
      <c r="A153" t="s">
        <v>12</v>
      </c>
      <c r="B153" t="s">
        <v>142</v>
      </c>
      <c r="C153">
        <v>1.28</v>
      </c>
      <c r="D153">
        <v>13.8</v>
      </c>
      <c r="E153" t="str">
        <f t="shared" si="6"/>
        <v>Volkkari</v>
      </c>
      <c r="F153" s="7">
        <f t="shared" si="7"/>
        <v>17.664000000000001</v>
      </c>
    </row>
    <row r="154" spans="1:6" ht="16.5" thickTop="1" thickBot="1" x14ac:dyDescent="0.3">
      <c r="A154" t="s">
        <v>8</v>
      </c>
      <c r="B154" t="s">
        <v>143</v>
      </c>
      <c r="C154">
        <v>1.51</v>
      </c>
      <c r="D154">
        <v>42.1</v>
      </c>
      <c r="E154" t="str">
        <f t="shared" si="6"/>
        <v>Saab</v>
      </c>
      <c r="F154" s="7">
        <f t="shared" si="7"/>
        <v>63.571000000000005</v>
      </c>
    </row>
    <row r="155" spans="1:6" ht="16.5" thickTop="1" thickBot="1" x14ac:dyDescent="0.3">
      <c r="A155" t="s">
        <v>32</v>
      </c>
      <c r="B155" t="s">
        <v>144</v>
      </c>
      <c r="C155">
        <v>1.2</v>
      </c>
      <c r="D155">
        <v>34.299999999999997</v>
      </c>
      <c r="E155" t="str">
        <f t="shared" si="6"/>
        <v>Bemari</v>
      </c>
      <c r="F155" s="7">
        <f t="shared" si="7"/>
        <v>41.16</v>
      </c>
    </row>
    <row r="156" spans="1:6" ht="16.5" thickTop="1" thickBot="1" x14ac:dyDescent="0.3">
      <c r="A156" t="s">
        <v>48</v>
      </c>
      <c r="B156" t="s">
        <v>145</v>
      </c>
      <c r="C156">
        <v>1.43</v>
      </c>
      <c r="D156">
        <v>42.9</v>
      </c>
      <c r="E156" t="str">
        <f t="shared" si="6"/>
        <v>Mazda</v>
      </c>
      <c r="F156" s="7">
        <f t="shared" si="7"/>
        <v>61.346999999999994</v>
      </c>
    </row>
    <row r="157" spans="1:6" ht="16.5" thickTop="1" thickBot="1" x14ac:dyDescent="0.3">
      <c r="A157" t="s">
        <v>33</v>
      </c>
      <c r="B157" t="s">
        <v>112</v>
      </c>
      <c r="C157">
        <v>1.37</v>
      </c>
      <c r="D157">
        <v>49.6</v>
      </c>
      <c r="E157" t="str">
        <f t="shared" si="6"/>
        <v>Tesla</v>
      </c>
      <c r="F157" s="7">
        <f t="shared" si="7"/>
        <v>67.952000000000012</v>
      </c>
    </row>
    <row r="158" spans="1:6" ht="16.5" thickTop="1" thickBot="1" x14ac:dyDescent="0.3">
      <c r="A158" t="s">
        <v>4</v>
      </c>
      <c r="B158" t="s">
        <v>146</v>
      </c>
      <c r="C158">
        <v>1.3</v>
      </c>
      <c r="D158">
        <v>26.5</v>
      </c>
      <c r="E158" t="str">
        <f t="shared" si="6"/>
        <v>Mersu</v>
      </c>
      <c r="F158" s="7">
        <f t="shared" si="7"/>
        <v>34.450000000000003</v>
      </c>
    </row>
    <row r="159" spans="1:6" ht="16.5" thickTop="1" thickBot="1" x14ac:dyDescent="0.3">
      <c r="A159" t="s">
        <v>10</v>
      </c>
      <c r="B159" t="s">
        <v>147</v>
      </c>
      <c r="C159">
        <v>1.1599999999999999</v>
      </c>
      <c r="D159">
        <v>13.7</v>
      </c>
      <c r="E159" t="str">
        <f t="shared" si="6"/>
        <v>Toyota</v>
      </c>
      <c r="F159" s="7">
        <f t="shared" si="7"/>
        <v>15.891999999999998</v>
      </c>
    </row>
    <row r="160" spans="1:6" ht="16.5" thickTop="1" thickBot="1" x14ac:dyDescent="0.3">
      <c r="A160" t="s">
        <v>14</v>
      </c>
      <c r="B160" t="s">
        <v>148</v>
      </c>
      <c r="C160">
        <v>1.52</v>
      </c>
      <c r="D160">
        <v>23.7</v>
      </c>
      <c r="E160" t="str">
        <f t="shared" si="6"/>
        <v>Lada</v>
      </c>
      <c r="F160" s="7">
        <f t="shared" si="7"/>
        <v>36.024000000000001</v>
      </c>
    </row>
    <row r="161" spans="1:6" ht="16.5" thickTop="1" thickBot="1" x14ac:dyDescent="0.3">
      <c r="A161" t="s">
        <v>32</v>
      </c>
      <c r="B161" t="s">
        <v>80</v>
      </c>
      <c r="C161">
        <v>1.62</v>
      </c>
      <c r="D161">
        <v>24.2</v>
      </c>
      <c r="E161" t="str">
        <f t="shared" si="6"/>
        <v>Bemari</v>
      </c>
      <c r="F161" s="7">
        <f t="shared" si="7"/>
        <v>39.204000000000001</v>
      </c>
    </row>
    <row r="162" spans="1:6" ht="16.5" thickTop="1" thickBot="1" x14ac:dyDescent="0.3">
      <c r="A162" t="s">
        <v>10</v>
      </c>
      <c r="B162" t="s">
        <v>43</v>
      </c>
      <c r="C162">
        <v>1.2</v>
      </c>
      <c r="D162">
        <v>59.1</v>
      </c>
      <c r="E162" t="str">
        <f t="shared" si="6"/>
        <v>Toyota</v>
      </c>
      <c r="F162" s="7">
        <f t="shared" si="7"/>
        <v>70.92</v>
      </c>
    </row>
    <row r="163" spans="1:6" ht="16.5" thickTop="1" thickBot="1" x14ac:dyDescent="0.3">
      <c r="A163" t="s">
        <v>14</v>
      </c>
      <c r="B163" t="s">
        <v>149</v>
      </c>
      <c r="C163">
        <v>1.42</v>
      </c>
      <c r="D163">
        <v>55.7</v>
      </c>
      <c r="E163" t="str">
        <f t="shared" si="6"/>
        <v>Lada</v>
      </c>
      <c r="F163" s="7">
        <f t="shared" si="7"/>
        <v>79.093999999999994</v>
      </c>
    </row>
    <row r="164" spans="1:6" ht="16.5" thickTop="1" thickBot="1" x14ac:dyDescent="0.3">
      <c r="A164" t="s">
        <v>4</v>
      </c>
      <c r="B164" t="s">
        <v>150</v>
      </c>
      <c r="C164">
        <v>1.5</v>
      </c>
      <c r="D164">
        <v>15.8</v>
      </c>
      <c r="E164" t="str">
        <f t="shared" si="6"/>
        <v>Mersu</v>
      </c>
      <c r="F164" s="7">
        <f t="shared" si="7"/>
        <v>23.700000000000003</v>
      </c>
    </row>
    <row r="165" spans="1:6" ht="16.5" thickTop="1" thickBot="1" x14ac:dyDescent="0.3">
      <c r="A165" t="s">
        <v>19</v>
      </c>
      <c r="B165" t="s">
        <v>151</v>
      </c>
      <c r="C165">
        <v>1.1200000000000001</v>
      </c>
      <c r="D165">
        <v>63.5</v>
      </c>
      <c r="E165" t="str">
        <f t="shared" si="6"/>
        <v>Skoda</v>
      </c>
      <c r="F165" s="7">
        <f t="shared" si="7"/>
        <v>71.12</v>
      </c>
    </row>
    <row r="166" spans="1:6" ht="16.5" thickTop="1" thickBot="1" x14ac:dyDescent="0.3">
      <c r="A166" t="s">
        <v>32</v>
      </c>
      <c r="B166" t="s">
        <v>152</v>
      </c>
      <c r="C166">
        <v>1.17</v>
      </c>
      <c r="D166">
        <v>42</v>
      </c>
      <c r="E166" t="str">
        <f t="shared" si="6"/>
        <v>Bemari</v>
      </c>
      <c r="F166" s="7">
        <f t="shared" si="7"/>
        <v>49.14</v>
      </c>
    </row>
    <row r="167" spans="1:6" ht="16.5" thickTop="1" thickBot="1" x14ac:dyDescent="0.3">
      <c r="A167" t="s">
        <v>33</v>
      </c>
      <c r="B167" t="s">
        <v>153</v>
      </c>
      <c r="C167">
        <v>1.08</v>
      </c>
      <c r="D167">
        <v>19.399999999999999</v>
      </c>
      <c r="E167" t="str">
        <f t="shared" si="6"/>
        <v>Tesla</v>
      </c>
      <c r="F167" s="7">
        <f t="shared" si="7"/>
        <v>20.951999999999998</v>
      </c>
    </row>
    <row r="168" spans="1:6" ht="16.5" thickTop="1" thickBot="1" x14ac:dyDescent="0.3">
      <c r="A168" t="s">
        <v>12</v>
      </c>
      <c r="B168" t="s">
        <v>154</v>
      </c>
      <c r="C168">
        <v>1.54</v>
      </c>
      <c r="D168">
        <v>45.3</v>
      </c>
      <c r="E168" t="str">
        <f t="shared" si="6"/>
        <v>Volkkari</v>
      </c>
      <c r="F168" s="7">
        <f t="shared" si="7"/>
        <v>69.762</v>
      </c>
    </row>
    <row r="169" spans="1:6" ht="16.5" thickTop="1" thickBot="1" x14ac:dyDescent="0.3">
      <c r="A169" t="s">
        <v>14</v>
      </c>
      <c r="B169" t="s">
        <v>155</v>
      </c>
      <c r="C169">
        <v>1.1599999999999999</v>
      </c>
      <c r="D169">
        <v>21.6</v>
      </c>
      <c r="E169" t="str">
        <f t="shared" si="6"/>
        <v>Lada</v>
      </c>
      <c r="F169" s="7">
        <f t="shared" si="7"/>
        <v>25.056000000000001</v>
      </c>
    </row>
    <row r="170" spans="1:6" ht="16.5" thickTop="1" thickBot="1" x14ac:dyDescent="0.3">
      <c r="A170" t="s">
        <v>6</v>
      </c>
      <c r="B170" t="s">
        <v>44</v>
      </c>
      <c r="C170">
        <v>1.1599999999999999</v>
      </c>
      <c r="D170">
        <v>32.700000000000003</v>
      </c>
      <c r="E170" t="str">
        <f t="shared" si="6"/>
        <v>Tesla</v>
      </c>
      <c r="F170" s="7">
        <f t="shared" si="7"/>
        <v>37.932000000000002</v>
      </c>
    </row>
    <row r="171" spans="1:6" ht="16.5" thickTop="1" thickBot="1" x14ac:dyDescent="0.3">
      <c r="A171" t="s">
        <v>33</v>
      </c>
      <c r="B171" t="s">
        <v>156</v>
      </c>
      <c r="C171">
        <v>1.65</v>
      </c>
      <c r="D171">
        <v>53.1</v>
      </c>
      <c r="E171" t="str">
        <f t="shared" si="6"/>
        <v>Tesla</v>
      </c>
      <c r="F171" s="7">
        <f t="shared" si="7"/>
        <v>87.614999999999995</v>
      </c>
    </row>
    <row r="172" spans="1:6" ht="16.5" thickTop="1" thickBot="1" x14ac:dyDescent="0.3">
      <c r="A172" t="s">
        <v>10</v>
      </c>
      <c r="B172" t="s">
        <v>157</v>
      </c>
      <c r="C172">
        <v>1.34</v>
      </c>
      <c r="D172">
        <v>44.7</v>
      </c>
      <c r="E172" t="str">
        <f t="shared" si="6"/>
        <v>Toyota</v>
      </c>
      <c r="F172" s="7">
        <f t="shared" si="7"/>
        <v>59.89800000000001</v>
      </c>
    </row>
    <row r="173" spans="1:6" ht="16.5" thickTop="1" thickBot="1" x14ac:dyDescent="0.3">
      <c r="A173" t="s">
        <v>32</v>
      </c>
      <c r="B173" t="s">
        <v>57</v>
      </c>
      <c r="C173">
        <v>1.35</v>
      </c>
      <c r="D173">
        <v>18.899999999999999</v>
      </c>
      <c r="E173" t="str">
        <f t="shared" si="6"/>
        <v>Bemari</v>
      </c>
      <c r="F173" s="7">
        <f t="shared" si="7"/>
        <v>25.515000000000001</v>
      </c>
    </row>
    <row r="174" spans="1:6" ht="16.5" thickTop="1" thickBot="1" x14ac:dyDescent="0.3">
      <c r="A174" t="s">
        <v>14</v>
      </c>
      <c r="B174" t="s">
        <v>158</v>
      </c>
      <c r="C174">
        <v>1.26</v>
      </c>
      <c r="D174">
        <v>6</v>
      </c>
      <c r="E174" t="str">
        <f t="shared" si="6"/>
        <v>Lada</v>
      </c>
      <c r="F174" s="7">
        <f t="shared" si="7"/>
        <v>7.5600000000000005</v>
      </c>
    </row>
    <row r="175" spans="1:6" ht="16.5" thickTop="1" thickBot="1" x14ac:dyDescent="0.3">
      <c r="A175" t="s">
        <v>8</v>
      </c>
      <c r="B175" t="s">
        <v>159</v>
      </c>
      <c r="C175">
        <v>1.08</v>
      </c>
      <c r="D175">
        <v>38.9</v>
      </c>
      <c r="E175" t="str">
        <f t="shared" si="6"/>
        <v>Saab</v>
      </c>
      <c r="F175" s="7">
        <f t="shared" si="7"/>
        <v>42.012</v>
      </c>
    </row>
    <row r="176" spans="1:6" ht="16.5" thickTop="1" thickBot="1" x14ac:dyDescent="0.3">
      <c r="A176" t="s">
        <v>33</v>
      </c>
      <c r="B176" t="s">
        <v>157</v>
      </c>
      <c r="C176">
        <v>1.53</v>
      </c>
      <c r="D176">
        <v>32.700000000000003</v>
      </c>
      <c r="E176" t="str">
        <f t="shared" si="6"/>
        <v>Tesla</v>
      </c>
      <c r="F176" s="7">
        <f t="shared" si="7"/>
        <v>50.031000000000006</v>
      </c>
    </row>
    <row r="177" spans="1:6" ht="16.5" thickTop="1" thickBot="1" x14ac:dyDescent="0.3">
      <c r="A177" t="s">
        <v>12</v>
      </c>
      <c r="B177" t="s">
        <v>70</v>
      </c>
      <c r="C177">
        <v>1.56</v>
      </c>
      <c r="D177">
        <v>57.4</v>
      </c>
      <c r="E177" t="str">
        <f t="shared" si="6"/>
        <v>Volkkari</v>
      </c>
      <c r="F177" s="7">
        <f t="shared" si="7"/>
        <v>89.543999999999997</v>
      </c>
    </row>
    <row r="178" spans="1:6" ht="16.5" thickTop="1" thickBot="1" x14ac:dyDescent="0.3">
      <c r="A178" t="s">
        <v>48</v>
      </c>
      <c r="B178" t="s">
        <v>160</v>
      </c>
      <c r="C178">
        <v>1.49</v>
      </c>
      <c r="D178">
        <v>11</v>
      </c>
      <c r="E178" t="str">
        <f t="shared" si="6"/>
        <v>Mazda</v>
      </c>
      <c r="F178" s="7">
        <f t="shared" si="7"/>
        <v>16.39</v>
      </c>
    </row>
    <row r="179" spans="1:6" ht="16.5" thickTop="1" thickBot="1" x14ac:dyDescent="0.3">
      <c r="A179" t="s">
        <v>6</v>
      </c>
      <c r="B179" t="s">
        <v>7</v>
      </c>
      <c r="C179">
        <v>1.3</v>
      </c>
      <c r="D179">
        <v>47.1</v>
      </c>
      <c r="E179" t="str">
        <f t="shared" si="6"/>
        <v>Tesla</v>
      </c>
      <c r="F179" s="7">
        <f t="shared" si="7"/>
        <v>61.230000000000004</v>
      </c>
    </row>
    <row r="180" spans="1:6" ht="16.5" thickTop="1" thickBot="1" x14ac:dyDescent="0.3">
      <c r="A180" t="s">
        <v>48</v>
      </c>
      <c r="B180" t="s">
        <v>161</v>
      </c>
      <c r="C180">
        <v>1.25</v>
      </c>
      <c r="D180">
        <v>35.799999999999997</v>
      </c>
      <c r="E180" t="str">
        <f t="shared" si="6"/>
        <v>Mazda</v>
      </c>
      <c r="F180" s="7">
        <f t="shared" si="7"/>
        <v>44.75</v>
      </c>
    </row>
    <row r="181" spans="1:6" ht="16.5" thickTop="1" thickBot="1" x14ac:dyDescent="0.3">
      <c r="A181" t="s">
        <v>12</v>
      </c>
      <c r="B181" t="s">
        <v>99</v>
      </c>
      <c r="C181">
        <v>1</v>
      </c>
      <c r="D181">
        <v>29</v>
      </c>
      <c r="E181" t="str">
        <f t="shared" si="6"/>
        <v>Volkkari</v>
      </c>
      <c r="F181" s="7">
        <f t="shared" si="7"/>
        <v>29</v>
      </c>
    </row>
    <row r="182" spans="1:6" ht="16.5" thickTop="1" thickBot="1" x14ac:dyDescent="0.3">
      <c r="A182" t="s">
        <v>59</v>
      </c>
      <c r="B182" t="s">
        <v>162</v>
      </c>
      <c r="C182">
        <v>1.1000000000000001</v>
      </c>
      <c r="D182">
        <v>39.299999999999997</v>
      </c>
      <c r="E182" t="str">
        <f t="shared" si="6"/>
        <v>Bemari</v>
      </c>
      <c r="F182" s="7">
        <f t="shared" si="7"/>
        <v>43.23</v>
      </c>
    </row>
    <row r="183" spans="1:6" ht="16.5" thickTop="1" thickBot="1" x14ac:dyDescent="0.3">
      <c r="A183" t="s">
        <v>14</v>
      </c>
      <c r="B183" t="s">
        <v>163</v>
      </c>
      <c r="C183">
        <v>1.04</v>
      </c>
      <c r="D183">
        <v>8.1</v>
      </c>
      <c r="E183" t="str">
        <f t="shared" si="6"/>
        <v>Lada</v>
      </c>
      <c r="F183" s="7">
        <f t="shared" si="7"/>
        <v>8.4239999999999995</v>
      </c>
    </row>
    <row r="184" spans="1:6" ht="16.5" thickTop="1" thickBot="1" x14ac:dyDescent="0.3">
      <c r="A184" t="s">
        <v>12</v>
      </c>
      <c r="B184" t="s">
        <v>164</v>
      </c>
      <c r="C184">
        <v>1.32</v>
      </c>
      <c r="D184">
        <v>8.8000000000000007</v>
      </c>
      <c r="E184" t="str">
        <f t="shared" si="6"/>
        <v>Volkkari</v>
      </c>
      <c r="F184" s="7">
        <f t="shared" si="7"/>
        <v>11.616000000000001</v>
      </c>
    </row>
    <row r="185" spans="1:6" ht="16.5" thickTop="1" thickBot="1" x14ac:dyDescent="0.3">
      <c r="A185" t="s">
        <v>4</v>
      </c>
      <c r="B185" t="s">
        <v>165</v>
      </c>
      <c r="C185">
        <v>1.04</v>
      </c>
      <c r="D185">
        <v>40.200000000000003</v>
      </c>
      <c r="E185" t="str">
        <f t="shared" si="6"/>
        <v>Mersu</v>
      </c>
      <c r="F185" s="7">
        <f t="shared" si="7"/>
        <v>41.808000000000007</v>
      </c>
    </row>
    <row r="186" spans="1:6" ht="16.5" thickTop="1" thickBot="1" x14ac:dyDescent="0.3">
      <c r="A186" t="s">
        <v>4</v>
      </c>
      <c r="B186" t="s">
        <v>98</v>
      </c>
      <c r="C186">
        <v>1.37</v>
      </c>
      <c r="D186">
        <v>55.2</v>
      </c>
      <c r="E186" t="str">
        <f t="shared" si="6"/>
        <v>Mersu</v>
      </c>
      <c r="F186" s="7">
        <f t="shared" si="7"/>
        <v>75.624000000000009</v>
      </c>
    </row>
    <row r="187" spans="1:6" ht="16.5" thickTop="1" thickBot="1" x14ac:dyDescent="0.3">
      <c r="A187" t="s">
        <v>28</v>
      </c>
      <c r="B187" t="s">
        <v>166</v>
      </c>
      <c r="C187">
        <v>1.55</v>
      </c>
      <c r="D187">
        <v>11.5</v>
      </c>
      <c r="E187" t="str">
        <f t="shared" si="6"/>
        <v>Lada</v>
      </c>
      <c r="F187" s="7">
        <f t="shared" si="7"/>
        <v>17.824999999999999</v>
      </c>
    </row>
    <row r="188" spans="1:6" ht="16.5" thickTop="1" thickBot="1" x14ac:dyDescent="0.3">
      <c r="A188" t="s">
        <v>6</v>
      </c>
      <c r="B188" t="s">
        <v>74</v>
      </c>
      <c r="C188">
        <v>1.07</v>
      </c>
      <c r="D188">
        <v>9.8000000000000007</v>
      </c>
      <c r="E188" t="str">
        <f t="shared" si="6"/>
        <v>Tesla</v>
      </c>
      <c r="F188" s="7">
        <f t="shared" si="7"/>
        <v>10.486000000000001</v>
      </c>
    </row>
    <row r="189" spans="1:6" ht="16.5" thickTop="1" thickBot="1" x14ac:dyDescent="0.3">
      <c r="A189" t="s">
        <v>10</v>
      </c>
      <c r="B189" t="s">
        <v>167</v>
      </c>
      <c r="C189">
        <v>1.55</v>
      </c>
      <c r="D189">
        <v>38.200000000000003</v>
      </c>
      <c r="E189" t="str">
        <f t="shared" si="6"/>
        <v>Toyota</v>
      </c>
      <c r="F189" s="7">
        <f t="shared" si="7"/>
        <v>59.210000000000008</v>
      </c>
    </row>
    <row r="190" spans="1:6" ht="16.5" thickTop="1" thickBot="1" x14ac:dyDescent="0.3">
      <c r="A190" t="s">
        <v>6</v>
      </c>
      <c r="B190" t="s">
        <v>168</v>
      </c>
      <c r="C190">
        <v>1.33</v>
      </c>
      <c r="D190">
        <v>24</v>
      </c>
      <c r="E190" t="str">
        <f t="shared" si="6"/>
        <v>Tesla</v>
      </c>
      <c r="F190" s="7">
        <f t="shared" si="7"/>
        <v>31.92</v>
      </c>
    </row>
    <row r="191" spans="1:6" ht="16.5" thickTop="1" thickBot="1" x14ac:dyDescent="0.3">
      <c r="A191" t="s">
        <v>59</v>
      </c>
      <c r="B191" t="s">
        <v>169</v>
      </c>
      <c r="C191">
        <v>1.42</v>
      </c>
      <c r="D191">
        <v>28.7</v>
      </c>
      <c r="E191" t="str">
        <f t="shared" si="6"/>
        <v>Bemari</v>
      </c>
      <c r="F191" s="7">
        <f t="shared" si="7"/>
        <v>40.753999999999998</v>
      </c>
    </row>
    <row r="192" spans="1:6" ht="16.5" thickTop="1" thickBot="1" x14ac:dyDescent="0.3">
      <c r="A192" t="s">
        <v>14</v>
      </c>
      <c r="B192" t="s">
        <v>170</v>
      </c>
      <c r="C192">
        <v>1.22</v>
      </c>
      <c r="D192">
        <v>34.799999999999997</v>
      </c>
      <c r="E192" t="str">
        <f t="shared" si="6"/>
        <v>Lada</v>
      </c>
      <c r="F192" s="7">
        <f t="shared" si="7"/>
        <v>42.455999999999996</v>
      </c>
    </row>
    <row r="193" spans="1:6" ht="16.5" thickTop="1" thickBot="1" x14ac:dyDescent="0.3">
      <c r="A193" t="s">
        <v>19</v>
      </c>
      <c r="B193" t="s">
        <v>171</v>
      </c>
      <c r="C193">
        <v>1.06</v>
      </c>
      <c r="D193">
        <v>63.4</v>
      </c>
      <c r="E193" t="str">
        <f t="shared" si="6"/>
        <v>Skoda</v>
      </c>
      <c r="F193" s="7">
        <f t="shared" si="7"/>
        <v>67.204000000000008</v>
      </c>
    </row>
    <row r="194" spans="1:6" ht="16.5" thickTop="1" thickBot="1" x14ac:dyDescent="0.3">
      <c r="A194" t="s">
        <v>8</v>
      </c>
      <c r="B194" t="s">
        <v>31</v>
      </c>
      <c r="C194">
        <v>1.6</v>
      </c>
      <c r="D194">
        <v>53.1</v>
      </c>
      <c r="E194" t="str">
        <f t="shared" ref="E194:E257" si="8">VLOOKUP(Rekisterinro,$L$2:$O$13,2,0)</f>
        <v>Saab</v>
      </c>
      <c r="F194" s="7">
        <f t="shared" si="7"/>
        <v>84.960000000000008</v>
      </c>
    </row>
    <row r="195" spans="1:6" ht="16.5" thickTop="1" thickBot="1" x14ac:dyDescent="0.3">
      <c r="A195" t="s">
        <v>28</v>
      </c>
      <c r="B195" t="s">
        <v>172</v>
      </c>
      <c r="C195">
        <v>1.27</v>
      </c>
      <c r="D195">
        <v>53</v>
      </c>
      <c r="E195" t="str">
        <f t="shared" si="8"/>
        <v>Lada</v>
      </c>
      <c r="F195" s="7">
        <f t="shared" ref="F195:F258" si="9">C195*D195</f>
        <v>67.31</v>
      </c>
    </row>
    <row r="196" spans="1:6" ht="16.5" thickTop="1" thickBot="1" x14ac:dyDescent="0.3">
      <c r="A196" t="s">
        <v>48</v>
      </c>
      <c r="B196" t="s">
        <v>173</v>
      </c>
      <c r="C196">
        <v>1.17</v>
      </c>
      <c r="D196">
        <v>12.8</v>
      </c>
      <c r="E196" t="str">
        <f t="shared" si="8"/>
        <v>Mazda</v>
      </c>
      <c r="F196" s="7">
        <f t="shared" si="9"/>
        <v>14.975999999999999</v>
      </c>
    </row>
    <row r="197" spans="1:6" ht="16.5" thickTop="1" thickBot="1" x14ac:dyDescent="0.3">
      <c r="A197" t="s">
        <v>10</v>
      </c>
      <c r="B197" t="s">
        <v>31</v>
      </c>
      <c r="C197">
        <v>1.3</v>
      </c>
      <c r="D197">
        <v>38.9</v>
      </c>
      <c r="E197" t="str">
        <f t="shared" si="8"/>
        <v>Toyota</v>
      </c>
      <c r="F197" s="7">
        <f t="shared" si="9"/>
        <v>50.57</v>
      </c>
    </row>
    <row r="198" spans="1:6" ht="16.5" thickTop="1" thickBot="1" x14ac:dyDescent="0.3">
      <c r="A198" t="s">
        <v>48</v>
      </c>
      <c r="B198" t="s">
        <v>174</v>
      </c>
      <c r="C198">
        <v>1.1200000000000001</v>
      </c>
      <c r="D198">
        <v>17.399999999999999</v>
      </c>
      <c r="E198" t="str">
        <f t="shared" si="8"/>
        <v>Mazda</v>
      </c>
      <c r="F198" s="7">
        <f t="shared" si="9"/>
        <v>19.488</v>
      </c>
    </row>
    <row r="199" spans="1:6" ht="16.5" thickTop="1" thickBot="1" x14ac:dyDescent="0.3">
      <c r="A199" t="s">
        <v>59</v>
      </c>
      <c r="B199" t="s">
        <v>175</v>
      </c>
      <c r="C199">
        <v>1.32</v>
      </c>
      <c r="D199">
        <v>10.8</v>
      </c>
      <c r="E199" t="str">
        <f t="shared" si="8"/>
        <v>Bemari</v>
      </c>
      <c r="F199" s="7">
        <f t="shared" si="9"/>
        <v>14.256000000000002</v>
      </c>
    </row>
    <row r="200" spans="1:6" ht="16.5" thickTop="1" thickBot="1" x14ac:dyDescent="0.3">
      <c r="A200" t="s">
        <v>32</v>
      </c>
      <c r="B200" t="s">
        <v>176</v>
      </c>
      <c r="C200">
        <v>1.17</v>
      </c>
      <c r="D200">
        <v>56.4</v>
      </c>
      <c r="E200" t="str">
        <f t="shared" si="8"/>
        <v>Bemari</v>
      </c>
      <c r="F200" s="7">
        <f t="shared" si="9"/>
        <v>65.988</v>
      </c>
    </row>
    <row r="201" spans="1:6" ht="16.5" thickTop="1" thickBot="1" x14ac:dyDescent="0.3">
      <c r="A201" t="s">
        <v>19</v>
      </c>
      <c r="B201" t="s">
        <v>170</v>
      </c>
      <c r="C201">
        <v>1.38</v>
      </c>
      <c r="D201">
        <v>28.5</v>
      </c>
      <c r="E201" t="str">
        <f t="shared" si="8"/>
        <v>Skoda</v>
      </c>
      <c r="F201" s="7">
        <f t="shared" si="9"/>
        <v>39.33</v>
      </c>
    </row>
    <row r="202" spans="1:6" ht="16.5" thickTop="1" thickBot="1" x14ac:dyDescent="0.3">
      <c r="A202" t="s">
        <v>6</v>
      </c>
      <c r="B202" t="s">
        <v>177</v>
      </c>
      <c r="C202">
        <v>1.2</v>
      </c>
      <c r="D202">
        <v>63.8</v>
      </c>
      <c r="E202" t="str">
        <f t="shared" si="8"/>
        <v>Tesla</v>
      </c>
      <c r="F202" s="7">
        <f t="shared" si="9"/>
        <v>76.559999999999988</v>
      </c>
    </row>
    <row r="203" spans="1:6" ht="16.5" thickTop="1" thickBot="1" x14ac:dyDescent="0.3">
      <c r="A203" t="s">
        <v>33</v>
      </c>
      <c r="B203" t="s">
        <v>178</v>
      </c>
      <c r="C203">
        <v>1.56</v>
      </c>
      <c r="D203">
        <v>42.6</v>
      </c>
      <c r="E203" t="str">
        <f t="shared" si="8"/>
        <v>Tesla</v>
      </c>
      <c r="F203" s="7">
        <f t="shared" si="9"/>
        <v>66.456000000000003</v>
      </c>
    </row>
    <row r="204" spans="1:6" ht="16.5" thickTop="1" thickBot="1" x14ac:dyDescent="0.3">
      <c r="A204" t="s">
        <v>14</v>
      </c>
      <c r="B204" t="s">
        <v>35</v>
      </c>
      <c r="C204">
        <v>1.23</v>
      </c>
      <c r="D204">
        <v>57.4</v>
      </c>
      <c r="E204" t="str">
        <f t="shared" si="8"/>
        <v>Lada</v>
      </c>
      <c r="F204" s="7">
        <f t="shared" si="9"/>
        <v>70.602000000000004</v>
      </c>
    </row>
    <row r="205" spans="1:6" ht="16.5" thickTop="1" thickBot="1" x14ac:dyDescent="0.3">
      <c r="A205" t="s">
        <v>32</v>
      </c>
      <c r="B205" t="s">
        <v>179</v>
      </c>
      <c r="C205">
        <v>1.31</v>
      </c>
      <c r="D205">
        <v>14.8</v>
      </c>
      <c r="E205" t="str">
        <f t="shared" si="8"/>
        <v>Bemari</v>
      </c>
      <c r="F205" s="7">
        <f t="shared" si="9"/>
        <v>19.388000000000002</v>
      </c>
    </row>
    <row r="206" spans="1:6" ht="16.5" thickTop="1" thickBot="1" x14ac:dyDescent="0.3">
      <c r="A206" t="s">
        <v>33</v>
      </c>
      <c r="B206" t="s">
        <v>76</v>
      </c>
      <c r="C206">
        <v>1.2</v>
      </c>
      <c r="D206">
        <v>45.1</v>
      </c>
      <c r="E206" t="str">
        <f t="shared" si="8"/>
        <v>Tesla</v>
      </c>
      <c r="F206" s="7">
        <f t="shared" si="9"/>
        <v>54.12</v>
      </c>
    </row>
    <row r="207" spans="1:6" ht="16.5" thickTop="1" thickBot="1" x14ac:dyDescent="0.3">
      <c r="A207" t="s">
        <v>10</v>
      </c>
      <c r="B207" t="s">
        <v>180</v>
      </c>
      <c r="C207">
        <v>1.36</v>
      </c>
      <c r="D207">
        <v>22.2</v>
      </c>
      <c r="E207" t="str">
        <f t="shared" si="8"/>
        <v>Toyota</v>
      </c>
      <c r="F207" s="7">
        <f t="shared" si="9"/>
        <v>30.192</v>
      </c>
    </row>
    <row r="208" spans="1:6" ht="16.5" thickTop="1" thickBot="1" x14ac:dyDescent="0.3">
      <c r="A208" t="s">
        <v>33</v>
      </c>
      <c r="B208" t="s">
        <v>181</v>
      </c>
      <c r="C208">
        <v>1.69</v>
      </c>
      <c r="D208">
        <v>37.700000000000003</v>
      </c>
      <c r="E208" t="str">
        <f t="shared" si="8"/>
        <v>Tesla</v>
      </c>
      <c r="F208" s="7">
        <f t="shared" si="9"/>
        <v>63.713000000000001</v>
      </c>
    </row>
    <row r="209" spans="1:6" ht="16.5" thickTop="1" thickBot="1" x14ac:dyDescent="0.3">
      <c r="A209" t="s">
        <v>8</v>
      </c>
      <c r="B209" t="s">
        <v>182</v>
      </c>
      <c r="C209">
        <v>1.1599999999999999</v>
      </c>
      <c r="D209">
        <v>42.3</v>
      </c>
      <c r="E209" t="str">
        <f t="shared" si="8"/>
        <v>Saab</v>
      </c>
      <c r="F209" s="7">
        <f t="shared" si="9"/>
        <v>49.067999999999991</v>
      </c>
    </row>
    <row r="210" spans="1:6" ht="16.5" thickTop="1" thickBot="1" x14ac:dyDescent="0.3">
      <c r="A210" t="s">
        <v>33</v>
      </c>
      <c r="B210" t="s">
        <v>150</v>
      </c>
      <c r="C210">
        <v>1.0900000000000001</v>
      </c>
      <c r="D210">
        <v>43.3</v>
      </c>
      <c r="E210" t="str">
        <f t="shared" si="8"/>
        <v>Tesla</v>
      </c>
      <c r="F210" s="7">
        <f t="shared" si="9"/>
        <v>47.197000000000003</v>
      </c>
    </row>
    <row r="211" spans="1:6" ht="16.5" thickTop="1" thickBot="1" x14ac:dyDescent="0.3">
      <c r="A211" t="s">
        <v>6</v>
      </c>
      <c r="B211" t="s">
        <v>87</v>
      </c>
      <c r="C211">
        <v>1.01</v>
      </c>
      <c r="D211">
        <v>19.2</v>
      </c>
      <c r="E211" t="str">
        <f t="shared" si="8"/>
        <v>Tesla</v>
      </c>
      <c r="F211" s="7">
        <f t="shared" si="9"/>
        <v>19.391999999999999</v>
      </c>
    </row>
    <row r="212" spans="1:6" ht="16.5" thickTop="1" thickBot="1" x14ac:dyDescent="0.3">
      <c r="A212" t="s">
        <v>33</v>
      </c>
      <c r="B212" t="s">
        <v>183</v>
      </c>
      <c r="C212">
        <v>1.55</v>
      </c>
      <c r="D212">
        <v>52.9</v>
      </c>
      <c r="E212" t="str">
        <f t="shared" si="8"/>
        <v>Tesla</v>
      </c>
      <c r="F212" s="7">
        <f t="shared" si="9"/>
        <v>81.995000000000005</v>
      </c>
    </row>
    <row r="213" spans="1:6" ht="16.5" thickTop="1" thickBot="1" x14ac:dyDescent="0.3">
      <c r="A213" t="s">
        <v>59</v>
      </c>
      <c r="B213" t="s">
        <v>184</v>
      </c>
      <c r="C213">
        <v>1.45</v>
      </c>
      <c r="D213">
        <v>34.799999999999997</v>
      </c>
      <c r="E213" t="str">
        <f t="shared" si="8"/>
        <v>Bemari</v>
      </c>
      <c r="F213" s="7">
        <f t="shared" si="9"/>
        <v>50.459999999999994</v>
      </c>
    </row>
    <row r="214" spans="1:6" ht="16.5" thickTop="1" thickBot="1" x14ac:dyDescent="0.3">
      <c r="A214" t="s">
        <v>32</v>
      </c>
      <c r="B214" t="s">
        <v>185</v>
      </c>
      <c r="C214">
        <v>1.1599999999999999</v>
      </c>
      <c r="D214">
        <v>23.2</v>
      </c>
      <c r="E214" t="str">
        <f t="shared" si="8"/>
        <v>Bemari</v>
      </c>
      <c r="F214" s="7">
        <f t="shared" si="9"/>
        <v>26.911999999999999</v>
      </c>
    </row>
    <row r="215" spans="1:6" ht="16.5" thickTop="1" thickBot="1" x14ac:dyDescent="0.3">
      <c r="A215" t="s">
        <v>32</v>
      </c>
      <c r="B215" t="s">
        <v>43</v>
      </c>
      <c r="C215">
        <v>1.18</v>
      </c>
      <c r="D215">
        <v>34.4</v>
      </c>
      <c r="E215" t="str">
        <f t="shared" si="8"/>
        <v>Bemari</v>
      </c>
      <c r="F215" s="7">
        <f t="shared" si="9"/>
        <v>40.591999999999999</v>
      </c>
    </row>
    <row r="216" spans="1:6" ht="16.5" thickTop="1" thickBot="1" x14ac:dyDescent="0.3">
      <c r="A216" t="s">
        <v>32</v>
      </c>
      <c r="B216" t="s">
        <v>186</v>
      </c>
      <c r="C216">
        <v>1.53</v>
      </c>
      <c r="D216">
        <v>5</v>
      </c>
      <c r="E216" t="str">
        <f t="shared" si="8"/>
        <v>Bemari</v>
      </c>
      <c r="F216" s="7">
        <f t="shared" si="9"/>
        <v>7.65</v>
      </c>
    </row>
    <row r="217" spans="1:6" ht="16.5" thickTop="1" thickBot="1" x14ac:dyDescent="0.3">
      <c r="A217" t="s">
        <v>14</v>
      </c>
      <c r="B217" t="s">
        <v>187</v>
      </c>
      <c r="C217">
        <v>1.59</v>
      </c>
      <c r="D217">
        <v>15.2</v>
      </c>
      <c r="E217" t="str">
        <f t="shared" si="8"/>
        <v>Lada</v>
      </c>
      <c r="F217" s="7">
        <f t="shared" si="9"/>
        <v>24.167999999999999</v>
      </c>
    </row>
    <row r="218" spans="1:6" ht="16.5" thickTop="1" thickBot="1" x14ac:dyDescent="0.3">
      <c r="A218" t="s">
        <v>14</v>
      </c>
      <c r="B218" t="s">
        <v>188</v>
      </c>
      <c r="C218">
        <v>1.38</v>
      </c>
      <c r="D218">
        <v>22.2</v>
      </c>
      <c r="E218" t="str">
        <f t="shared" si="8"/>
        <v>Lada</v>
      </c>
      <c r="F218" s="7">
        <f t="shared" si="9"/>
        <v>30.635999999999996</v>
      </c>
    </row>
    <row r="219" spans="1:6" ht="16.5" thickTop="1" thickBot="1" x14ac:dyDescent="0.3">
      <c r="A219" t="s">
        <v>48</v>
      </c>
      <c r="B219" t="s">
        <v>189</v>
      </c>
      <c r="C219">
        <v>1.66</v>
      </c>
      <c r="D219">
        <v>32.1</v>
      </c>
      <c r="E219" t="str">
        <f t="shared" si="8"/>
        <v>Mazda</v>
      </c>
      <c r="F219" s="7">
        <f t="shared" si="9"/>
        <v>53.286000000000001</v>
      </c>
    </row>
    <row r="220" spans="1:6" ht="16.5" thickTop="1" thickBot="1" x14ac:dyDescent="0.3">
      <c r="A220" t="s">
        <v>6</v>
      </c>
      <c r="B220" t="s">
        <v>190</v>
      </c>
      <c r="C220">
        <v>1.52</v>
      </c>
      <c r="D220">
        <v>43.3</v>
      </c>
      <c r="E220" t="str">
        <f t="shared" si="8"/>
        <v>Tesla</v>
      </c>
      <c r="F220" s="7">
        <f t="shared" si="9"/>
        <v>65.816000000000003</v>
      </c>
    </row>
    <row r="221" spans="1:6" ht="16.5" thickTop="1" thickBot="1" x14ac:dyDescent="0.3">
      <c r="A221" t="s">
        <v>14</v>
      </c>
      <c r="B221" t="s">
        <v>191</v>
      </c>
      <c r="C221">
        <v>1.66</v>
      </c>
      <c r="D221">
        <v>60.1</v>
      </c>
      <c r="E221" t="str">
        <f t="shared" si="8"/>
        <v>Lada</v>
      </c>
      <c r="F221" s="7">
        <f t="shared" si="9"/>
        <v>99.765999999999991</v>
      </c>
    </row>
    <row r="222" spans="1:6" ht="16.5" thickTop="1" thickBot="1" x14ac:dyDescent="0.3">
      <c r="A222" t="s">
        <v>19</v>
      </c>
      <c r="B222" t="s">
        <v>192</v>
      </c>
      <c r="C222">
        <v>1.06</v>
      </c>
      <c r="D222">
        <v>12.6</v>
      </c>
      <c r="E222" t="str">
        <f t="shared" si="8"/>
        <v>Skoda</v>
      </c>
      <c r="F222" s="7">
        <f t="shared" si="9"/>
        <v>13.356</v>
      </c>
    </row>
    <row r="223" spans="1:6" ht="16.5" thickTop="1" thickBot="1" x14ac:dyDescent="0.3">
      <c r="A223" t="s">
        <v>12</v>
      </c>
      <c r="B223" t="s">
        <v>193</v>
      </c>
      <c r="C223">
        <v>1.5</v>
      </c>
      <c r="D223">
        <v>12.9</v>
      </c>
      <c r="E223" t="str">
        <f t="shared" si="8"/>
        <v>Volkkari</v>
      </c>
      <c r="F223" s="7">
        <f t="shared" si="9"/>
        <v>19.350000000000001</v>
      </c>
    </row>
    <row r="224" spans="1:6" ht="16.5" thickTop="1" thickBot="1" x14ac:dyDescent="0.3">
      <c r="A224" t="s">
        <v>14</v>
      </c>
      <c r="B224" t="s">
        <v>126</v>
      </c>
      <c r="C224">
        <v>1.45</v>
      </c>
      <c r="D224">
        <v>22.4</v>
      </c>
      <c r="E224" t="str">
        <f t="shared" si="8"/>
        <v>Lada</v>
      </c>
      <c r="F224" s="7">
        <f t="shared" si="9"/>
        <v>32.479999999999997</v>
      </c>
    </row>
    <row r="225" spans="1:6" ht="16.5" thickTop="1" thickBot="1" x14ac:dyDescent="0.3">
      <c r="A225" t="s">
        <v>4</v>
      </c>
      <c r="B225" t="s">
        <v>194</v>
      </c>
      <c r="C225">
        <v>1.2</v>
      </c>
      <c r="D225">
        <v>10.1</v>
      </c>
      <c r="E225" t="str">
        <f t="shared" si="8"/>
        <v>Mersu</v>
      </c>
      <c r="F225" s="7">
        <f t="shared" si="9"/>
        <v>12.12</v>
      </c>
    </row>
    <row r="226" spans="1:6" ht="16.5" thickTop="1" thickBot="1" x14ac:dyDescent="0.3">
      <c r="A226" t="s">
        <v>10</v>
      </c>
      <c r="B226" t="s">
        <v>195</v>
      </c>
      <c r="C226">
        <v>1.17</v>
      </c>
      <c r="D226">
        <v>11.9</v>
      </c>
      <c r="E226" t="str">
        <f t="shared" si="8"/>
        <v>Toyota</v>
      </c>
      <c r="F226" s="7">
        <f t="shared" si="9"/>
        <v>13.923</v>
      </c>
    </row>
    <row r="227" spans="1:6" ht="16.5" thickTop="1" thickBot="1" x14ac:dyDescent="0.3">
      <c r="A227" t="s">
        <v>28</v>
      </c>
      <c r="B227" t="s">
        <v>196</v>
      </c>
      <c r="C227">
        <v>1.19</v>
      </c>
      <c r="D227">
        <v>16.5</v>
      </c>
      <c r="E227" t="str">
        <f t="shared" si="8"/>
        <v>Lada</v>
      </c>
      <c r="F227" s="7">
        <f t="shared" si="9"/>
        <v>19.634999999999998</v>
      </c>
    </row>
    <row r="228" spans="1:6" ht="16.5" thickTop="1" thickBot="1" x14ac:dyDescent="0.3">
      <c r="A228" t="s">
        <v>8</v>
      </c>
      <c r="B228" t="s">
        <v>191</v>
      </c>
      <c r="C228">
        <v>1.2</v>
      </c>
      <c r="D228">
        <v>63.9</v>
      </c>
      <c r="E228" t="str">
        <f t="shared" si="8"/>
        <v>Saab</v>
      </c>
      <c r="F228" s="7">
        <f t="shared" si="9"/>
        <v>76.679999999999993</v>
      </c>
    </row>
    <row r="229" spans="1:6" ht="16.5" thickTop="1" thickBot="1" x14ac:dyDescent="0.3">
      <c r="A229" t="s">
        <v>33</v>
      </c>
      <c r="B229" t="s">
        <v>197</v>
      </c>
      <c r="C229">
        <v>1.67</v>
      </c>
      <c r="D229">
        <v>26</v>
      </c>
      <c r="E229" t="str">
        <f t="shared" si="8"/>
        <v>Tesla</v>
      </c>
      <c r="F229" s="7">
        <f t="shared" si="9"/>
        <v>43.42</v>
      </c>
    </row>
    <row r="230" spans="1:6" ht="16.5" thickTop="1" thickBot="1" x14ac:dyDescent="0.3">
      <c r="A230" t="s">
        <v>14</v>
      </c>
      <c r="B230" t="s">
        <v>198</v>
      </c>
      <c r="C230">
        <v>1.25</v>
      </c>
      <c r="D230">
        <v>10</v>
      </c>
      <c r="E230" t="str">
        <f t="shared" si="8"/>
        <v>Lada</v>
      </c>
      <c r="F230" s="7">
        <f t="shared" si="9"/>
        <v>12.5</v>
      </c>
    </row>
    <row r="231" spans="1:6" ht="16.5" thickTop="1" thickBot="1" x14ac:dyDescent="0.3">
      <c r="A231" t="s">
        <v>10</v>
      </c>
      <c r="B231" t="s">
        <v>129</v>
      </c>
      <c r="C231">
        <v>1.39</v>
      </c>
      <c r="D231">
        <v>32.5</v>
      </c>
      <c r="E231" t="str">
        <f t="shared" si="8"/>
        <v>Toyota</v>
      </c>
      <c r="F231" s="7">
        <f t="shared" si="9"/>
        <v>45.174999999999997</v>
      </c>
    </row>
    <row r="232" spans="1:6" ht="16.5" thickTop="1" thickBot="1" x14ac:dyDescent="0.3">
      <c r="A232" t="s">
        <v>33</v>
      </c>
      <c r="B232" t="s">
        <v>199</v>
      </c>
      <c r="C232">
        <v>1.69</v>
      </c>
      <c r="D232">
        <v>57.3</v>
      </c>
      <c r="E232" t="str">
        <f t="shared" si="8"/>
        <v>Tesla</v>
      </c>
      <c r="F232" s="7">
        <f t="shared" si="9"/>
        <v>96.836999999999989</v>
      </c>
    </row>
    <row r="233" spans="1:6" ht="16.5" thickTop="1" thickBot="1" x14ac:dyDescent="0.3">
      <c r="A233" t="s">
        <v>12</v>
      </c>
      <c r="B233" t="s">
        <v>180</v>
      </c>
      <c r="C233">
        <v>1.44</v>
      </c>
      <c r="D233">
        <v>24</v>
      </c>
      <c r="E233" t="str">
        <f t="shared" si="8"/>
        <v>Volkkari</v>
      </c>
      <c r="F233" s="7">
        <f t="shared" si="9"/>
        <v>34.56</v>
      </c>
    </row>
    <row r="234" spans="1:6" ht="16.5" thickTop="1" thickBot="1" x14ac:dyDescent="0.3">
      <c r="A234" t="s">
        <v>10</v>
      </c>
      <c r="B234" t="s">
        <v>21</v>
      </c>
      <c r="C234">
        <v>1.32</v>
      </c>
      <c r="D234">
        <v>37.4</v>
      </c>
      <c r="E234" t="str">
        <f t="shared" si="8"/>
        <v>Toyota</v>
      </c>
      <c r="F234" s="7">
        <f t="shared" si="9"/>
        <v>49.368000000000002</v>
      </c>
    </row>
    <row r="235" spans="1:6" ht="16.5" thickTop="1" thickBot="1" x14ac:dyDescent="0.3">
      <c r="A235" t="s">
        <v>28</v>
      </c>
      <c r="B235" t="s">
        <v>200</v>
      </c>
      <c r="C235">
        <v>1.62</v>
      </c>
      <c r="D235">
        <v>35.299999999999997</v>
      </c>
      <c r="E235" t="str">
        <f t="shared" si="8"/>
        <v>Lada</v>
      </c>
      <c r="F235" s="7">
        <f t="shared" si="9"/>
        <v>57.186</v>
      </c>
    </row>
    <row r="236" spans="1:6" ht="16.5" thickTop="1" thickBot="1" x14ac:dyDescent="0.3">
      <c r="A236" t="s">
        <v>48</v>
      </c>
      <c r="B236" t="s">
        <v>68</v>
      </c>
      <c r="C236">
        <v>1.1299999999999999</v>
      </c>
      <c r="D236">
        <v>64.3</v>
      </c>
      <c r="E236" t="str">
        <f t="shared" si="8"/>
        <v>Mazda</v>
      </c>
      <c r="F236" s="7">
        <f t="shared" si="9"/>
        <v>72.658999999999992</v>
      </c>
    </row>
    <row r="237" spans="1:6" ht="16.5" thickTop="1" thickBot="1" x14ac:dyDescent="0.3">
      <c r="A237" t="s">
        <v>33</v>
      </c>
      <c r="B237" t="s">
        <v>201</v>
      </c>
      <c r="C237">
        <v>1.56</v>
      </c>
      <c r="D237">
        <v>34.299999999999997</v>
      </c>
      <c r="E237" t="str">
        <f t="shared" si="8"/>
        <v>Tesla</v>
      </c>
      <c r="F237" s="7">
        <f t="shared" si="9"/>
        <v>53.507999999999996</v>
      </c>
    </row>
    <row r="238" spans="1:6" ht="16.5" thickTop="1" thickBot="1" x14ac:dyDescent="0.3">
      <c r="A238" t="s">
        <v>10</v>
      </c>
      <c r="B238" t="s">
        <v>126</v>
      </c>
      <c r="C238">
        <v>1.05</v>
      </c>
      <c r="D238">
        <v>55.9</v>
      </c>
      <c r="E238" t="str">
        <f t="shared" si="8"/>
        <v>Toyota</v>
      </c>
      <c r="F238" s="7">
        <f t="shared" si="9"/>
        <v>58.695</v>
      </c>
    </row>
    <row r="239" spans="1:6" ht="16.5" thickTop="1" thickBot="1" x14ac:dyDescent="0.3">
      <c r="A239" t="s">
        <v>4</v>
      </c>
      <c r="B239" t="s">
        <v>51</v>
      </c>
      <c r="C239">
        <v>1.44</v>
      </c>
      <c r="D239">
        <v>64.5</v>
      </c>
      <c r="E239" t="str">
        <f t="shared" si="8"/>
        <v>Mersu</v>
      </c>
      <c r="F239" s="7">
        <f t="shared" si="9"/>
        <v>92.88</v>
      </c>
    </row>
    <row r="240" spans="1:6" ht="16.5" thickTop="1" thickBot="1" x14ac:dyDescent="0.3">
      <c r="A240" t="s">
        <v>59</v>
      </c>
      <c r="B240" t="s">
        <v>202</v>
      </c>
      <c r="C240">
        <v>1.1299999999999999</v>
      </c>
      <c r="D240">
        <v>54.1</v>
      </c>
      <c r="E240" t="str">
        <f t="shared" si="8"/>
        <v>Bemari</v>
      </c>
      <c r="F240" s="7">
        <f t="shared" si="9"/>
        <v>61.132999999999996</v>
      </c>
    </row>
    <row r="241" spans="1:6" ht="16.5" thickTop="1" thickBot="1" x14ac:dyDescent="0.3">
      <c r="A241" t="s">
        <v>4</v>
      </c>
      <c r="B241" t="s">
        <v>37</v>
      </c>
      <c r="C241">
        <v>1.24</v>
      </c>
      <c r="D241">
        <v>56</v>
      </c>
      <c r="E241" t="str">
        <f t="shared" si="8"/>
        <v>Mersu</v>
      </c>
      <c r="F241" s="7">
        <f t="shared" si="9"/>
        <v>69.44</v>
      </c>
    </row>
    <row r="242" spans="1:6" ht="16.5" thickTop="1" thickBot="1" x14ac:dyDescent="0.3">
      <c r="A242" t="s">
        <v>48</v>
      </c>
      <c r="B242" t="s">
        <v>203</v>
      </c>
      <c r="C242">
        <v>1.54</v>
      </c>
      <c r="D242">
        <v>16.7</v>
      </c>
      <c r="E242" t="str">
        <f t="shared" si="8"/>
        <v>Mazda</v>
      </c>
      <c r="F242" s="7">
        <f t="shared" si="9"/>
        <v>25.718</v>
      </c>
    </row>
    <row r="243" spans="1:6" ht="16.5" thickTop="1" thickBot="1" x14ac:dyDescent="0.3">
      <c r="A243" t="s">
        <v>4</v>
      </c>
      <c r="B243" t="s">
        <v>18</v>
      </c>
      <c r="C243">
        <v>1.0900000000000001</v>
      </c>
      <c r="D243">
        <v>53.6</v>
      </c>
      <c r="E243" t="str">
        <f t="shared" si="8"/>
        <v>Mersu</v>
      </c>
      <c r="F243" s="7">
        <f t="shared" si="9"/>
        <v>58.424000000000007</v>
      </c>
    </row>
    <row r="244" spans="1:6" ht="16.5" thickTop="1" thickBot="1" x14ac:dyDescent="0.3">
      <c r="A244" t="s">
        <v>10</v>
      </c>
      <c r="B244" t="s">
        <v>18</v>
      </c>
      <c r="C244">
        <v>1.26</v>
      </c>
      <c r="D244">
        <v>63.4</v>
      </c>
      <c r="E244" t="str">
        <f t="shared" si="8"/>
        <v>Toyota</v>
      </c>
      <c r="F244" s="7">
        <f t="shared" si="9"/>
        <v>79.884</v>
      </c>
    </row>
    <row r="245" spans="1:6" ht="16.5" thickTop="1" thickBot="1" x14ac:dyDescent="0.3">
      <c r="A245" t="s">
        <v>4</v>
      </c>
      <c r="B245" t="s">
        <v>78</v>
      </c>
      <c r="C245">
        <v>1.44</v>
      </c>
      <c r="D245">
        <v>50.9</v>
      </c>
      <c r="E245" t="str">
        <f t="shared" si="8"/>
        <v>Mersu</v>
      </c>
      <c r="F245" s="7">
        <f t="shared" si="9"/>
        <v>73.295999999999992</v>
      </c>
    </row>
    <row r="246" spans="1:6" ht="16.5" thickTop="1" thickBot="1" x14ac:dyDescent="0.3">
      <c r="A246" t="s">
        <v>33</v>
      </c>
      <c r="B246" t="s">
        <v>204</v>
      </c>
      <c r="C246">
        <v>1.25</v>
      </c>
      <c r="D246">
        <v>57.3</v>
      </c>
      <c r="E246" t="str">
        <f t="shared" si="8"/>
        <v>Tesla</v>
      </c>
      <c r="F246" s="7">
        <f t="shared" si="9"/>
        <v>71.625</v>
      </c>
    </row>
    <row r="247" spans="1:6" ht="16.5" thickTop="1" thickBot="1" x14ac:dyDescent="0.3">
      <c r="A247" t="s">
        <v>4</v>
      </c>
      <c r="B247" t="s">
        <v>146</v>
      </c>
      <c r="C247">
        <v>1.19</v>
      </c>
      <c r="D247">
        <v>52.7</v>
      </c>
      <c r="E247" t="str">
        <f t="shared" si="8"/>
        <v>Mersu</v>
      </c>
      <c r="F247" s="7">
        <f t="shared" si="9"/>
        <v>62.713000000000001</v>
      </c>
    </row>
    <row r="248" spans="1:6" ht="16.5" thickTop="1" thickBot="1" x14ac:dyDescent="0.3">
      <c r="A248" t="s">
        <v>19</v>
      </c>
      <c r="B248" t="s">
        <v>205</v>
      </c>
      <c r="C248">
        <v>1.39</v>
      </c>
      <c r="D248">
        <v>62.5</v>
      </c>
      <c r="E248" t="str">
        <f t="shared" si="8"/>
        <v>Skoda</v>
      </c>
      <c r="F248" s="7">
        <f t="shared" si="9"/>
        <v>86.875</v>
      </c>
    </row>
    <row r="249" spans="1:6" ht="16.5" thickTop="1" thickBot="1" x14ac:dyDescent="0.3">
      <c r="A249" t="s">
        <v>48</v>
      </c>
      <c r="B249" t="s">
        <v>206</v>
      </c>
      <c r="C249">
        <v>1.4</v>
      </c>
      <c r="D249">
        <v>6.2</v>
      </c>
      <c r="E249" t="str">
        <f t="shared" si="8"/>
        <v>Mazda</v>
      </c>
      <c r="F249" s="7">
        <f t="shared" si="9"/>
        <v>8.68</v>
      </c>
    </row>
    <row r="250" spans="1:6" ht="16.5" thickTop="1" thickBot="1" x14ac:dyDescent="0.3">
      <c r="A250" t="s">
        <v>59</v>
      </c>
      <c r="B250" t="s">
        <v>133</v>
      </c>
      <c r="C250">
        <v>1.58</v>
      </c>
      <c r="D250">
        <v>47.1</v>
      </c>
      <c r="E250" t="str">
        <f t="shared" si="8"/>
        <v>Bemari</v>
      </c>
      <c r="F250" s="7">
        <f t="shared" si="9"/>
        <v>74.418000000000006</v>
      </c>
    </row>
    <row r="251" spans="1:6" ht="16.5" thickTop="1" thickBot="1" x14ac:dyDescent="0.3">
      <c r="A251" t="s">
        <v>59</v>
      </c>
      <c r="B251" t="s">
        <v>207</v>
      </c>
      <c r="C251">
        <v>1.35</v>
      </c>
      <c r="D251">
        <v>42.9</v>
      </c>
      <c r="E251" t="str">
        <f t="shared" si="8"/>
        <v>Bemari</v>
      </c>
      <c r="F251" s="7">
        <f t="shared" si="9"/>
        <v>57.914999999999999</v>
      </c>
    </row>
    <row r="252" spans="1:6" ht="16.5" thickTop="1" thickBot="1" x14ac:dyDescent="0.3">
      <c r="A252" t="s">
        <v>33</v>
      </c>
      <c r="B252" t="s">
        <v>208</v>
      </c>
      <c r="C252">
        <v>1.44</v>
      </c>
      <c r="D252">
        <v>56.1</v>
      </c>
      <c r="E252" t="str">
        <f t="shared" si="8"/>
        <v>Tesla</v>
      </c>
      <c r="F252" s="7">
        <f t="shared" si="9"/>
        <v>80.784000000000006</v>
      </c>
    </row>
    <row r="253" spans="1:6" ht="16.5" thickTop="1" thickBot="1" x14ac:dyDescent="0.3">
      <c r="A253" t="s">
        <v>8</v>
      </c>
      <c r="B253" t="s">
        <v>146</v>
      </c>
      <c r="C253">
        <v>1.44</v>
      </c>
      <c r="D253">
        <v>38.299999999999997</v>
      </c>
      <c r="E253" t="str">
        <f t="shared" si="8"/>
        <v>Saab</v>
      </c>
      <c r="F253" s="7">
        <f t="shared" si="9"/>
        <v>55.151999999999994</v>
      </c>
    </row>
    <row r="254" spans="1:6" ht="16.5" thickTop="1" thickBot="1" x14ac:dyDescent="0.3">
      <c r="A254" t="s">
        <v>4</v>
      </c>
      <c r="B254" t="s">
        <v>171</v>
      </c>
      <c r="C254">
        <v>1.0900000000000001</v>
      </c>
      <c r="D254">
        <v>19.7</v>
      </c>
      <c r="E254" t="str">
        <f t="shared" si="8"/>
        <v>Mersu</v>
      </c>
      <c r="F254" s="7">
        <f t="shared" si="9"/>
        <v>21.473000000000003</v>
      </c>
    </row>
    <row r="255" spans="1:6" ht="16.5" thickTop="1" thickBot="1" x14ac:dyDescent="0.3">
      <c r="A255" t="s">
        <v>10</v>
      </c>
      <c r="B255" t="s">
        <v>209</v>
      </c>
      <c r="C255">
        <v>1.59</v>
      </c>
      <c r="D255">
        <v>36.5</v>
      </c>
      <c r="E255" t="str">
        <f t="shared" si="8"/>
        <v>Toyota</v>
      </c>
      <c r="F255" s="7">
        <f t="shared" si="9"/>
        <v>58.035000000000004</v>
      </c>
    </row>
    <row r="256" spans="1:6" ht="16.5" thickTop="1" thickBot="1" x14ac:dyDescent="0.3">
      <c r="A256" t="s">
        <v>14</v>
      </c>
      <c r="B256" t="s">
        <v>192</v>
      </c>
      <c r="C256">
        <v>1.29</v>
      </c>
      <c r="D256">
        <v>5.6</v>
      </c>
      <c r="E256" t="str">
        <f t="shared" si="8"/>
        <v>Lada</v>
      </c>
      <c r="F256" s="7">
        <f t="shared" si="9"/>
        <v>7.2239999999999993</v>
      </c>
    </row>
    <row r="257" spans="1:6" ht="16.5" thickTop="1" thickBot="1" x14ac:dyDescent="0.3">
      <c r="A257" t="s">
        <v>19</v>
      </c>
      <c r="B257" t="s">
        <v>63</v>
      </c>
      <c r="C257">
        <v>1.61</v>
      </c>
      <c r="D257">
        <v>11.1</v>
      </c>
      <c r="E257" t="str">
        <f t="shared" si="8"/>
        <v>Skoda</v>
      </c>
      <c r="F257" s="7">
        <f t="shared" si="9"/>
        <v>17.871000000000002</v>
      </c>
    </row>
    <row r="258" spans="1:6" ht="16.5" thickTop="1" thickBot="1" x14ac:dyDescent="0.3">
      <c r="A258" t="s">
        <v>6</v>
      </c>
      <c r="B258" t="s">
        <v>210</v>
      </c>
      <c r="C258">
        <v>1.58</v>
      </c>
      <c r="D258">
        <v>37.1</v>
      </c>
      <c r="E258" t="str">
        <f t="shared" ref="E258:E321" si="10">VLOOKUP(Rekisterinro,$L$2:$O$13,2,0)</f>
        <v>Tesla</v>
      </c>
      <c r="F258" s="7">
        <f t="shared" si="9"/>
        <v>58.618000000000002</v>
      </c>
    </row>
    <row r="259" spans="1:6" ht="16.5" thickTop="1" thickBot="1" x14ac:dyDescent="0.3">
      <c r="A259" t="s">
        <v>12</v>
      </c>
      <c r="B259" t="s">
        <v>156</v>
      </c>
      <c r="C259">
        <v>1.07</v>
      </c>
      <c r="D259">
        <v>64.3</v>
      </c>
      <c r="E259" t="str">
        <f t="shared" si="10"/>
        <v>Volkkari</v>
      </c>
      <c r="F259" s="7">
        <f t="shared" ref="F259:F322" si="11">C259*D259</f>
        <v>68.801000000000002</v>
      </c>
    </row>
    <row r="260" spans="1:6" ht="16.5" thickTop="1" thickBot="1" x14ac:dyDescent="0.3">
      <c r="A260" t="s">
        <v>48</v>
      </c>
      <c r="B260" t="s">
        <v>211</v>
      </c>
      <c r="C260">
        <v>1.5</v>
      </c>
      <c r="D260">
        <v>53.2</v>
      </c>
      <c r="E260" t="str">
        <f t="shared" si="10"/>
        <v>Mazda</v>
      </c>
      <c r="F260" s="7">
        <f t="shared" si="11"/>
        <v>79.800000000000011</v>
      </c>
    </row>
    <row r="261" spans="1:6" ht="16.5" thickTop="1" thickBot="1" x14ac:dyDescent="0.3">
      <c r="A261" t="s">
        <v>32</v>
      </c>
      <c r="B261" t="s">
        <v>212</v>
      </c>
      <c r="C261">
        <v>1.34</v>
      </c>
      <c r="D261">
        <v>39.4</v>
      </c>
      <c r="E261" t="str">
        <f t="shared" si="10"/>
        <v>Bemari</v>
      </c>
      <c r="F261" s="7">
        <f t="shared" si="11"/>
        <v>52.795999999999999</v>
      </c>
    </row>
    <row r="262" spans="1:6" ht="16.5" thickTop="1" thickBot="1" x14ac:dyDescent="0.3">
      <c r="A262" t="s">
        <v>4</v>
      </c>
      <c r="B262" t="s">
        <v>213</v>
      </c>
      <c r="C262">
        <v>1.53</v>
      </c>
      <c r="D262">
        <v>39.5</v>
      </c>
      <c r="E262" t="str">
        <f t="shared" si="10"/>
        <v>Mersu</v>
      </c>
      <c r="F262" s="7">
        <f t="shared" si="11"/>
        <v>60.435000000000002</v>
      </c>
    </row>
    <row r="263" spans="1:6" ht="16.5" thickTop="1" thickBot="1" x14ac:dyDescent="0.3">
      <c r="A263" t="s">
        <v>12</v>
      </c>
      <c r="B263" t="s">
        <v>111</v>
      </c>
      <c r="C263">
        <v>1.43</v>
      </c>
      <c r="D263">
        <v>27.7</v>
      </c>
      <c r="E263" t="str">
        <f t="shared" si="10"/>
        <v>Volkkari</v>
      </c>
      <c r="F263" s="7">
        <f t="shared" si="11"/>
        <v>39.610999999999997</v>
      </c>
    </row>
    <row r="264" spans="1:6" ht="16.5" thickTop="1" thickBot="1" x14ac:dyDescent="0.3">
      <c r="A264" t="s">
        <v>12</v>
      </c>
      <c r="B264" t="s">
        <v>108</v>
      </c>
      <c r="C264">
        <v>1.1200000000000001</v>
      </c>
      <c r="D264">
        <v>57.5</v>
      </c>
      <c r="E264" t="str">
        <f t="shared" si="10"/>
        <v>Volkkari</v>
      </c>
      <c r="F264" s="7">
        <f t="shared" si="11"/>
        <v>64.400000000000006</v>
      </c>
    </row>
    <row r="265" spans="1:6" ht="16.5" thickTop="1" thickBot="1" x14ac:dyDescent="0.3">
      <c r="A265" t="s">
        <v>12</v>
      </c>
      <c r="B265" t="s">
        <v>214</v>
      </c>
      <c r="C265">
        <v>1.1599999999999999</v>
      </c>
      <c r="D265">
        <v>20.8</v>
      </c>
      <c r="E265" t="str">
        <f t="shared" si="10"/>
        <v>Volkkari</v>
      </c>
      <c r="F265" s="7">
        <f t="shared" si="11"/>
        <v>24.128</v>
      </c>
    </row>
    <row r="266" spans="1:6" ht="16.5" thickTop="1" thickBot="1" x14ac:dyDescent="0.3">
      <c r="A266" t="s">
        <v>14</v>
      </c>
      <c r="B266" t="s">
        <v>184</v>
      </c>
      <c r="C266">
        <v>1.01</v>
      </c>
      <c r="D266">
        <v>12.6</v>
      </c>
      <c r="E266" t="str">
        <f t="shared" si="10"/>
        <v>Lada</v>
      </c>
      <c r="F266" s="7">
        <f t="shared" si="11"/>
        <v>12.725999999999999</v>
      </c>
    </row>
    <row r="267" spans="1:6" ht="16.5" thickTop="1" thickBot="1" x14ac:dyDescent="0.3">
      <c r="A267" t="s">
        <v>48</v>
      </c>
      <c r="B267" t="s">
        <v>215</v>
      </c>
      <c r="C267">
        <v>1.68</v>
      </c>
      <c r="D267">
        <v>8.1</v>
      </c>
      <c r="E267" t="str">
        <f t="shared" si="10"/>
        <v>Mazda</v>
      </c>
      <c r="F267" s="7">
        <f t="shared" si="11"/>
        <v>13.607999999999999</v>
      </c>
    </row>
    <row r="268" spans="1:6" ht="16.5" thickTop="1" thickBot="1" x14ac:dyDescent="0.3">
      <c r="A268" t="s">
        <v>14</v>
      </c>
      <c r="B268" t="s">
        <v>61</v>
      </c>
      <c r="C268">
        <v>1.38</v>
      </c>
      <c r="D268">
        <v>28.2</v>
      </c>
      <c r="E268" t="str">
        <f t="shared" si="10"/>
        <v>Lada</v>
      </c>
      <c r="F268" s="7">
        <f t="shared" si="11"/>
        <v>38.915999999999997</v>
      </c>
    </row>
    <row r="269" spans="1:6" ht="16.5" thickTop="1" thickBot="1" x14ac:dyDescent="0.3">
      <c r="A269" t="s">
        <v>33</v>
      </c>
      <c r="B269" t="s">
        <v>216</v>
      </c>
      <c r="C269">
        <v>1.24</v>
      </c>
      <c r="D269">
        <v>40.1</v>
      </c>
      <c r="E269" t="str">
        <f t="shared" si="10"/>
        <v>Tesla</v>
      </c>
      <c r="F269" s="7">
        <f t="shared" si="11"/>
        <v>49.724000000000004</v>
      </c>
    </row>
    <row r="270" spans="1:6" ht="16.5" thickTop="1" thickBot="1" x14ac:dyDescent="0.3">
      <c r="A270" t="s">
        <v>33</v>
      </c>
      <c r="B270" t="s">
        <v>217</v>
      </c>
      <c r="C270">
        <v>1.49</v>
      </c>
      <c r="D270">
        <v>45.1</v>
      </c>
      <c r="E270" t="str">
        <f t="shared" si="10"/>
        <v>Tesla</v>
      </c>
      <c r="F270" s="7">
        <f t="shared" si="11"/>
        <v>67.198999999999998</v>
      </c>
    </row>
    <row r="271" spans="1:6" ht="16.5" thickTop="1" thickBot="1" x14ac:dyDescent="0.3">
      <c r="A271" t="s">
        <v>32</v>
      </c>
      <c r="B271" t="s">
        <v>17</v>
      </c>
      <c r="C271">
        <v>1.54</v>
      </c>
      <c r="D271">
        <v>47.4</v>
      </c>
      <c r="E271" t="str">
        <f t="shared" si="10"/>
        <v>Bemari</v>
      </c>
      <c r="F271" s="7">
        <f t="shared" si="11"/>
        <v>72.995999999999995</v>
      </c>
    </row>
    <row r="272" spans="1:6" ht="16.5" thickTop="1" thickBot="1" x14ac:dyDescent="0.3">
      <c r="A272" t="s">
        <v>14</v>
      </c>
      <c r="B272" t="s">
        <v>110</v>
      </c>
      <c r="C272">
        <v>1.53</v>
      </c>
      <c r="D272">
        <v>35.9</v>
      </c>
      <c r="E272" t="str">
        <f t="shared" si="10"/>
        <v>Lada</v>
      </c>
      <c r="F272" s="7">
        <f t="shared" si="11"/>
        <v>54.927</v>
      </c>
    </row>
    <row r="273" spans="1:6" ht="16.5" thickTop="1" thickBot="1" x14ac:dyDescent="0.3">
      <c r="A273" t="s">
        <v>8</v>
      </c>
      <c r="B273" t="s">
        <v>218</v>
      </c>
      <c r="C273">
        <v>1.46</v>
      </c>
      <c r="D273">
        <v>19.8</v>
      </c>
      <c r="E273" t="str">
        <f t="shared" si="10"/>
        <v>Saab</v>
      </c>
      <c r="F273" s="7">
        <f t="shared" si="11"/>
        <v>28.908000000000001</v>
      </c>
    </row>
    <row r="274" spans="1:6" ht="16.5" thickTop="1" thickBot="1" x14ac:dyDescent="0.3">
      <c r="A274" t="s">
        <v>6</v>
      </c>
      <c r="B274" t="s">
        <v>126</v>
      </c>
      <c r="C274">
        <v>1.19</v>
      </c>
      <c r="D274">
        <v>46.9</v>
      </c>
      <c r="E274" t="str">
        <f t="shared" si="10"/>
        <v>Tesla</v>
      </c>
      <c r="F274" s="7">
        <f t="shared" si="11"/>
        <v>55.810999999999993</v>
      </c>
    </row>
    <row r="275" spans="1:6" ht="16.5" thickTop="1" thickBot="1" x14ac:dyDescent="0.3">
      <c r="A275" t="s">
        <v>4</v>
      </c>
      <c r="B275" t="s">
        <v>205</v>
      </c>
      <c r="C275">
        <v>1.46</v>
      </c>
      <c r="D275">
        <v>59.6</v>
      </c>
      <c r="E275" t="str">
        <f t="shared" si="10"/>
        <v>Mersu</v>
      </c>
      <c r="F275" s="7">
        <f t="shared" si="11"/>
        <v>87.016000000000005</v>
      </c>
    </row>
    <row r="276" spans="1:6" ht="16.5" thickTop="1" thickBot="1" x14ac:dyDescent="0.3">
      <c r="A276" t="s">
        <v>14</v>
      </c>
      <c r="B276" t="s">
        <v>219</v>
      </c>
      <c r="C276">
        <v>1.07</v>
      </c>
      <c r="D276">
        <v>54.8</v>
      </c>
      <c r="E276" t="str">
        <f t="shared" si="10"/>
        <v>Lada</v>
      </c>
      <c r="F276" s="7">
        <f t="shared" si="11"/>
        <v>58.636000000000003</v>
      </c>
    </row>
    <row r="277" spans="1:6" ht="16.5" thickTop="1" thickBot="1" x14ac:dyDescent="0.3">
      <c r="A277" t="s">
        <v>12</v>
      </c>
      <c r="B277" t="s">
        <v>27</v>
      </c>
      <c r="C277">
        <v>1.57</v>
      </c>
      <c r="D277">
        <v>47.4</v>
      </c>
      <c r="E277" t="str">
        <f t="shared" si="10"/>
        <v>Volkkari</v>
      </c>
      <c r="F277" s="7">
        <f t="shared" si="11"/>
        <v>74.418000000000006</v>
      </c>
    </row>
    <row r="278" spans="1:6" ht="16.5" thickTop="1" thickBot="1" x14ac:dyDescent="0.3">
      <c r="A278" t="s">
        <v>48</v>
      </c>
      <c r="B278" t="s">
        <v>220</v>
      </c>
      <c r="C278">
        <v>1.17</v>
      </c>
      <c r="D278">
        <v>37.6</v>
      </c>
      <c r="E278" t="str">
        <f t="shared" si="10"/>
        <v>Mazda</v>
      </c>
      <c r="F278" s="7">
        <f t="shared" si="11"/>
        <v>43.991999999999997</v>
      </c>
    </row>
    <row r="279" spans="1:6" ht="16.5" thickTop="1" thickBot="1" x14ac:dyDescent="0.3">
      <c r="A279" t="s">
        <v>48</v>
      </c>
      <c r="B279" t="s">
        <v>221</v>
      </c>
      <c r="C279">
        <v>1.54</v>
      </c>
      <c r="D279">
        <v>59.7</v>
      </c>
      <c r="E279" t="str">
        <f t="shared" si="10"/>
        <v>Mazda</v>
      </c>
      <c r="F279" s="7">
        <f t="shared" si="11"/>
        <v>91.938000000000002</v>
      </c>
    </row>
    <row r="280" spans="1:6" ht="16.5" thickTop="1" thickBot="1" x14ac:dyDescent="0.3">
      <c r="A280" t="s">
        <v>19</v>
      </c>
      <c r="B280" t="s">
        <v>93</v>
      </c>
      <c r="C280">
        <v>1.39</v>
      </c>
      <c r="D280">
        <v>7.6</v>
      </c>
      <c r="E280" t="str">
        <f t="shared" si="10"/>
        <v>Skoda</v>
      </c>
      <c r="F280" s="7">
        <f t="shared" si="11"/>
        <v>10.563999999999998</v>
      </c>
    </row>
    <row r="281" spans="1:6" ht="16.5" thickTop="1" thickBot="1" x14ac:dyDescent="0.3">
      <c r="A281" t="s">
        <v>14</v>
      </c>
      <c r="B281" t="s">
        <v>46</v>
      </c>
      <c r="C281">
        <v>1.56</v>
      </c>
      <c r="D281">
        <v>42.1</v>
      </c>
      <c r="E281" t="str">
        <f t="shared" si="10"/>
        <v>Lada</v>
      </c>
      <c r="F281" s="7">
        <f t="shared" si="11"/>
        <v>65.676000000000002</v>
      </c>
    </row>
    <row r="282" spans="1:6" ht="16.5" thickTop="1" thickBot="1" x14ac:dyDescent="0.3">
      <c r="A282" t="s">
        <v>8</v>
      </c>
      <c r="B282" t="s">
        <v>222</v>
      </c>
      <c r="C282">
        <v>1.06</v>
      </c>
      <c r="D282">
        <v>46.4</v>
      </c>
      <c r="E282" t="str">
        <f t="shared" si="10"/>
        <v>Saab</v>
      </c>
      <c r="F282" s="7">
        <f t="shared" si="11"/>
        <v>49.183999999999997</v>
      </c>
    </row>
    <row r="283" spans="1:6" ht="16.5" thickTop="1" thickBot="1" x14ac:dyDescent="0.3">
      <c r="A283" t="s">
        <v>4</v>
      </c>
      <c r="B283" t="s">
        <v>80</v>
      </c>
      <c r="C283">
        <v>1.45</v>
      </c>
      <c r="D283">
        <v>38.200000000000003</v>
      </c>
      <c r="E283" t="str">
        <f t="shared" si="10"/>
        <v>Mersu</v>
      </c>
      <c r="F283" s="7">
        <f t="shared" si="11"/>
        <v>55.39</v>
      </c>
    </row>
    <row r="284" spans="1:6" ht="16.5" thickTop="1" thickBot="1" x14ac:dyDescent="0.3">
      <c r="A284" t="s">
        <v>32</v>
      </c>
      <c r="B284" t="s">
        <v>7</v>
      </c>
      <c r="C284">
        <v>1.49</v>
      </c>
      <c r="D284">
        <v>37.299999999999997</v>
      </c>
      <c r="E284" t="str">
        <f t="shared" si="10"/>
        <v>Bemari</v>
      </c>
      <c r="F284" s="7">
        <f t="shared" si="11"/>
        <v>55.576999999999998</v>
      </c>
    </row>
    <row r="285" spans="1:6" ht="16.5" thickTop="1" thickBot="1" x14ac:dyDescent="0.3">
      <c r="A285" t="s">
        <v>12</v>
      </c>
      <c r="B285" t="s">
        <v>223</v>
      </c>
      <c r="C285">
        <v>1.41</v>
      </c>
      <c r="D285">
        <v>11.2</v>
      </c>
      <c r="E285" t="str">
        <f t="shared" si="10"/>
        <v>Volkkari</v>
      </c>
      <c r="F285" s="7">
        <f t="shared" si="11"/>
        <v>15.791999999999998</v>
      </c>
    </row>
    <row r="286" spans="1:6" ht="16.5" thickTop="1" thickBot="1" x14ac:dyDescent="0.3">
      <c r="A286" t="s">
        <v>19</v>
      </c>
      <c r="B286" t="s">
        <v>152</v>
      </c>
      <c r="C286">
        <v>1.03</v>
      </c>
      <c r="D286">
        <v>43.4</v>
      </c>
      <c r="E286" t="str">
        <f t="shared" si="10"/>
        <v>Skoda</v>
      </c>
      <c r="F286" s="7">
        <f t="shared" si="11"/>
        <v>44.701999999999998</v>
      </c>
    </row>
    <row r="287" spans="1:6" ht="16.5" thickTop="1" thickBot="1" x14ac:dyDescent="0.3">
      <c r="A287" t="s">
        <v>33</v>
      </c>
      <c r="B287" t="s">
        <v>224</v>
      </c>
      <c r="C287">
        <v>1.27</v>
      </c>
      <c r="D287">
        <v>24.4</v>
      </c>
      <c r="E287" t="str">
        <f t="shared" si="10"/>
        <v>Tesla</v>
      </c>
      <c r="F287" s="7">
        <f t="shared" si="11"/>
        <v>30.988</v>
      </c>
    </row>
    <row r="288" spans="1:6" ht="16.5" thickTop="1" thickBot="1" x14ac:dyDescent="0.3">
      <c r="A288" t="s">
        <v>6</v>
      </c>
      <c r="B288" t="s">
        <v>220</v>
      </c>
      <c r="C288">
        <v>1.33</v>
      </c>
      <c r="D288">
        <v>64.900000000000006</v>
      </c>
      <c r="E288" t="str">
        <f t="shared" si="10"/>
        <v>Tesla</v>
      </c>
      <c r="F288" s="7">
        <f t="shared" si="11"/>
        <v>86.317000000000007</v>
      </c>
    </row>
    <row r="289" spans="1:6" ht="16.5" thickTop="1" thickBot="1" x14ac:dyDescent="0.3">
      <c r="A289" t="s">
        <v>33</v>
      </c>
      <c r="B289" t="s">
        <v>29</v>
      </c>
      <c r="C289">
        <v>1.25</v>
      </c>
      <c r="D289">
        <v>54.4</v>
      </c>
      <c r="E289" t="str">
        <f t="shared" si="10"/>
        <v>Tesla</v>
      </c>
      <c r="F289" s="7">
        <f t="shared" si="11"/>
        <v>68</v>
      </c>
    </row>
    <row r="290" spans="1:6" ht="16.5" thickTop="1" thickBot="1" x14ac:dyDescent="0.3">
      <c r="A290" t="s">
        <v>33</v>
      </c>
      <c r="B290" t="s">
        <v>153</v>
      </c>
      <c r="C290">
        <v>1.61</v>
      </c>
      <c r="D290">
        <v>10.8</v>
      </c>
      <c r="E290" t="str">
        <f t="shared" si="10"/>
        <v>Tesla</v>
      </c>
      <c r="F290" s="7">
        <f t="shared" si="11"/>
        <v>17.388000000000002</v>
      </c>
    </row>
    <row r="291" spans="1:6" ht="16.5" thickTop="1" thickBot="1" x14ac:dyDescent="0.3">
      <c r="A291" t="s">
        <v>8</v>
      </c>
      <c r="B291" t="s">
        <v>198</v>
      </c>
      <c r="C291">
        <v>1.58</v>
      </c>
      <c r="D291">
        <v>33.299999999999997</v>
      </c>
      <c r="E291" t="str">
        <f t="shared" si="10"/>
        <v>Saab</v>
      </c>
      <c r="F291" s="7">
        <f t="shared" si="11"/>
        <v>52.613999999999997</v>
      </c>
    </row>
    <row r="292" spans="1:6" ht="16.5" thickTop="1" thickBot="1" x14ac:dyDescent="0.3">
      <c r="A292" t="s">
        <v>48</v>
      </c>
      <c r="B292" t="s">
        <v>67</v>
      </c>
      <c r="C292">
        <v>1.48</v>
      </c>
      <c r="D292">
        <v>32.799999999999997</v>
      </c>
      <c r="E292" t="str">
        <f t="shared" si="10"/>
        <v>Mazda</v>
      </c>
      <c r="F292" s="7">
        <f t="shared" si="11"/>
        <v>48.543999999999997</v>
      </c>
    </row>
    <row r="293" spans="1:6" ht="16.5" thickTop="1" thickBot="1" x14ac:dyDescent="0.3">
      <c r="A293" t="s">
        <v>8</v>
      </c>
      <c r="B293" t="s">
        <v>225</v>
      </c>
      <c r="C293">
        <v>1.24</v>
      </c>
      <c r="D293">
        <v>42.2</v>
      </c>
      <c r="E293" t="str">
        <f t="shared" si="10"/>
        <v>Saab</v>
      </c>
      <c r="F293" s="7">
        <f t="shared" si="11"/>
        <v>52.328000000000003</v>
      </c>
    </row>
    <row r="294" spans="1:6" ht="16.5" thickTop="1" thickBot="1" x14ac:dyDescent="0.3">
      <c r="A294" t="s">
        <v>28</v>
      </c>
      <c r="B294" t="s">
        <v>120</v>
      </c>
      <c r="C294">
        <v>1.45</v>
      </c>
      <c r="D294">
        <v>50.5</v>
      </c>
      <c r="E294" t="str">
        <f t="shared" si="10"/>
        <v>Lada</v>
      </c>
      <c r="F294" s="7">
        <f t="shared" si="11"/>
        <v>73.224999999999994</v>
      </c>
    </row>
    <row r="295" spans="1:6" ht="16.5" thickTop="1" thickBot="1" x14ac:dyDescent="0.3">
      <c r="A295" t="s">
        <v>33</v>
      </c>
      <c r="B295" t="s">
        <v>226</v>
      </c>
      <c r="C295">
        <v>1.61</v>
      </c>
      <c r="D295">
        <v>60.4</v>
      </c>
      <c r="E295" t="str">
        <f t="shared" si="10"/>
        <v>Tesla</v>
      </c>
      <c r="F295" s="7">
        <f t="shared" si="11"/>
        <v>97.244</v>
      </c>
    </row>
    <row r="296" spans="1:6" ht="16.5" thickTop="1" thickBot="1" x14ac:dyDescent="0.3">
      <c r="A296" t="s">
        <v>19</v>
      </c>
      <c r="B296" t="s">
        <v>73</v>
      </c>
      <c r="C296">
        <v>1.68</v>
      </c>
      <c r="D296">
        <v>64.5</v>
      </c>
      <c r="E296" t="str">
        <f t="shared" si="10"/>
        <v>Skoda</v>
      </c>
      <c r="F296" s="7">
        <f t="shared" si="11"/>
        <v>108.36</v>
      </c>
    </row>
    <row r="297" spans="1:6" ht="16.5" thickTop="1" thickBot="1" x14ac:dyDescent="0.3">
      <c r="A297" t="s">
        <v>32</v>
      </c>
      <c r="B297" t="s">
        <v>130</v>
      </c>
      <c r="C297">
        <v>1.42</v>
      </c>
      <c r="D297">
        <v>24.1</v>
      </c>
      <c r="E297" t="str">
        <f t="shared" si="10"/>
        <v>Bemari</v>
      </c>
      <c r="F297" s="7">
        <f t="shared" si="11"/>
        <v>34.222000000000001</v>
      </c>
    </row>
    <row r="298" spans="1:6" ht="16.5" thickTop="1" thickBot="1" x14ac:dyDescent="0.3">
      <c r="A298" t="s">
        <v>28</v>
      </c>
      <c r="B298" t="s">
        <v>159</v>
      </c>
      <c r="C298">
        <v>1.52</v>
      </c>
      <c r="D298">
        <v>18</v>
      </c>
      <c r="E298" t="str">
        <f t="shared" si="10"/>
        <v>Lada</v>
      </c>
      <c r="F298" s="7">
        <f t="shared" si="11"/>
        <v>27.36</v>
      </c>
    </row>
    <row r="299" spans="1:6" ht="16.5" thickTop="1" thickBot="1" x14ac:dyDescent="0.3">
      <c r="A299" t="s">
        <v>59</v>
      </c>
      <c r="B299" t="s">
        <v>69</v>
      </c>
      <c r="C299">
        <v>1.47</v>
      </c>
      <c r="D299">
        <v>5.2</v>
      </c>
      <c r="E299" t="str">
        <f t="shared" si="10"/>
        <v>Bemari</v>
      </c>
      <c r="F299" s="7">
        <f t="shared" si="11"/>
        <v>7.6440000000000001</v>
      </c>
    </row>
    <row r="300" spans="1:6" ht="16.5" thickTop="1" thickBot="1" x14ac:dyDescent="0.3">
      <c r="A300" t="s">
        <v>12</v>
      </c>
      <c r="B300" t="s">
        <v>227</v>
      </c>
      <c r="C300">
        <v>1.18</v>
      </c>
      <c r="D300">
        <v>20.100000000000001</v>
      </c>
      <c r="E300" t="str">
        <f t="shared" si="10"/>
        <v>Volkkari</v>
      </c>
      <c r="F300" s="7">
        <f t="shared" si="11"/>
        <v>23.718</v>
      </c>
    </row>
    <row r="301" spans="1:6" ht="16.5" thickTop="1" thickBot="1" x14ac:dyDescent="0.3">
      <c r="A301" t="s">
        <v>59</v>
      </c>
      <c r="B301" t="s">
        <v>183</v>
      </c>
      <c r="C301">
        <v>1.67</v>
      </c>
      <c r="D301">
        <v>6.9</v>
      </c>
      <c r="E301" t="str">
        <f t="shared" si="10"/>
        <v>Bemari</v>
      </c>
      <c r="F301" s="7">
        <f t="shared" si="11"/>
        <v>11.523</v>
      </c>
    </row>
    <row r="302" spans="1:6" ht="16.5" thickTop="1" thickBot="1" x14ac:dyDescent="0.3">
      <c r="A302" t="s">
        <v>33</v>
      </c>
      <c r="B302" t="s">
        <v>196</v>
      </c>
      <c r="C302">
        <v>1.02</v>
      </c>
      <c r="D302">
        <v>21.9</v>
      </c>
      <c r="E302" t="str">
        <f t="shared" si="10"/>
        <v>Tesla</v>
      </c>
      <c r="F302" s="7">
        <f t="shared" si="11"/>
        <v>22.337999999999997</v>
      </c>
    </row>
    <row r="303" spans="1:6" ht="16.5" thickTop="1" thickBot="1" x14ac:dyDescent="0.3">
      <c r="A303" t="s">
        <v>8</v>
      </c>
      <c r="B303" t="s">
        <v>228</v>
      </c>
      <c r="C303">
        <v>1.21</v>
      </c>
      <c r="D303">
        <v>51.8</v>
      </c>
      <c r="E303" t="str">
        <f t="shared" si="10"/>
        <v>Saab</v>
      </c>
      <c r="F303" s="7">
        <f t="shared" si="11"/>
        <v>62.677999999999997</v>
      </c>
    </row>
    <row r="304" spans="1:6" ht="16.5" thickTop="1" thickBot="1" x14ac:dyDescent="0.3">
      <c r="A304" t="s">
        <v>4</v>
      </c>
      <c r="B304" t="s">
        <v>229</v>
      </c>
      <c r="C304">
        <v>1.06</v>
      </c>
      <c r="D304">
        <v>24.7</v>
      </c>
      <c r="E304" t="str">
        <f t="shared" si="10"/>
        <v>Mersu</v>
      </c>
      <c r="F304" s="7">
        <f t="shared" si="11"/>
        <v>26.182000000000002</v>
      </c>
    </row>
    <row r="305" spans="1:6" ht="16.5" thickTop="1" thickBot="1" x14ac:dyDescent="0.3">
      <c r="A305" t="s">
        <v>12</v>
      </c>
      <c r="B305" t="s">
        <v>230</v>
      </c>
      <c r="C305">
        <v>1.0900000000000001</v>
      </c>
      <c r="D305">
        <v>33.4</v>
      </c>
      <c r="E305" t="str">
        <f t="shared" si="10"/>
        <v>Volkkari</v>
      </c>
      <c r="F305" s="7">
        <f t="shared" si="11"/>
        <v>36.405999999999999</v>
      </c>
    </row>
    <row r="306" spans="1:6" ht="16.5" thickTop="1" thickBot="1" x14ac:dyDescent="0.3">
      <c r="A306" t="s">
        <v>4</v>
      </c>
      <c r="B306" t="s">
        <v>191</v>
      </c>
      <c r="C306">
        <v>1.08</v>
      </c>
      <c r="D306">
        <v>45.5</v>
      </c>
      <c r="E306" t="str">
        <f t="shared" si="10"/>
        <v>Mersu</v>
      </c>
      <c r="F306" s="7">
        <f t="shared" si="11"/>
        <v>49.14</v>
      </c>
    </row>
    <row r="307" spans="1:6" ht="16.5" thickTop="1" thickBot="1" x14ac:dyDescent="0.3">
      <c r="A307" t="s">
        <v>59</v>
      </c>
      <c r="B307" t="s">
        <v>157</v>
      </c>
      <c r="C307">
        <v>1.2</v>
      </c>
      <c r="D307">
        <v>22</v>
      </c>
      <c r="E307" t="str">
        <f t="shared" si="10"/>
        <v>Bemari</v>
      </c>
      <c r="F307" s="7">
        <f t="shared" si="11"/>
        <v>26.4</v>
      </c>
    </row>
    <row r="308" spans="1:6" ht="16.5" thickTop="1" thickBot="1" x14ac:dyDescent="0.3">
      <c r="A308" t="s">
        <v>14</v>
      </c>
      <c r="B308" t="s">
        <v>123</v>
      </c>
      <c r="C308">
        <v>1.26</v>
      </c>
      <c r="D308">
        <v>19.7</v>
      </c>
      <c r="E308" t="str">
        <f t="shared" si="10"/>
        <v>Lada</v>
      </c>
      <c r="F308" s="7">
        <f t="shared" si="11"/>
        <v>24.821999999999999</v>
      </c>
    </row>
    <row r="309" spans="1:6" ht="16.5" thickTop="1" thickBot="1" x14ac:dyDescent="0.3">
      <c r="A309" t="s">
        <v>14</v>
      </c>
      <c r="B309" t="s">
        <v>231</v>
      </c>
      <c r="C309">
        <v>1.21</v>
      </c>
      <c r="D309">
        <v>5.6</v>
      </c>
      <c r="E309" t="str">
        <f t="shared" si="10"/>
        <v>Lada</v>
      </c>
      <c r="F309" s="7">
        <f t="shared" si="11"/>
        <v>6.7759999999999998</v>
      </c>
    </row>
    <row r="310" spans="1:6" ht="16.5" thickTop="1" thickBot="1" x14ac:dyDescent="0.3">
      <c r="A310" t="s">
        <v>48</v>
      </c>
      <c r="B310" t="s">
        <v>210</v>
      </c>
      <c r="C310">
        <v>1.1200000000000001</v>
      </c>
      <c r="D310">
        <v>12.2</v>
      </c>
      <c r="E310" t="str">
        <f t="shared" si="10"/>
        <v>Mazda</v>
      </c>
      <c r="F310" s="7">
        <f t="shared" si="11"/>
        <v>13.664</v>
      </c>
    </row>
    <row r="311" spans="1:6" ht="16.5" thickTop="1" thickBot="1" x14ac:dyDescent="0.3">
      <c r="A311" t="s">
        <v>19</v>
      </c>
      <c r="B311" t="s">
        <v>220</v>
      </c>
      <c r="C311">
        <v>1.08</v>
      </c>
      <c r="D311">
        <v>31.2</v>
      </c>
      <c r="E311" t="str">
        <f t="shared" si="10"/>
        <v>Skoda</v>
      </c>
      <c r="F311" s="7">
        <f t="shared" si="11"/>
        <v>33.695999999999998</v>
      </c>
    </row>
    <row r="312" spans="1:6" ht="16.5" thickTop="1" thickBot="1" x14ac:dyDescent="0.3">
      <c r="A312" t="s">
        <v>48</v>
      </c>
      <c r="B312" t="s">
        <v>52</v>
      </c>
      <c r="C312">
        <v>1.18</v>
      </c>
      <c r="D312">
        <v>61.5</v>
      </c>
      <c r="E312" t="str">
        <f t="shared" si="10"/>
        <v>Mazda</v>
      </c>
      <c r="F312" s="7">
        <f t="shared" si="11"/>
        <v>72.569999999999993</v>
      </c>
    </row>
    <row r="313" spans="1:6" ht="16.5" thickTop="1" thickBot="1" x14ac:dyDescent="0.3">
      <c r="A313" t="s">
        <v>6</v>
      </c>
      <c r="B313" t="s">
        <v>218</v>
      </c>
      <c r="C313">
        <v>1.02</v>
      </c>
      <c r="D313">
        <v>18.399999999999999</v>
      </c>
      <c r="E313" t="str">
        <f t="shared" si="10"/>
        <v>Tesla</v>
      </c>
      <c r="F313" s="7">
        <f t="shared" si="11"/>
        <v>18.767999999999997</v>
      </c>
    </row>
    <row r="314" spans="1:6" ht="16.5" thickTop="1" thickBot="1" x14ac:dyDescent="0.3">
      <c r="A314" t="s">
        <v>19</v>
      </c>
      <c r="B314" t="s">
        <v>42</v>
      </c>
      <c r="C314">
        <v>1.1000000000000001</v>
      </c>
      <c r="D314">
        <v>45</v>
      </c>
      <c r="E314" t="str">
        <f t="shared" si="10"/>
        <v>Skoda</v>
      </c>
      <c r="F314" s="7">
        <f t="shared" si="11"/>
        <v>49.500000000000007</v>
      </c>
    </row>
    <row r="315" spans="1:6" ht="16.5" thickTop="1" thickBot="1" x14ac:dyDescent="0.3">
      <c r="A315" t="s">
        <v>48</v>
      </c>
      <c r="B315" t="s">
        <v>232</v>
      </c>
      <c r="C315">
        <v>1.01</v>
      </c>
      <c r="D315">
        <v>45.6</v>
      </c>
      <c r="E315" t="str">
        <f t="shared" si="10"/>
        <v>Mazda</v>
      </c>
      <c r="F315" s="7">
        <f t="shared" si="11"/>
        <v>46.056000000000004</v>
      </c>
    </row>
    <row r="316" spans="1:6" ht="16.5" thickTop="1" thickBot="1" x14ac:dyDescent="0.3">
      <c r="A316" t="s">
        <v>28</v>
      </c>
      <c r="B316" t="s">
        <v>106</v>
      </c>
      <c r="C316">
        <v>1.23</v>
      </c>
      <c r="D316">
        <v>41.5</v>
      </c>
      <c r="E316" t="str">
        <f t="shared" si="10"/>
        <v>Lada</v>
      </c>
      <c r="F316" s="7">
        <f t="shared" si="11"/>
        <v>51.045000000000002</v>
      </c>
    </row>
    <row r="317" spans="1:6" ht="16.5" thickTop="1" thickBot="1" x14ac:dyDescent="0.3">
      <c r="A317" t="s">
        <v>8</v>
      </c>
      <c r="B317" t="s">
        <v>233</v>
      </c>
      <c r="C317">
        <v>1.34</v>
      </c>
      <c r="D317">
        <v>16</v>
      </c>
      <c r="E317" t="str">
        <f t="shared" si="10"/>
        <v>Saab</v>
      </c>
      <c r="F317" s="7">
        <f t="shared" si="11"/>
        <v>21.44</v>
      </c>
    </row>
    <row r="318" spans="1:6" ht="16.5" thickTop="1" thickBot="1" x14ac:dyDescent="0.3">
      <c r="A318" t="s">
        <v>8</v>
      </c>
      <c r="B318" t="s">
        <v>185</v>
      </c>
      <c r="C318">
        <v>1.1399999999999999</v>
      </c>
      <c r="D318">
        <v>42.4</v>
      </c>
      <c r="E318" t="str">
        <f t="shared" si="10"/>
        <v>Saab</v>
      </c>
      <c r="F318" s="7">
        <f t="shared" si="11"/>
        <v>48.335999999999991</v>
      </c>
    </row>
    <row r="319" spans="1:6" ht="16.5" thickTop="1" thickBot="1" x14ac:dyDescent="0.3">
      <c r="A319" t="s">
        <v>59</v>
      </c>
      <c r="B319" t="s">
        <v>151</v>
      </c>
      <c r="C319">
        <v>1.23</v>
      </c>
      <c r="D319">
        <v>48</v>
      </c>
      <c r="E319" t="str">
        <f t="shared" si="10"/>
        <v>Bemari</v>
      </c>
      <c r="F319" s="7">
        <f t="shared" si="11"/>
        <v>59.04</v>
      </c>
    </row>
    <row r="320" spans="1:6" ht="16.5" thickTop="1" thickBot="1" x14ac:dyDescent="0.3">
      <c r="A320" t="s">
        <v>14</v>
      </c>
      <c r="B320" t="s">
        <v>194</v>
      </c>
      <c r="C320">
        <v>1.46</v>
      </c>
      <c r="D320">
        <v>51.3</v>
      </c>
      <c r="E320" t="str">
        <f t="shared" si="10"/>
        <v>Lada</v>
      </c>
      <c r="F320" s="7">
        <f t="shared" si="11"/>
        <v>74.897999999999996</v>
      </c>
    </row>
    <row r="321" spans="1:6" ht="16.5" thickTop="1" thickBot="1" x14ac:dyDescent="0.3">
      <c r="A321" t="s">
        <v>6</v>
      </c>
      <c r="B321" t="s">
        <v>234</v>
      </c>
      <c r="C321">
        <v>1.68</v>
      </c>
      <c r="D321">
        <v>9.1</v>
      </c>
      <c r="E321" t="str">
        <f t="shared" si="10"/>
        <v>Tesla</v>
      </c>
      <c r="F321" s="7">
        <f t="shared" si="11"/>
        <v>15.287999999999998</v>
      </c>
    </row>
    <row r="322" spans="1:6" ht="16.5" thickTop="1" thickBot="1" x14ac:dyDescent="0.3">
      <c r="A322" t="s">
        <v>14</v>
      </c>
      <c r="B322" t="s">
        <v>235</v>
      </c>
      <c r="C322">
        <v>1.63</v>
      </c>
      <c r="D322">
        <v>58.6</v>
      </c>
      <c r="E322" t="str">
        <f t="shared" ref="E322:E385" si="12">VLOOKUP(Rekisterinro,$L$2:$O$13,2,0)</f>
        <v>Lada</v>
      </c>
      <c r="F322" s="7">
        <f t="shared" si="11"/>
        <v>95.518000000000001</v>
      </c>
    </row>
    <row r="323" spans="1:6" ht="16.5" thickTop="1" thickBot="1" x14ac:dyDescent="0.3">
      <c r="A323" t="s">
        <v>32</v>
      </c>
      <c r="B323" t="s">
        <v>75</v>
      </c>
      <c r="C323">
        <v>1.23</v>
      </c>
      <c r="D323">
        <v>38.5</v>
      </c>
      <c r="E323" t="str">
        <f t="shared" si="12"/>
        <v>Bemari</v>
      </c>
      <c r="F323" s="7">
        <f t="shared" ref="F323:F386" si="13">C323*D323</f>
        <v>47.354999999999997</v>
      </c>
    </row>
    <row r="324" spans="1:6" ht="16.5" thickTop="1" thickBot="1" x14ac:dyDescent="0.3">
      <c r="A324" t="s">
        <v>19</v>
      </c>
      <c r="B324" t="s">
        <v>117</v>
      </c>
      <c r="C324">
        <v>1.47</v>
      </c>
      <c r="D324">
        <v>47.2</v>
      </c>
      <c r="E324" t="str">
        <f t="shared" si="12"/>
        <v>Skoda</v>
      </c>
      <c r="F324" s="7">
        <f t="shared" si="13"/>
        <v>69.384</v>
      </c>
    </row>
    <row r="325" spans="1:6" ht="16.5" thickTop="1" thickBot="1" x14ac:dyDescent="0.3">
      <c r="A325" t="s">
        <v>28</v>
      </c>
      <c r="B325" t="s">
        <v>236</v>
      </c>
      <c r="C325">
        <v>1.56</v>
      </c>
      <c r="D325">
        <v>59</v>
      </c>
      <c r="E325" t="str">
        <f t="shared" si="12"/>
        <v>Lada</v>
      </c>
      <c r="F325" s="7">
        <f t="shared" si="13"/>
        <v>92.04</v>
      </c>
    </row>
    <row r="326" spans="1:6" ht="16.5" thickTop="1" thickBot="1" x14ac:dyDescent="0.3">
      <c r="A326" t="s">
        <v>59</v>
      </c>
      <c r="B326" t="s">
        <v>87</v>
      </c>
      <c r="C326">
        <v>1.23</v>
      </c>
      <c r="D326">
        <v>61.7</v>
      </c>
      <c r="E326" t="str">
        <f t="shared" si="12"/>
        <v>Bemari</v>
      </c>
      <c r="F326" s="7">
        <f t="shared" si="13"/>
        <v>75.891000000000005</v>
      </c>
    </row>
    <row r="327" spans="1:6" ht="16.5" thickTop="1" thickBot="1" x14ac:dyDescent="0.3">
      <c r="A327" t="s">
        <v>6</v>
      </c>
      <c r="B327" t="s">
        <v>237</v>
      </c>
      <c r="C327">
        <v>1.39</v>
      </c>
      <c r="D327">
        <v>24.6</v>
      </c>
      <c r="E327" t="str">
        <f t="shared" si="12"/>
        <v>Tesla</v>
      </c>
      <c r="F327" s="7">
        <f t="shared" si="13"/>
        <v>34.194000000000003</v>
      </c>
    </row>
    <row r="328" spans="1:6" ht="16.5" thickTop="1" thickBot="1" x14ac:dyDescent="0.3">
      <c r="A328" t="s">
        <v>8</v>
      </c>
      <c r="B328" t="s">
        <v>238</v>
      </c>
      <c r="C328">
        <v>1.32</v>
      </c>
      <c r="D328">
        <v>40</v>
      </c>
      <c r="E328" t="str">
        <f t="shared" si="12"/>
        <v>Saab</v>
      </c>
      <c r="F328" s="7">
        <f t="shared" si="13"/>
        <v>52.800000000000004</v>
      </c>
    </row>
    <row r="329" spans="1:6" ht="16.5" thickTop="1" thickBot="1" x14ac:dyDescent="0.3">
      <c r="A329" t="s">
        <v>4</v>
      </c>
      <c r="B329" t="s">
        <v>160</v>
      </c>
      <c r="C329">
        <v>1.38</v>
      </c>
      <c r="D329">
        <v>59</v>
      </c>
      <c r="E329" t="str">
        <f t="shared" si="12"/>
        <v>Mersu</v>
      </c>
      <c r="F329" s="7">
        <f t="shared" si="13"/>
        <v>81.419999999999987</v>
      </c>
    </row>
    <row r="330" spans="1:6" ht="16.5" thickTop="1" thickBot="1" x14ac:dyDescent="0.3">
      <c r="A330" t="s">
        <v>14</v>
      </c>
      <c r="B330" t="s">
        <v>102</v>
      </c>
      <c r="C330">
        <v>1.1399999999999999</v>
      </c>
      <c r="D330">
        <v>17.399999999999999</v>
      </c>
      <c r="E330" t="str">
        <f t="shared" si="12"/>
        <v>Lada</v>
      </c>
      <c r="F330" s="7">
        <f t="shared" si="13"/>
        <v>19.835999999999995</v>
      </c>
    </row>
    <row r="331" spans="1:6" ht="16.5" thickTop="1" thickBot="1" x14ac:dyDescent="0.3">
      <c r="A331" t="s">
        <v>12</v>
      </c>
      <c r="B331" t="s">
        <v>109</v>
      </c>
      <c r="C331">
        <v>1.35</v>
      </c>
      <c r="D331">
        <v>29.6</v>
      </c>
      <c r="E331" t="str">
        <f t="shared" si="12"/>
        <v>Volkkari</v>
      </c>
      <c r="F331" s="7">
        <f t="shared" si="13"/>
        <v>39.960000000000008</v>
      </c>
    </row>
    <row r="332" spans="1:6" ht="16.5" thickTop="1" thickBot="1" x14ac:dyDescent="0.3">
      <c r="A332" t="s">
        <v>33</v>
      </c>
      <c r="B332" t="s">
        <v>152</v>
      </c>
      <c r="C332">
        <v>1.44</v>
      </c>
      <c r="D332">
        <v>14.7</v>
      </c>
      <c r="E332" t="str">
        <f t="shared" si="12"/>
        <v>Tesla</v>
      </c>
      <c r="F332" s="7">
        <f t="shared" si="13"/>
        <v>21.167999999999999</v>
      </c>
    </row>
    <row r="333" spans="1:6" ht="16.5" thickTop="1" thickBot="1" x14ac:dyDescent="0.3">
      <c r="A333" t="s">
        <v>32</v>
      </c>
      <c r="B333" t="s">
        <v>86</v>
      </c>
      <c r="C333">
        <v>1.59</v>
      </c>
      <c r="D333">
        <v>15.9</v>
      </c>
      <c r="E333" t="str">
        <f t="shared" si="12"/>
        <v>Bemari</v>
      </c>
      <c r="F333" s="7">
        <f t="shared" si="13"/>
        <v>25.281000000000002</v>
      </c>
    </row>
    <row r="334" spans="1:6" ht="16.5" thickTop="1" thickBot="1" x14ac:dyDescent="0.3">
      <c r="A334" t="s">
        <v>32</v>
      </c>
      <c r="B334" t="s">
        <v>239</v>
      </c>
      <c r="C334">
        <v>1.28</v>
      </c>
      <c r="D334">
        <v>17</v>
      </c>
      <c r="E334" t="str">
        <f t="shared" si="12"/>
        <v>Bemari</v>
      </c>
      <c r="F334" s="7">
        <f t="shared" si="13"/>
        <v>21.76</v>
      </c>
    </row>
    <row r="335" spans="1:6" ht="16.5" thickTop="1" thickBot="1" x14ac:dyDescent="0.3">
      <c r="A335" t="s">
        <v>12</v>
      </c>
      <c r="B335" t="s">
        <v>240</v>
      </c>
      <c r="C335">
        <v>1.1100000000000001</v>
      </c>
      <c r="D335">
        <v>52.6</v>
      </c>
      <c r="E335" t="str">
        <f t="shared" si="12"/>
        <v>Volkkari</v>
      </c>
      <c r="F335" s="7">
        <f t="shared" si="13"/>
        <v>58.38600000000001</v>
      </c>
    </row>
    <row r="336" spans="1:6" ht="16.5" thickTop="1" thickBot="1" x14ac:dyDescent="0.3">
      <c r="A336" t="s">
        <v>14</v>
      </c>
      <c r="B336" t="s">
        <v>180</v>
      </c>
      <c r="C336">
        <v>1.1399999999999999</v>
      </c>
      <c r="D336">
        <v>30.6</v>
      </c>
      <c r="E336" t="str">
        <f t="shared" si="12"/>
        <v>Lada</v>
      </c>
      <c r="F336" s="7">
        <f t="shared" si="13"/>
        <v>34.884</v>
      </c>
    </row>
    <row r="337" spans="1:6" ht="16.5" thickTop="1" thickBot="1" x14ac:dyDescent="0.3">
      <c r="A337" t="s">
        <v>10</v>
      </c>
      <c r="B337" t="s">
        <v>241</v>
      </c>
      <c r="C337">
        <v>1.51</v>
      </c>
      <c r="D337">
        <v>50</v>
      </c>
      <c r="E337" t="str">
        <f t="shared" si="12"/>
        <v>Toyota</v>
      </c>
      <c r="F337" s="7">
        <f t="shared" si="13"/>
        <v>75.5</v>
      </c>
    </row>
    <row r="338" spans="1:6" ht="16.5" thickTop="1" thickBot="1" x14ac:dyDescent="0.3">
      <c r="A338" t="s">
        <v>19</v>
      </c>
      <c r="B338" t="s">
        <v>198</v>
      </c>
      <c r="C338">
        <v>1.69</v>
      </c>
      <c r="D338">
        <v>49.2</v>
      </c>
      <c r="E338" t="str">
        <f t="shared" si="12"/>
        <v>Skoda</v>
      </c>
      <c r="F338" s="7">
        <f t="shared" si="13"/>
        <v>83.147999999999996</v>
      </c>
    </row>
    <row r="339" spans="1:6" ht="16.5" thickTop="1" thickBot="1" x14ac:dyDescent="0.3">
      <c r="A339" t="s">
        <v>14</v>
      </c>
      <c r="B339" t="s">
        <v>115</v>
      </c>
      <c r="C339">
        <v>1.38</v>
      </c>
      <c r="D339">
        <v>23</v>
      </c>
      <c r="E339" t="str">
        <f t="shared" si="12"/>
        <v>Lada</v>
      </c>
      <c r="F339" s="7">
        <f t="shared" si="13"/>
        <v>31.74</v>
      </c>
    </row>
    <row r="340" spans="1:6" ht="16.5" thickTop="1" thickBot="1" x14ac:dyDescent="0.3">
      <c r="A340" t="s">
        <v>14</v>
      </c>
      <c r="B340" t="s">
        <v>242</v>
      </c>
      <c r="C340">
        <v>1.43</v>
      </c>
      <c r="D340">
        <v>24.6</v>
      </c>
      <c r="E340" t="str">
        <f t="shared" si="12"/>
        <v>Lada</v>
      </c>
      <c r="F340" s="7">
        <f t="shared" si="13"/>
        <v>35.177999999999997</v>
      </c>
    </row>
    <row r="341" spans="1:6" ht="16.5" thickTop="1" thickBot="1" x14ac:dyDescent="0.3">
      <c r="A341" t="s">
        <v>10</v>
      </c>
      <c r="B341" t="s">
        <v>99</v>
      </c>
      <c r="C341">
        <v>1.4</v>
      </c>
      <c r="D341">
        <v>52.2</v>
      </c>
      <c r="E341" t="str">
        <f t="shared" si="12"/>
        <v>Toyota</v>
      </c>
      <c r="F341" s="7">
        <f t="shared" si="13"/>
        <v>73.08</v>
      </c>
    </row>
    <row r="342" spans="1:6" ht="16.5" thickTop="1" thickBot="1" x14ac:dyDescent="0.3">
      <c r="A342" t="s">
        <v>32</v>
      </c>
      <c r="B342" t="s">
        <v>43</v>
      </c>
      <c r="C342">
        <v>1.01</v>
      </c>
      <c r="D342">
        <v>23</v>
      </c>
      <c r="E342" t="str">
        <f t="shared" si="12"/>
        <v>Bemari</v>
      </c>
      <c r="F342" s="7">
        <f t="shared" si="13"/>
        <v>23.23</v>
      </c>
    </row>
    <row r="343" spans="1:6" ht="16.5" thickTop="1" thickBot="1" x14ac:dyDescent="0.3">
      <c r="A343" t="s">
        <v>59</v>
      </c>
      <c r="B343" t="s">
        <v>87</v>
      </c>
      <c r="C343">
        <v>1.58</v>
      </c>
      <c r="D343">
        <v>63.2</v>
      </c>
      <c r="E343" t="str">
        <f t="shared" si="12"/>
        <v>Bemari</v>
      </c>
      <c r="F343" s="7">
        <f t="shared" si="13"/>
        <v>99.856000000000009</v>
      </c>
    </row>
    <row r="344" spans="1:6" ht="16.5" thickTop="1" thickBot="1" x14ac:dyDescent="0.3">
      <c r="A344" t="s">
        <v>6</v>
      </c>
      <c r="B344" t="s">
        <v>243</v>
      </c>
      <c r="C344">
        <v>1.17</v>
      </c>
      <c r="D344">
        <v>38.5</v>
      </c>
      <c r="E344" t="str">
        <f t="shared" si="12"/>
        <v>Tesla</v>
      </c>
      <c r="F344" s="7">
        <f t="shared" si="13"/>
        <v>45.044999999999995</v>
      </c>
    </row>
    <row r="345" spans="1:6" ht="16.5" thickTop="1" thickBot="1" x14ac:dyDescent="0.3">
      <c r="A345" t="s">
        <v>28</v>
      </c>
      <c r="B345" t="s">
        <v>244</v>
      </c>
      <c r="C345">
        <v>1.33</v>
      </c>
      <c r="D345">
        <v>60.4</v>
      </c>
      <c r="E345" t="str">
        <f t="shared" si="12"/>
        <v>Lada</v>
      </c>
      <c r="F345" s="7">
        <f t="shared" si="13"/>
        <v>80.332000000000008</v>
      </c>
    </row>
    <row r="346" spans="1:6" ht="16.5" thickTop="1" thickBot="1" x14ac:dyDescent="0.3">
      <c r="A346" t="s">
        <v>4</v>
      </c>
      <c r="B346" t="s">
        <v>87</v>
      </c>
      <c r="C346">
        <v>1.08</v>
      </c>
      <c r="D346">
        <v>12.2</v>
      </c>
      <c r="E346" t="str">
        <f t="shared" si="12"/>
        <v>Mersu</v>
      </c>
      <c r="F346" s="7">
        <f t="shared" si="13"/>
        <v>13.176</v>
      </c>
    </row>
    <row r="347" spans="1:6" ht="16.5" thickTop="1" thickBot="1" x14ac:dyDescent="0.3">
      <c r="A347" t="s">
        <v>10</v>
      </c>
      <c r="B347" t="s">
        <v>245</v>
      </c>
      <c r="C347">
        <v>1.61</v>
      </c>
      <c r="D347">
        <v>36.6</v>
      </c>
      <c r="E347" t="str">
        <f t="shared" si="12"/>
        <v>Toyota</v>
      </c>
      <c r="F347" s="7">
        <f t="shared" si="13"/>
        <v>58.926000000000009</v>
      </c>
    </row>
    <row r="348" spans="1:6" ht="16.5" thickTop="1" thickBot="1" x14ac:dyDescent="0.3">
      <c r="A348" t="s">
        <v>33</v>
      </c>
      <c r="B348" t="s">
        <v>133</v>
      </c>
      <c r="C348">
        <v>1.4</v>
      </c>
      <c r="D348">
        <v>21.2</v>
      </c>
      <c r="E348" t="str">
        <f t="shared" si="12"/>
        <v>Tesla</v>
      </c>
      <c r="F348" s="7">
        <f t="shared" si="13"/>
        <v>29.679999999999996</v>
      </c>
    </row>
    <row r="349" spans="1:6" ht="16.5" thickTop="1" thickBot="1" x14ac:dyDescent="0.3">
      <c r="A349" t="s">
        <v>59</v>
      </c>
      <c r="B349" t="s">
        <v>44</v>
      </c>
      <c r="C349">
        <v>1.23</v>
      </c>
      <c r="D349">
        <v>27.1</v>
      </c>
      <c r="E349" t="str">
        <f t="shared" si="12"/>
        <v>Bemari</v>
      </c>
      <c r="F349" s="7">
        <f t="shared" si="13"/>
        <v>33.332999999999998</v>
      </c>
    </row>
    <row r="350" spans="1:6" ht="16.5" thickTop="1" thickBot="1" x14ac:dyDescent="0.3">
      <c r="A350" t="s">
        <v>32</v>
      </c>
      <c r="B350" t="s">
        <v>246</v>
      </c>
      <c r="C350">
        <v>1.07</v>
      </c>
      <c r="D350">
        <v>8.6999999999999993</v>
      </c>
      <c r="E350" t="str">
        <f t="shared" si="12"/>
        <v>Bemari</v>
      </c>
      <c r="F350" s="7">
        <f t="shared" si="13"/>
        <v>9.3089999999999993</v>
      </c>
    </row>
    <row r="351" spans="1:6" ht="16.5" thickTop="1" thickBot="1" x14ac:dyDescent="0.3">
      <c r="A351" t="s">
        <v>33</v>
      </c>
      <c r="B351" t="s">
        <v>67</v>
      </c>
      <c r="C351">
        <v>1.55</v>
      </c>
      <c r="D351">
        <v>31.5</v>
      </c>
      <c r="E351" t="str">
        <f t="shared" si="12"/>
        <v>Tesla</v>
      </c>
      <c r="F351" s="7">
        <f t="shared" si="13"/>
        <v>48.825000000000003</v>
      </c>
    </row>
    <row r="352" spans="1:6" ht="16.5" thickTop="1" thickBot="1" x14ac:dyDescent="0.3">
      <c r="A352" t="s">
        <v>28</v>
      </c>
      <c r="B352" t="s">
        <v>109</v>
      </c>
      <c r="C352">
        <v>1.48</v>
      </c>
      <c r="D352">
        <v>31.4</v>
      </c>
      <c r="E352" t="str">
        <f t="shared" si="12"/>
        <v>Lada</v>
      </c>
      <c r="F352" s="7">
        <f t="shared" si="13"/>
        <v>46.471999999999994</v>
      </c>
    </row>
    <row r="353" spans="1:6" ht="16.5" thickTop="1" thickBot="1" x14ac:dyDescent="0.3">
      <c r="A353" t="s">
        <v>8</v>
      </c>
      <c r="B353" t="s">
        <v>160</v>
      </c>
      <c r="C353">
        <v>1.26</v>
      </c>
      <c r="D353">
        <v>5.5</v>
      </c>
      <c r="E353" t="str">
        <f t="shared" si="12"/>
        <v>Saab</v>
      </c>
      <c r="F353" s="7">
        <f t="shared" si="13"/>
        <v>6.93</v>
      </c>
    </row>
    <row r="354" spans="1:6" ht="16.5" thickTop="1" thickBot="1" x14ac:dyDescent="0.3">
      <c r="A354" t="s">
        <v>12</v>
      </c>
      <c r="B354" t="s">
        <v>86</v>
      </c>
      <c r="C354">
        <v>1.21</v>
      </c>
      <c r="D354">
        <v>61.9</v>
      </c>
      <c r="E354" t="str">
        <f t="shared" si="12"/>
        <v>Volkkari</v>
      </c>
      <c r="F354" s="7">
        <f t="shared" si="13"/>
        <v>74.899000000000001</v>
      </c>
    </row>
    <row r="355" spans="1:6" ht="16.5" thickTop="1" thickBot="1" x14ac:dyDescent="0.3">
      <c r="A355" t="s">
        <v>32</v>
      </c>
      <c r="B355" t="s">
        <v>22</v>
      </c>
      <c r="C355">
        <v>1.1000000000000001</v>
      </c>
      <c r="D355">
        <v>20.6</v>
      </c>
      <c r="E355" t="str">
        <f t="shared" si="12"/>
        <v>Bemari</v>
      </c>
      <c r="F355" s="7">
        <f t="shared" si="13"/>
        <v>22.660000000000004</v>
      </c>
    </row>
    <row r="356" spans="1:6" ht="16.5" thickTop="1" thickBot="1" x14ac:dyDescent="0.3">
      <c r="A356" t="s">
        <v>28</v>
      </c>
      <c r="B356" t="s">
        <v>37</v>
      </c>
      <c r="C356">
        <v>1.1200000000000001</v>
      </c>
      <c r="D356">
        <v>28.9</v>
      </c>
      <c r="E356" t="str">
        <f t="shared" si="12"/>
        <v>Lada</v>
      </c>
      <c r="F356" s="7">
        <f t="shared" si="13"/>
        <v>32.368000000000002</v>
      </c>
    </row>
    <row r="357" spans="1:6" ht="16.5" thickTop="1" thickBot="1" x14ac:dyDescent="0.3">
      <c r="A357" t="s">
        <v>14</v>
      </c>
      <c r="B357" t="s">
        <v>25</v>
      </c>
      <c r="C357">
        <v>1.21</v>
      </c>
      <c r="D357">
        <v>53</v>
      </c>
      <c r="E357" t="str">
        <f t="shared" si="12"/>
        <v>Lada</v>
      </c>
      <c r="F357" s="7">
        <f t="shared" si="13"/>
        <v>64.13</v>
      </c>
    </row>
    <row r="358" spans="1:6" ht="16.5" thickTop="1" thickBot="1" x14ac:dyDescent="0.3">
      <c r="A358" t="s">
        <v>12</v>
      </c>
      <c r="B358" t="s">
        <v>247</v>
      </c>
      <c r="C358">
        <v>1.07</v>
      </c>
      <c r="D358">
        <v>43.5</v>
      </c>
      <c r="E358" t="str">
        <f t="shared" si="12"/>
        <v>Volkkari</v>
      </c>
      <c r="F358" s="7">
        <f t="shared" si="13"/>
        <v>46.545000000000002</v>
      </c>
    </row>
    <row r="359" spans="1:6" ht="16.5" thickTop="1" thickBot="1" x14ac:dyDescent="0.3">
      <c r="A359" t="s">
        <v>6</v>
      </c>
      <c r="B359" t="s">
        <v>18</v>
      </c>
      <c r="C359">
        <v>1.54</v>
      </c>
      <c r="D359">
        <v>28.7</v>
      </c>
      <c r="E359" t="str">
        <f t="shared" si="12"/>
        <v>Tesla</v>
      </c>
      <c r="F359" s="7">
        <f t="shared" si="13"/>
        <v>44.198</v>
      </c>
    </row>
    <row r="360" spans="1:6" ht="16.5" thickTop="1" thickBot="1" x14ac:dyDescent="0.3">
      <c r="A360" t="s">
        <v>19</v>
      </c>
      <c r="B360" t="s">
        <v>85</v>
      </c>
      <c r="C360">
        <v>1.3</v>
      </c>
      <c r="D360">
        <v>6</v>
      </c>
      <c r="E360" t="str">
        <f t="shared" si="12"/>
        <v>Skoda</v>
      </c>
      <c r="F360" s="7">
        <f t="shared" si="13"/>
        <v>7.8000000000000007</v>
      </c>
    </row>
    <row r="361" spans="1:6" ht="16.5" thickTop="1" thickBot="1" x14ac:dyDescent="0.3">
      <c r="A361" t="s">
        <v>8</v>
      </c>
      <c r="B361" t="s">
        <v>248</v>
      </c>
      <c r="C361">
        <v>1.48</v>
      </c>
      <c r="D361">
        <v>28.8</v>
      </c>
      <c r="E361" t="str">
        <f t="shared" si="12"/>
        <v>Saab</v>
      </c>
      <c r="F361" s="7">
        <f t="shared" si="13"/>
        <v>42.624000000000002</v>
      </c>
    </row>
    <row r="362" spans="1:6" ht="16.5" thickTop="1" thickBot="1" x14ac:dyDescent="0.3">
      <c r="A362" t="s">
        <v>10</v>
      </c>
      <c r="B362" t="s">
        <v>249</v>
      </c>
      <c r="C362">
        <v>1.24</v>
      </c>
      <c r="D362">
        <v>56</v>
      </c>
      <c r="E362" t="str">
        <f t="shared" si="12"/>
        <v>Toyota</v>
      </c>
      <c r="F362" s="7">
        <f t="shared" si="13"/>
        <v>69.44</v>
      </c>
    </row>
    <row r="363" spans="1:6" ht="16.5" thickTop="1" thickBot="1" x14ac:dyDescent="0.3">
      <c r="A363" t="s">
        <v>48</v>
      </c>
      <c r="B363" t="s">
        <v>250</v>
      </c>
      <c r="C363">
        <v>1.24</v>
      </c>
      <c r="D363">
        <v>44.3</v>
      </c>
      <c r="E363" t="str">
        <f t="shared" si="12"/>
        <v>Mazda</v>
      </c>
      <c r="F363" s="7">
        <f t="shared" si="13"/>
        <v>54.931999999999995</v>
      </c>
    </row>
    <row r="364" spans="1:6" ht="16.5" thickTop="1" thickBot="1" x14ac:dyDescent="0.3">
      <c r="A364" t="s">
        <v>59</v>
      </c>
      <c r="B364" t="s">
        <v>251</v>
      </c>
      <c r="C364">
        <v>1.23</v>
      </c>
      <c r="D364">
        <v>39.5</v>
      </c>
      <c r="E364" t="str">
        <f t="shared" si="12"/>
        <v>Bemari</v>
      </c>
      <c r="F364" s="7">
        <f t="shared" si="13"/>
        <v>48.585000000000001</v>
      </c>
    </row>
    <row r="365" spans="1:6" ht="16.5" thickTop="1" thickBot="1" x14ac:dyDescent="0.3">
      <c r="A365" t="s">
        <v>19</v>
      </c>
      <c r="B365" t="s">
        <v>212</v>
      </c>
      <c r="C365">
        <v>1.39</v>
      </c>
      <c r="D365">
        <v>33.9</v>
      </c>
      <c r="E365" t="str">
        <f t="shared" si="12"/>
        <v>Skoda</v>
      </c>
      <c r="F365" s="7">
        <f t="shared" si="13"/>
        <v>47.120999999999995</v>
      </c>
    </row>
    <row r="366" spans="1:6" ht="16.5" thickTop="1" thickBot="1" x14ac:dyDescent="0.3">
      <c r="A366" t="s">
        <v>28</v>
      </c>
      <c r="B366" t="s">
        <v>252</v>
      </c>
      <c r="C366">
        <v>1.08</v>
      </c>
      <c r="D366">
        <v>53.3</v>
      </c>
      <c r="E366" t="str">
        <f t="shared" si="12"/>
        <v>Lada</v>
      </c>
      <c r="F366" s="7">
        <f t="shared" si="13"/>
        <v>57.564</v>
      </c>
    </row>
    <row r="367" spans="1:6" ht="16.5" thickTop="1" thickBot="1" x14ac:dyDescent="0.3">
      <c r="A367" t="s">
        <v>19</v>
      </c>
      <c r="B367" t="s">
        <v>253</v>
      </c>
      <c r="C367">
        <v>1.52</v>
      </c>
      <c r="D367">
        <v>56.1</v>
      </c>
      <c r="E367" t="str">
        <f t="shared" si="12"/>
        <v>Skoda</v>
      </c>
      <c r="F367" s="7">
        <f t="shared" si="13"/>
        <v>85.272000000000006</v>
      </c>
    </row>
    <row r="368" spans="1:6" ht="16.5" thickTop="1" thickBot="1" x14ac:dyDescent="0.3">
      <c r="A368" t="s">
        <v>19</v>
      </c>
      <c r="B368" t="s">
        <v>254</v>
      </c>
      <c r="C368">
        <v>1.35</v>
      </c>
      <c r="D368">
        <v>9.1999999999999993</v>
      </c>
      <c r="E368" t="str">
        <f t="shared" si="12"/>
        <v>Skoda</v>
      </c>
      <c r="F368" s="7">
        <f t="shared" si="13"/>
        <v>12.42</v>
      </c>
    </row>
    <row r="369" spans="1:6" ht="16.5" thickTop="1" thickBot="1" x14ac:dyDescent="0.3">
      <c r="A369" t="s">
        <v>14</v>
      </c>
      <c r="B369" t="s">
        <v>219</v>
      </c>
      <c r="C369">
        <v>1.05</v>
      </c>
      <c r="D369">
        <v>47.5</v>
      </c>
      <c r="E369" t="str">
        <f t="shared" si="12"/>
        <v>Lada</v>
      </c>
      <c r="F369" s="7">
        <f t="shared" si="13"/>
        <v>49.875</v>
      </c>
    </row>
    <row r="370" spans="1:6" ht="16.5" thickTop="1" thickBot="1" x14ac:dyDescent="0.3">
      <c r="A370" t="s">
        <v>14</v>
      </c>
      <c r="B370" t="s">
        <v>255</v>
      </c>
      <c r="C370">
        <v>1.57</v>
      </c>
      <c r="D370">
        <v>15.7</v>
      </c>
      <c r="E370" t="str">
        <f t="shared" si="12"/>
        <v>Lada</v>
      </c>
      <c r="F370" s="7">
        <f t="shared" si="13"/>
        <v>24.649000000000001</v>
      </c>
    </row>
    <row r="371" spans="1:6" ht="16.5" thickTop="1" thickBot="1" x14ac:dyDescent="0.3">
      <c r="A371" t="s">
        <v>28</v>
      </c>
      <c r="B371" t="s">
        <v>256</v>
      </c>
      <c r="C371">
        <v>1.5</v>
      </c>
      <c r="D371">
        <v>50.2</v>
      </c>
      <c r="E371" t="str">
        <f t="shared" si="12"/>
        <v>Lada</v>
      </c>
      <c r="F371" s="7">
        <f t="shared" si="13"/>
        <v>75.300000000000011</v>
      </c>
    </row>
    <row r="372" spans="1:6" ht="16.5" thickTop="1" thickBot="1" x14ac:dyDescent="0.3">
      <c r="A372" t="s">
        <v>12</v>
      </c>
      <c r="B372" t="s">
        <v>84</v>
      </c>
      <c r="C372">
        <v>1.56</v>
      </c>
      <c r="D372">
        <v>36.6</v>
      </c>
      <c r="E372" t="str">
        <f t="shared" si="12"/>
        <v>Volkkari</v>
      </c>
      <c r="F372" s="7">
        <f t="shared" si="13"/>
        <v>57.096000000000004</v>
      </c>
    </row>
    <row r="373" spans="1:6" ht="16.5" thickTop="1" thickBot="1" x14ac:dyDescent="0.3">
      <c r="A373" t="s">
        <v>28</v>
      </c>
      <c r="B373" t="s">
        <v>257</v>
      </c>
      <c r="C373">
        <v>1.45</v>
      </c>
      <c r="D373">
        <v>48.4</v>
      </c>
      <c r="E373" t="str">
        <f t="shared" si="12"/>
        <v>Lada</v>
      </c>
      <c r="F373" s="7">
        <f t="shared" si="13"/>
        <v>70.179999999999993</v>
      </c>
    </row>
    <row r="374" spans="1:6" ht="16.5" thickTop="1" thickBot="1" x14ac:dyDescent="0.3">
      <c r="A374" t="s">
        <v>33</v>
      </c>
      <c r="B374" t="s">
        <v>57</v>
      </c>
      <c r="C374">
        <v>1.56</v>
      </c>
      <c r="D374">
        <v>8.6999999999999993</v>
      </c>
      <c r="E374" t="str">
        <f t="shared" si="12"/>
        <v>Tesla</v>
      </c>
      <c r="F374" s="7">
        <f t="shared" si="13"/>
        <v>13.571999999999999</v>
      </c>
    </row>
    <row r="375" spans="1:6" ht="16.5" thickTop="1" thickBot="1" x14ac:dyDescent="0.3">
      <c r="A375" t="s">
        <v>19</v>
      </c>
      <c r="B375" t="s">
        <v>258</v>
      </c>
      <c r="C375">
        <v>1.19</v>
      </c>
      <c r="D375">
        <v>41.6</v>
      </c>
      <c r="E375" t="str">
        <f t="shared" si="12"/>
        <v>Skoda</v>
      </c>
      <c r="F375" s="7">
        <f t="shared" si="13"/>
        <v>49.503999999999998</v>
      </c>
    </row>
    <row r="376" spans="1:6" ht="16.5" thickTop="1" thickBot="1" x14ac:dyDescent="0.3">
      <c r="A376" t="s">
        <v>14</v>
      </c>
      <c r="B376" t="s">
        <v>46</v>
      </c>
      <c r="C376">
        <v>1.2</v>
      </c>
      <c r="D376">
        <v>52.2</v>
      </c>
      <c r="E376" t="str">
        <f t="shared" si="12"/>
        <v>Lada</v>
      </c>
      <c r="F376" s="7">
        <f t="shared" si="13"/>
        <v>62.64</v>
      </c>
    </row>
    <row r="377" spans="1:6" ht="16.5" thickTop="1" thickBot="1" x14ac:dyDescent="0.3">
      <c r="A377" t="s">
        <v>59</v>
      </c>
      <c r="B377" t="s">
        <v>220</v>
      </c>
      <c r="C377">
        <v>1.6</v>
      </c>
      <c r="D377">
        <v>58.3</v>
      </c>
      <c r="E377" t="str">
        <f t="shared" si="12"/>
        <v>Bemari</v>
      </c>
      <c r="F377" s="7">
        <f t="shared" si="13"/>
        <v>93.28</v>
      </c>
    </row>
    <row r="378" spans="1:6" ht="16.5" thickTop="1" thickBot="1" x14ac:dyDescent="0.3">
      <c r="A378" t="s">
        <v>32</v>
      </c>
      <c r="B378" t="s">
        <v>240</v>
      </c>
      <c r="C378">
        <v>1.51</v>
      </c>
      <c r="D378">
        <v>57.7</v>
      </c>
      <c r="E378" t="str">
        <f t="shared" si="12"/>
        <v>Bemari</v>
      </c>
      <c r="F378" s="7">
        <f t="shared" si="13"/>
        <v>87.12700000000001</v>
      </c>
    </row>
    <row r="379" spans="1:6" ht="16.5" thickTop="1" thickBot="1" x14ac:dyDescent="0.3">
      <c r="A379" t="s">
        <v>12</v>
      </c>
      <c r="B379" t="s">
        <v>38</v>
      </c>
      <c r="C379">
        <v>1.27</v>
      </c>
      <c r="D379">
        <v>20.2</v>
      </c>
      <c r="E379" t="str">
        <f t="shared" si="12"/>
        <v>Volkkari</v>
      </c>
      <c r="F379" s="7">
        <f t="shared" si="13"/>
        <v>25.654</v>
      </c>
    </row>
    <row r="380" spans="1:6" ht="16.5" thickTop="1" thickBot="1" x14ac:dyDescent="0.3">
      <c r="A380" t="s">
        <v>10</v>
      </c>
      <c r="B380" t="s">
        <v>113</v>
      </c>
      <c r="C380">
        <v>1.39</v>
      </c>
      <c r="D380">
        <v>27.3</v>
      </c>
      <c r="E380" t="str">
        <f t="shared" si="12"/>
        <v>Toyota</v>
      </c>
      <c r="F380" s="7">
        <f t="shared" si="13"/>
        <v>37.946999999999996</v>
      </c>
    </row>
    <row r="381" spans="1:6" ht="16.5" thickTop="1" thickBot="1" x14ac:dyDescent="0.3">
      <c r="A381" t="s">
        <v>4</v>
      </c>
      <c r="B381" t="s">
        <v>78</v>
      </c>
      <c r="C381">
        <v>1.1299999999999999</v>
      </c>
      <c r="D381">
        <v>45.2</v>
      </c>
      <c r="E381" t="str">
        <f t="shared" si="12"/>
        <v>Mersu</v>
      </c>
      <c r="F381" s="7">
        <f t="shared" si="13"/>
        <v>51.076000000000001</v>
      </c>
    </row>
    <row r="382" spans="1:6" ht="16.5" thickTop="1" thickBot="1" x14ac:dyDescent="0.3">
      <c r="A382" t="s">
        <v>14</v>
      </c>
      <c r="B382" t="s">
        <v>46</v>
      </c>
      <c r="C382">
        <v>1.69</v>
      </c>
      <c r="D382">
        <v>33.1</v>
      </c>
      <c r="E382" t="str">
        <f t="shared" si="12"/>
        <v>Lada</v>
      </c>
      <c r="F382" s="7">
        <f t="shared" si="13"/>
        <v>55.939</v>
      </c>
    </row>
    <row r="383" spans="1:6" ht="16.5" thickTop="1" thickBot="1" x14ac:dyDescent="0.3">
      <c r="A383" t="s">
        <v>8</v>
      </c>
      <c r="B383" t="s">
        <v>259</v>
      </c>
      <c r="C383">
        <v>1.25</v>
      </c>
      <c r="D383">
        <v>6.4</v>
      </c>
      <c r="E383" t="str">
        <f t="shared" si="12"/>
        <v>Saab</v>
      </c>
      <c r="F383" s="7">
        <f t="shared" si="13"/>
        <v>8</v>
      </c>
    </row>
    <row r="384" spans="1:6" ht="16.5" thickTop="1" thickBot="1" x14ac:dyDescent="0.3">
      <c r="A384" t="s">
        <v>32</v>
      </c>
      <c r="B384" t="s">
        <v>260</v>
      </c>
      <c r="C384">
        <v>1.68</v>
      </c>
      <c r="D384">
        <v>17.899999999999999</v>
      </c>
      <c r="E384" t="str">
        <f t="shared" si="12"/>
        <v>Bemari</v>
      </c>
      <c r="F384" s="7">
        <f t="shared" si="13"/>
        <v>30.071999999999996</v>
      </c>
    </row>
    <row r="385" spans="1:6" ht="16.5" thickTop="1" thickBot="1" x14ac:dyDescent="0.3">
      <c r="A385" t="s">
        <v>10</v>
      </c>
      <c r="B385" t="s">
        <v>261</v>
      </c>
      <c r="C385">
        <v>1.43</v>
      </c>
      <c r="D385">
        <v>30.7</v>
      </c>
      <c r="E385" t="str">
        <f t="shared" si="12"/>
        <v>Toyota</v>
      </c>
      <c r="F385" s="7">
        <f t="shared" si="13"/>
        <v>43.900999999999996</v>
      </c>
    </row>
    <row r="386" spans="1:6" ht="16.5" thickTop="1" thickBot="1" x14ac:dyDescent="0.3">
      <c r="A386" t="s">
        <v>10</v>
      </c>
      <c r="B386" t="s">
        <v>262</v>
      </c>
      <c r="C386">
        <v>1.37</v>
      </c>
      <c r="D386">
        <v>35.200000000000003</v>
      </c>
      <c r="E386" t="str">
        <f t="shared" ref="E386:E449" si="14">VLOOKUP(Rekisterinro,$L$2:$O$13,2,0)</f>
        <v>Toyota</v>
      </c>
      <c r="F386" s="7">
        <f t="shared" si="13"/>
        <v>48.224000000000011</v>
      </c>
    </row>
    <row r="387" spans="1:6" ht="16.5" thickTop="1" thickBot="1" x14ac:dyDescent="0.3">
      <c r="A387" t="s">
        <v>14</v>
      </c>
      <c r="B387" t="s">
        <v>263</v>
      </c>
      <c r="C387">
        <v>1.01</v>
      </c>
      <c r="D387">
        <v>8.6</v>
      </c>
      <c r="E387" t="str">
        <f t="shared" si="14"/>
        <v>Lada</v>
      </c>
      <c r="F387" s="7">
        <f t="shared" ref="F387:F450" si="15">C387*D387</f>
        <v>8.6859999999999999</v>
      </c>
    </row>
    <row r="388" spans="1:6" ht="16.5" thickTop="1" thickBot="1" x14ac:dyDescent="0.3">
      <c r="A388" t="s">
        <v>8</v>
      </c>
      <c r="B388" t="s">
        <v>109</v>
      </c>
      <c r="C388">
        <v>1.57</v>
      </c>
      <c r="D388">
        <v>59.7</v>
      </c>
      <c r="E388" t="str">
        <f t="shared" si="14"/>
        <v>Saab</v>
      </c>
      <c r="F388" s="7">
        <f t="shared" si="15"/>
        <v>93.729000000000013</v>
      </c>
    </row>
    <row r="389" spans="1:6" ht="16.5" thickTop="1" thickBot="1" x14ac:dyDescent="0.3">
      <c r="A389" t="s">
        <v>12</v>
      </c>
      <c r="B389" t="s">
        <v>264</v>
      </c>
      <c r="C389">
        <v>1.17</v>
      </c>
      <c r="D389">
        <v>6.2</v>
      </c>
      <c r="E389" t="str">
        <f t="shared" si="14"/>
        <v>Volkkari</v>
      </c>
      <c r="F389" s="7">
        <f t="shared" si="15"/>
        <v>7.2539999999999996</v>
      </c>
    </row>
    <row r="390" spans="1:6" ht="16.5" thickTop="1" thickBot="1" x14ac:dyDescent="0.3">
      <c r="A390" t="s">
        <v>19</v>
      </c>
      <c r="B390" t="s">
        <v>237</v>
      </c>
      <c r="C390">
        <v>1.37</v>
      </c>
      <c r="D390">
        <v>46.8</v>
      </c>
      <c r="E390" t="str">
        <f t="shared" si="14"/>
        <v>Skoda</v>
      </c>
      <c r="F390" s="7">
        <f t="shared" si="15"/>
        <v>64.116</v>
      </c>
    </row>
    <row r="391" spans="1:6" ht="16.5" thickTop="1" thickBot="1" x14ac:dyDescent="0.3">
      <c r="A391" t="s">
        <v>19</v>
      </c>
      <c r="B391" t="s">
        <v>265</v>
      </c>
      <c r="C391">
        <v>1.28</v>
      </c>
      <c r="D391">
        <v>28</v>
      </c>
      <c r="E391" t="str">
        <f t="shared" si="14"/>
        <v>Skoda</v>
      </c>
      <c r="F391" s="7">
        <f t="shared" si="15"/>
        <v>35.840000000000003</v>
      </c>
    </row>
    <row r="392" spans="1:6" ht="16.5" thickTop="1" thickBot="1" x14ac:dyDescent="0.3">
      <c r="A392" t="s">
        <v>8</v>
      </c>
      <c r="B392" t="s">
        <v>171</v>
      </c>
      <c r="C392">
        <v>1.38</v>
      </c>
      <c r="D392">
        <v>58.5</v>
      </c>
      <c r="E392" t="str">
        <f t="shared" si="14"/>
        <v>Saab</v>
      </c>
      <c r="F392" s="7">
        <f t="shared" si="15"/>
        <v>80.72999999999999</v>
      </c>
    </row>
    <row r="393" spans="1:6" ht="16.5" thickTop="1" thickBot="1" x14ac:dyDescent="0.3">
      <c r="A393" t="s">
        <v>33</v>
      </c>
      <c r="B393" t="s">
        <v>266</v>
      </c>
      <c r="C393">
        <v>1.04</v>
      </c>
      <c r="D393">
        <v>52.3</v>
      </c>
      <c r="E393" t="str">
        <f t="shared" si="14"/>
        <v>Tesla</v>
      </c>
      <c r="F393" s="7">
        <f t="shared" si="15"/>
        <v>54.391999999999996</v>
      </c>
    </row>
    <row r="394" spans="1:6" ht="16.5" thickTop="1" thickBot="1" x14ac:dyDescent="0.3">
      <c r="A394" t="s">
        <v>8</v>
      </c>
      <c r="B394" t="s">
        <v>189</v>
      </c>
      <c r="C394">
        <v>1.45</v>
      </c>
      <c r="D394">
        <v>13.4</v>
      </c>
      <c r="E394" t="str">
        <f t="shared" si="14"/>
        <v>Saab</v>
      </c>
      <c r="F394" s="7">
        <f t="shared" si="15"/>
        <v>19.43</v>
      </c>
    </row>
    <row r="395" spans="1:6" ht="16.5" thickTop="1" thickBot="1" x14ac:dyDescent="0.3">
      <c r="A395" t="s">
        <v>12</v>
      </c>
      <c r="B395" t="s">
        <v>81</v>
      </c>
      <c r="C395">
        <v>1.1399999999999999</v>
      </c>
      <c r="D395">
        <v>15</v>
      </c>
      <c r="E395" t="str">
        <f t="shared" si="14"/>
        <v>Volkkari</v>
      </c>
      <c r="F395" s="7">
        <f t="shared" si="15"/>
        <v>17.099999999999998</v>
      </c>
    </row>
    <row r="396" spans="1:6" ht="16.5" thickTop="1" thickBot="1" x14ac:dyDescent="0.3">
      <c r="A396" t="s">
        <v>10</v>
      </c>
      <c r="B396" t="s">
        <v>267</v>
      </c>
      <c r="C396">
        <v>1.4</v>
      </c>
      <c r="D396">
        <v>35.5</v>
      </c>
      <c r="E396" t="str">
        <f t="shared" si="14"/>
        <v>Toyota</v>
      </c>
      <c r="F396" s="7">
        <f t="shared" si="15"/>
        <v>49.699999999999996</v>
      </c>
    </row>
    <row r="397" spans="1:6" ht="16.5" thickTop="1" thickBot="1" x14ac:dyDescent="0.3">
      <c r="A397" t="s">
        <v>32</v>
      </c>
      <c r="B397" t="s">
        <v>37</v>
      </c>
      <c r="C397">
        <v>1.28</v>
      </c>
      <c r="D397">
        <v>45.6</v>
      </c>
      <c r="E397" t="str">
        <f t="shared" si="14"/>
        <v>Bemari</v>
      </c>
      <c r="F397" s="7">
        <f t="shared" si="15"/>
        <v>58.368000000000002</v>
      </c>
    </row>
    <row r="398" spans="1:6" ht="16.5" thickTop="1" thickBot="1" x14ac:dyDescent="0.3">
      <c r="A398" t="s">
        <v>28</v>
      </c>
      <c r="B398" t="s">
        <v>268</v>
      </c>
      <c r="C398">
        <v>1.47</v>
      </c>
      <c r="D398">
        <v>21.2</v>
      </c>
      <c r="E398" t="str">
        <f t="shared" si="14"/>
        <v>Lada</v>
      </c>
      <c r="F398" s="7">
        <f t="shared" si="15"/>
        <v>31.163999999999998</v>
      </c>
    </row>
    <row r="399" spans="1:6" ht="16.5" thickTop="1" thickBot="1" x14ac:dyDescent="0.3">
      <c r="A399" t="s">
        <v>28</v>
      </c>
      <c r="B399" t="s">
        <v>245</v>
      </c>
      <c r="C399">
        <v>1.51</v>
      </c>
      <c r="D399">
        <v>56.3</v>
      </c>
      <c r="E399" t="str">
        <f t="shared" si="14"/>
        <v>Lada</v>
      </c>
      <c r="F399" s="7">
        <f t="shared" si="15"/>
        <v>85.012999999999991</v>
      </c>
    </row>
    <row r="400" spans="1:6" ht="16.5" thickTop="1" thickBot="1" x14ac:dyDescent="0.3">
      <c r="A400" t="s">
        <v>6</v>
      </c>
      <c r="B400" t="s">
        <v>198</v>
      </c>
      <c r="C400">
        <v>1.34</v>
      </c>
      <c r="D400">
        <v>58.1</v>
      </c>
      <c r="E400" t="str">
        <f t="shared" si="14"/>
        <v>Tesla</v>
      </c>
      <c r="F400" s="7">
        <f t="shared" si="15"/>
        <v>77.854000000000013</v>
      </c>
    </row>
    <row r="401" spans="1:6" ht="16.5" thickTop="1" thickBot="1" x14ac:dyDescent="0.3">
      <c r="A401" t="s">
        <v>19</v>
      </c>
      <c r="B401" t="s">
        <v>154</v>
      </c>
      <c r="C401">
        <v>1.61</v>
      </c>
      <c r="D401">
        <v>5.0999999999999996</v>
      </c>
      <c r="E401" t="str">
        <f t="shared" si="14"/>
        <v>Skoda</v>
      </c>
      <c r="F401" s="7">
        <f t="shared" si="15"/>
        <v>8.2110000000000003</v>
      </c>
    </row>
    <row r="402" spans="1:6" ht="16.5" thickTop="1" thickBot="1" x14ac:dyDescent="0.3">
      <c r="A402" t="s">
        <v>12</v>
      </c>
      <c r="B402" t="s">
        <v>128</v>
      </c>
      <c r="C402">
        <v>1.23</v>
      </c>
      <c r="D402">
        <v>53.8</v>
      </c>
      <c r="E402" t="str">
        <f t="shared" si="14"/>
        <v>Volkkari</v>
      </c>
      <c r="F402" s="7">
        <f t="shared" si="15"/>
        <v>66.173999999999992</v>
      </c>
    </row>
    <row r="403" spans="1:6" ht="16.5" thickTop="1" thickBot="1" x14ac:dyDescent="0.3">
      <c r="A403" t="s">
        <v>33</v>
      </c>
      <c r="B403" t="s">
        <v>269</v>
      </c>
      <c r="C403">
        <v>1.1000000000000001</v>
      </c>
      <c r="D403">
        <v>49.2</v>
      </c>
      <c r="E403" t="str">
        <f t="shared" si="14"/>
        <v>Tesla</v>
      </c>
      <c r="F403" s="7">
        <f t="shared" si="15"/>
        <v>54.120000000000005</v>
      </c>
    </row>
    <row r="404" spans="1:6" ht="16.5" thickTop="1" thickBot="1" x14ac:dyDescent="0.3">
      <c r="A404" t="s">
        <v>4</v>
      </c>
      <c r="B404" t="s">
        <v>188</v>
      </c>
      <c r="C404">
        <v>1.67</v>
      </c>
      <c r="D404">
        <v>28.1</v>
      </c>
      <c r="E404" t="str">
        <f t="shared" si="14"/>
        <v>Mersu</v>
      </c>
      <c r="F404" s="7">
        <f t="shared" si="15"/>
        <v>46.927</v>
      </c>
    </row>
    <row r="405" spans="1:6" ht="16.5" thickTop="1" thickBot="1" x14ac:dyDescent="0.3">
      <c r="A405" t="s">
        <v>8</v>
      </c>
      <c r="B405" t="s">
        <v>129</v>
      </c>
      <c r="C405">
        <v>1.1200000000000001</v>
      </c>
      <c r="D405">
        <v>55.3</v>
      </c>
      <c r="E405" t="str">
        <f t="shared" si="14"/>
        <v>Saab</v>
      </c>
      <c r="F405" s="7">
        <f t="shared" si="15"/>
        <v>61.936</v>
      </c>
    </row>
    <row r="406" spans="1:6" ht="16.5" thickTop="1" thickBot="1" x14ac:dyDescent="0.3">
      <c r="A406" t="s">
        <v>12</v>
      </c>
      <c r="B406" t="s">
        <v>270</v>
      </c>
      <c r="C406">
        <v>1.22</v>
      </c>
      <c r="D406">
        <v>30.1</v>
      </c>
      <c r="E406" t="str">
        <f t="shared" si="14"/>
        <v>Volkkari</v>
      </c>
      <c r="F406" s="7">
        <f t="shared" si="15"/>
        <v>36.722000000000001</v>
      </c>
    </row>
    <row r="407" spans="1:6" ht="16.5" thickTop="1" thickBot="1" x14ac:dyDescent="0.3">
      <c r="A407" t="s">
        <v>10</v>
      </c>
      <c r="B407" t="s">
        <v>264</v>
      </c>
      <c r="C407">
        <v>1.5</v>
      </c>
      <c r="D407">
        <v>60.1</v>
      </c>
      <c r="E407" t="str">
        <f t="shared" si="14"/>
        <v>Toyota</v>
      </c>
      <c r="F407" s="7">
        <f t="shared" si="15"/>
        <v>90.15</v>
      </c>
    </row>
    <row r="408" spans="1:6" ht="16.5" thickTop="1" thickBot="1" x14ac:dyDescent="0.3">
      <c r="A408" t="s">
        <v>48</v>
      </c>
      <c r="B408" t="s">
        <v>271</v>
      </c>
      <c r="C408">
        <v>1.45</v>
      </c>
      <c r="D408">
        <v>7.8</v>
      </c>
      <c r="E408" t="str">
        <f t="shared" si="14"/>
        <v>Mazda</v>
      </c>
      <c r="F408" s="7">
        <f t="shared" si="15"/>
        <v>11.309999999999999</v>
      </c>
    </row>
    <row r="409" spans="1:6" ht="16.5" thickTop="1" thickBot="1" x14ac:dyDescent="0.3">
      <c r="A409" t="s">
        <v>10</v>
      </c>
      <c r="B409" t="s">
        <v>272</v>
      </c>
      <c r="C409">
        <v>1.07</v>
      </c>
      <c r="D409">
        <v>63.8</v>
      </c>
      <c r="E409" t="str">
        <f t="shared" si="14"/>
        <v>Toyota</v>
      </c>
      <c r="F409" s="7">
        <f t="shared" si="15"/>
        <v>68.266000000000005</v>
      </c>
    </row>
    <row r="410" spans="1:6" ht="16.5" thickTop="1" thickBot="1" x14ac:dyDescent="0.3">
      <c r="A410" t="s">
        <v>48</v>
      </c>
      <c r="B410" t="s">
        <v>84</v>
      </c>
      <c r="C410">
        <v>1.01</v>
      </c>
      <c r="D410">
        <v>64.900000000000006</v>
      </c>
      <c r="E410" t="str">
        <f t="shared" si="14"/>
        <v>Mazda</v>
      </c>
      <c r="F410" s="7">
        <f t="shared" si="15"/>
        <v>65.549000000000007</v>
      </c>
    </row>
    <row r="411" spans="1:6" ht="16.5" thickTop="1" thickBot="1" x14ac:dyDescent="0.3">
      <c r="A411" t="s">
        <v>32</v>
      </c>
      <c r="B411" t="s">
        <v>273</v>
      </c>
      <c r="C411">
        <v>1.1599999999999999</v>
      </c>
      <c r="D411">
        <v>5.8</v>
      </c>
      <c r="E411" t="str">
        <f t="shared" si="14"/>
        <v>Bemari</v>
      </c>
      <c r="F411" s="7">
        <f t="shared" si="15"/>
        <v>6.7279999999999998</v>
      </c>
    </row>
    <row r="412" spans="1:6" ht="16.5" thickTop="1" thickBot="1" x14ac:dyDescent="0.3">
      <c r="A412" t="s">
        <v>59</v>
      </c>
      <c r="B412" t="s">
        <v>274</v>
      </c>
      <c r="C412">
        <v>1.51</v>
      </c>
      <c r="D412">
        <v>9.8000000000000007</v>
      </c>
      <c r="E412" t="str">
        <f t="shared" si="14"/>
        <v>Bemari</v>
      </c>
      <c r="F412" s="7">
        <f t="shared" si="15"/>
        <v>14.798000000000002</v>
      </c>
    </row>
    <row r="413" spans="1:6" ht="16.5" thickTop="1" thickBot="1" x14ac:dyDescent="0.3">
      <c r="A413" t="s">
        <v>33</v>
      </c>
      <c r="B413" t="s">
        <v>22</v>
      </c>
      <c r="C413">
        <v>1.28</v>
      </c>
      <c r="D413">
        <v>42.7</v>
      </c>
      <c r="E413" t="str">
        <f t="shared" si="14"/>
        <v>Tesla</v>
      </c>
      <c r="F413" s="7">
        <f t="shared" si="15"/>
        <v>54.656000000000006</v>
      </c>
    </row>
    <row r="414" spans="1:6" ht="16.5" thickTop="1" thickBot="1" x14ac:dyDescent="0.3">
      <c r="A414" t="s">
        <v>4</v>
      </c>
      <c r="B414" t="s">
        <v>265</v>
      </c>
      <c r="C414">
        <v>1.1499999999999999</v>
      </c>
      <c r="D414">
        <v>22.6</v>
      </c>
      <c r="E414" t="str">
        <f t="shared" si="14"/>
        <v>Mersu</v>
      </c>
      <c r="F414" s="7">
        <f t="shared" si="15"/>
        <v>25.99</v>
      </c>
    </row>
    <row r="415" spans="1:6" ht="16.5" thickTop="1" thickBot="1" x14ac:dyDescent="0.3">
      <c r="A415" t="s">
        <v>14</v>
      </c>
      <c r="B415" t="s">
        <v>275</v>
      </c>
      <c r="C415">
        <v>1.42</v>
      </c>
      <c r="D415">
        <v>58.8</v>
      </c>
      <c r="E415" t="str">
        <f t="shared" si="14"/>
        <v>Lada</v>
      </c>
      <c r="F415" s="7">
        <f t="shared" si="15"/>
        <v>83.495999999999995</v>
      </c>
    </row>
    <row r="416" spans="1:6" ht="16.5" thickTop="1" thickBot="1" x14ac:dyDescent="0.3">
      <c r="A416" t="s">
        <v>10</v>
      </c>
      <c r="B416" t="s">
        <v>166</v>
      </c>
      <c r="C416">
        <v>1.05</v>
      </c>
      <c r="D416">
        <v>40.6</v>
      </c>
      <c r="E416" t="str">
        <f t="shared" si="14"/>
        <v>Toyota</v>
      </c>
      <c r="F416" s="7">
        <f t="shared" si="15"/>
        <v>42.63</v>
      </c>
    </row>
    <row r="417" spans="1:6" ht="16.5" thickTop="1" thickBot="1" x14ac:dyDescent="0.3">
      <c r="A417" t="s">
        <v>32</v>
      </c>
      <c r="B417" t="s">
        <v>276</v>
      </c>
      <c r="C417">
        <v>1.07</v>
      </c>
      <c r="D417">
        <v>57.7</v>
      </c>
      <c r="E417" t="str">
        <f t="shared" si="14"/>
        <v>Bemari</v>
      </c>
      <c r="F417" s="7">
        <f t="shared" si="15"/>
        <v>61.739000000000004</v>
      </c>
    </row>
    <row r="418" spans="1:6" ht="16.5" thickTop="1" thickBot="1" x14ac:dyDescent="0.3">
      <c r="A418" t="s">
        <v>59</v>
      </c>
      <c r="B418" t="s">
        <v>214</v>
      </c>
      <c r="C418">
        <v>1.34</v>
      </c>
      <c r="D418">
        <v>40</v>
      </c>
      <c r="E418" t="str">
        <f t="shared" si="14"/>
        <v>Bemari</v>
      </c>
      <c r="F418" s="7">
        <f t="shared" si="15"/>
        <v>53.6</v>
      </c>
    </row>
    <row r="419" spans="1:6" ht="16.5" thickTop="1" thickBot="1" x14ac:dyDescent="0.3">
      <c r="A419" t="s">
        <v>4</v>
      </c>
      <c r="B419" t="s">
        <v>168</v>
      </c>
      <c r="C419">
        <v>1.52</v>
      </c>
      <c r="D419">
        <v>60.7</v>
      </c>
      <c r="E419" t="str">
        <f t="shared" si="14"/>
        <v>Mersu</v>
      </c>
      <c r="F419" s="7">
        <f t="shared" si="15"/>
        <v>92.26400000000001</v>
      </c>
    </row>
    <row r="420" spans="1:6" ht="16.5" thickTop="1" thickBot="1" x14ac:dyDescent="0.3">
      <c r="A420" t="s">
        <v>59</v>
      </c>
      <c r="B420" t="s">
        <v>277</v>
      </c>
      <c r="C420">
        <v>1.5</v>
      </c>
      <c r="D420">
        <v>44.8</v>
      </c>
      <c r="E420" t="str">
        <f t="shared" si="14"/>
        <v>Bemari</v>
      </c>
      <c r="F420" s="7">
        <f t="shared" si="15"/>
        <v>67.199999999999989</v>
      </c>
    </row>
    <row r="421" spans="1:6" ht="16.5" thickTop="1" thickBot="1" x14ac:dyDescent="0.3">
      <c r="A421" t="s">
        <v>12</v>
      </c>
      <c r="B421" t="s">
        <v>140</v>
      </c>
      <c r="C421">
        <v>1.59</v>
      </c>
      <c r="D421">
        <v>53.8</v>
      </c>
      <c r="E421" t="str">
        <f t="shared" si="14"/>
        <v>Volkkari</v>
      </c>
      <c r="F421" s="7">
        <f t="shared" si="15"/>
        <v>85.542000000000002</v>
      </c>
    </row>
    <row r="422" spans="1:6" ht="16.5" thickTop="1" thickBot="1" x14ac:dyDescent="0.3">
      <c r="A422" t="s">
        <v>19</v>
      </c>
      <c r="B422" t="s">
        <v>278</v>
      </c>
      <c r="C422">
        <v>1.69</v>
      </c>
      <c r="D422">
        <v>14.1</v>
      </c>
      <c r="E422" t="str">
        <f t="shared" si="14"/>
        <v>Skoda</v>
      </c>
      <c r="F422" s="7">
        <f t="shared" si="15"/>
        <v>23.828999999999997</v>
      </c>
    </row>
    <row r="423" spans="1:6" ht="16.5" thickTop="1" thickBot="1" x14ac:dyDescent="0.3">
      <c r="A423" t="s">
        <v>6</v>
      </c>
      <c r="B423" t="s">
        <v>199</v>
      </c>
      <c r="C423">
        <v>1.01</v>
      </c>
      <c r="D423">
        <v>54.4</v>
      </c>
      <c r="E423" t="str">
        <f t="shared" si="14"/>
        <v>Tesla</v>
      </c>
      <c r="F423" s="7">
        <f t="shared" si="15"/>
        <v>54.943999999999996</v>
      </c>
    </row>
    <row r="424" spans="1:6" ht="16.5" thickTop="1" thickBot="1" x14ac:dyDescent="0.3">
      <c r="A424" t="s">
        <v>14</v>
      </c>
      <c r="B424" t="s">
        <v>146</v>
      </c>
      <c r="C424">
        <v>1.17</v>
      </c>
      <c r="D424">
        <v>27.4</v>
      </c>
      <c r="E424" t="str">
        <f t="shared" si="14"/>
        <v>Lada</v>
      </c>
      <c r="F424" s="7">
        <f t="shared" si="15"/>
        <v>32.058</v>
      </c>
    </row>
    <row r="425" spans="1:6" ht="16.5" thickTop="1" thickBot="1" x14ac:dyDescent="0.3">
      <c r="A425" t="s">
        <v>19</v>
      </c>
      <c r="B425" t="s">
        <v>266</v>
      </c>
      <c r="C425">
        <v>1.4</v>
      </c>
      <c r="D425">
        <v>60</v>
      </c>
      <c r="E425" t="str">
        <f t="shared" si="14"/>
        <v>Skoda</v>
      </c>
      <c r="F425" s="7">
        <f t="shared" si="15"/>
        <v>84</v>
      </c>
    </row>
    <row r="426" spans="1:6" ht="16.5" thickTop="1" thickBot="1" x14ac:dyDescent="0.3">
      <c r="A426" t="s">
        <v>59</v>
      </c>
      <c r="B426" t="s">
        <v>227</v>
      </c>
      <c r="C426">
        <v>1.4</v>
      </c>
      <c r="D426">
        <v>43</v>
      </c>
      <c r="E426" t="str">
        <f t="shared" si="14"/>
        <v>Bemari</v>
      </c>
      <c r="F426" s="7">
        <f t="shared" si="15"/>
        <v>60.199999999999996</v>
      </c>
    </row>
    <row r="427" spans="1:6" ht="16.5" thickTop="1" thickBot="1" x14ac:dyDescent="0.3">
      <c r="A427" t="s">
        <v>33</v>
      </c>
      <c r="B427" t="s">
        <v>264</v>
      </c>
      <c r="C427">
        <v>1.63</v>
      </c>
      <c r="D427">
        <v>29.9</v>
      </c>
      <c r="E427" t="str">
        <f t="shared" si="14"/>
        <v>Tesla</v>
      </c>
      <c r="F427" s="7">
        <f t="shared" si="15"/>
        <v>48.736999999999995</v>
      </c>
    </row>
    <row r="428" spans="1:6" ht="16.5" thickTop="1" thickBot="1" x14ac:dyDescent="0.3">
      <c r="A428" t="s">
        <v>59</v>
      </c>
      <c r="B428" t="s">
        <v>16</v>
      </c>
      <c r="C428">
        <v>1.1599999999999999</v>
      </c>
      <c r="D428">
        <v>28.1</v>
      </c>
      <c r="E428" t="str">
        <f t="shared" si="14"/>
        <v>Bemari</v>
      </c>
      <c r="F428" s="7">
        <f t="shared" si="15"/>
        <v>32.595999999999997</v>
      </c>
    </row>
    <row r="429" spans="1:6" ht="16.5" thickTop="1" thickBot="1" x14ac:dyDescent="0.3">
      <c r="A429" t="s">
        <v>32</v>
      </c>
      <c r="B429" t="s">
        <v>279</v>
      </c>
      <c r="C429">
        <v>1.42</v>
      </c>
      <c r="D429">
        <v>28.6</v>
      </c>
      <c r="E429" t="str">
        <f t="shared" si="14"/>
        <v>Bemari</v>
      </c>
      <c r="F429" s="7">
        <f t="shared" si="15"/>
        <v>40.612000000000002</v>
      </c>
    </row>
    <row r="430" spans="1:6" ht="16.5" thickTop="1" thickBot="1" x14ac:dyDescent="0.3">
      <c r="A430" t="s">
        <v>8</v>
      </c>
      <c r="B430" t="s">
        <v>280</v>
      </c>
      <c r="C430">
        <v>1.59</v>
      </c>
      <c r="D430">
        <v>47.2</v>
      </c>
      <c r="E430" t="str">
        <f t="shared" si="14"/>
        <v>Saab</v>
      </c>
      <c r="F430" s="7">
        <f t="shared" si="15"/>
        <v>75.048000000000002</v>
      </c>
    </row>
    <row r="431" spans="1:6" ht="16.5" thickTop="1" thickBot="1" x14ac:dyDescent="0.3">
      <c r="A431" t="s">
        <v>28</v>
      </c>
      <c r="B431" t="s">
        <v>201</v>
      </c>
      <c r="C431">
        <v>1.1000000000000001</v>
      </c>
      <c r="D431">
        <v>14.3</v>
      </c>
      <c r="E431" t="str">
        <f t="shared" si="14"/>
        <v>Lada</v>
      </c>
      <c r="F431" s="7">
        <f t="shared" si="15"/>
        <v>15.730000000000002</v>
      </c>
    </row>
    <row r="432" spans="1:6" ht="16.5" thickTop="1" thickBot="1" x14ac:dyDescent="0.3">
      <c r="A432" t="s">
        <v>6</v>
      </c>
      <c r="B432" t="s">
        <v>89</v>
      </c>
      <c r="C432">
        <v>1.43</v>
      </c>
      <c r="D432">
        <v>40.1</v>
      </c>
      <c r="E432" t="str">
        <f t="shared" si="14"/>
        <v>Tesla</v>
      </c>
      <c r="F432" s="7">
        <f t="shared" si="15"/>
        <v>57.342999999999996</v>
      </c>
    </row>
    <row r="433" spans="1:6" ht="16.5" thickTop="1" thickBot="1" x14ac:dyDescent="0.3">
      <c r="A433" t="s">
        <v>14</v>
      </c>
      <c r="B433" t="s">
        <v>281</v>
      </c>
      <c r="C433">
        <v>1.62</v>
      </c>
      <c r="D433">
        <v>22.4</v>
      </c>
      <c r="E433" t="str">
        <f t="shared" si="14"/>
        <v>Lada</v>
      </c>
      <c r="F433" s="7">
        <f t="shared" si="15"/>
        <v>36.287999999999997</v>
      </c>
    </row>
    <row r="434" spans="1:6" ht="16.5" thickTop="1" thickBot="1" x14ac:dyDescent="0.3">
      <c r="A434" t="s">
        <v>59</v>
      </c>
      <c r="B434" t="s">
        <v>282</v>
      </c>
      <c r="C434">
        <v>1.26</v>
      </c>
      <c r="D434">
        <v>57.1</v>
      </c>
      <c r="E434" t="str">
        <f t="shared" si="14"/>
        <v>Bemari</v>
      </c>
      <c r="F434" s="7">
        <f t="shared" si="15"/>
        <v>71.945999999999998</v>
      </c>
    </row>
    <row r="435" spans="1:6" ht="16.5" thickTop="1" thickBot="1" x14ac:dyDescent="0.3">
      <c r="A435" t="s">
        <v>33</v>
      </c>
      <c r="B435" t="s">
        <v>82</v>
      </c>
      <c r="C435">
        <v>1.1200000000000001</v>
      </c>
      <c r="D435">
        <v>38.200000000000003</v>
      </c>
      <c r="E435" t="str">
        <f t="shared" si="14"/>
        <v>Tesla</v>
      </c>
      <c r="F435" s="7">
        <f t="shared" si="15"/>
        <v>42.784000000000006</v>
      </c>
    </row>
    <row r="436" spans="1:6" ht="16.5" thickTop="1" thickBot="1" x14ac:dyDescent="0.3">
      <c r="A436" t="s">
        <v>10</v>
      </c>
      <c r="B436" t="s">
        <v>118</v>
      </c>
      <c r="C436">
        <v>1.32</v>
      </c>
      <c r="D436">
        <v>14.2</v>
      </c>
      <c r="E436" t="str">
        <f t="shared" si="14"/>
        <v>Toyota</v>
      </c>
      <c r="F436" s="7">
        <f t="shared" si="15"/>
        <v>18.744</v>
      </c>
    </row>
    <row r="437" spans="1:6" ht="16.5" thickTop="1" thickBot="1" x14ac:dyDescent="0.3">
      <c r="A437" t="s">
        <v>28</v>
      </c>
      <c r="B437" t="s">
        <v>13</v>
      </c>
      <c r="C437">
        <v>1.4</v>
      </c>
      <c r="D437">
        <v>21.4</v>
      </c>
      <c r="E437" t="str">
        <f t="shared" si="14"/>
        <v>Lada</v>
      </c>
      <c r="F437" s="7">
        <f t="shared" si="15"/>
        <v>29.959999999999997</v>
      </c>
    </row>
    <row r="438" spans="1:6" ht="16.5" thickTop="1" thickBot="1" x14ac:dyDescent="0.3">
      <c r="A438" t="s">
        <v>6</v>
      </c>
      <c r="B438" t="s">
        <v>283</v>
      </c>
      <c r="C438">
        <v>1.35</v>
      </c>
      <c r="D438">
        <v>24</v>
      </c>
      <c r="E438" t="str">
        <f t="shared" si="14"/>
        <v>Tesla</v>
      </c>
      <c r="F438" s="7">
        <f t="shared" si="15"/>
        <v>32.400000000000006</v>
      </c>
    </row>
    <row r="439" spans="1:6" ht="16.5" thickTop="1" thickBot="1" x14ac:dyDescent="0.3">
      <c r="A439" t="s">
        <v>19</v>
      </c>
      <c r="B439" t="s">
        <v>226</v>
      </c>
      <c r="C439">
        <v>1.23</v>
      </c>
      <c r="D439">
        <v>50.4</v>
      </c>
      <c r="E439" t="str">
        <f t="shared" si="14"/>
        <v>Skoda</v>
      </c>
      <c r="F439" s="7">
        <f t="shared" si="15"/>
        <v>61.991999999999997</v>
      </c>
    </row>
    <row r="440" spans="1:6" ht="16.5" thickTop="1" thickBot="1" x14ac:dyDescent="0.3">
      <c r="A440" t="s">
        <v>8</v>
      </c>
      <c r="B440" t="s">
        <v>168</v>
      </c>
      <c r="C440">
        <v>1.61</v>
      </c>
      <c r="D440">
        <v>62.6</v>
      </c>
      <c r="E440" t="str">
        <f t="shared" si="14"/>
        <v>Saab</v>
      </c>
      <c r="F440" s="7">
        <f t="shared" si="15"/>
        <v>100.786</v>
      </c>
    </row>
    <row r="441" spans="1:6" ht="16.5" thickTop="1" thickBot="1" x14ac:dyDescent="0.3">
      <c r="A441" t="s">
        <v>48</v>
      </c>
      <c r="B441" t="s">
        <v>251</v>
      </c>
      <c r="C441">
        <v>1.28</v>
      </c>
      <c r="D441">
        <v>16.100000000000001</v>
      </c>
      <c r="E441" t="str">
        <f t="shared" si="14"/>
        <v>Mazda</v>
      </c>
      <c r="F441" s="7">
        <f t="shared" si="15"/>
        <v>20.608000000000001</v>
      </c>
    </row>
    <row r="442" spans="1:6" ht="16.5" thickTop="1" thickBot="1" x14ac:dyDescent="0.3">
      <c r="A442" t="s">
        <v>48</v>
      </c>
      <c r="B442" t="s">
        <v>235</v>
      </c>
      <c r="C442">
        <v>1.69</v>
      </c>
      <c r="D442">
        <v>7.1</v>
      </c>
      <c r="E442" t="str">
        <f t="shared" si="14"/>
        <v>Mazda</v>
      </c>
      <c r="F442" s="7">
        <f t="shared" si="15"/>
        <v>11.998999999999999</v>
      </c>
    </row>
    <row r="443" spans="1:6" ht="16.5" thickTop="1" thickBot="1" x14ac:dyDescent="0.3">
      <c r="A443" t="s">
        <v>32</v>
      </c>
      <c r="B443" t="s">
        <v>55</v>
      </c>
      <c r="C443">
        <v>1.35</v>
      </c>
      <c r="D443">
        <v>53.9</v>
      </c>
      <c r="E443" t="str">
        <f t="shared" si="14"/>
        <v>Bemari</v>
      </c>
      <c r="F443" s="7">
        <f t="shared" si="15"/>
        <v>72.765000000000001</v>
      </c>
    </row>
    <row r="444" spans="1:6" ht="16.5" thickTop="1" thickBot="1" x14ac:dyDescent="0.3">
      <c r="A444" t="s">
        <v>4</v>
      </c>
      <c r="B444" t="s">
        <v>284</v>
      </c>
      <c r="C444">
        <v>1.34</v>
      </c>
      <c r="D444">
        <v>15.5</v>
      </c>
      <c r="E444" t="str">
        <f t="shared" si="14"/>
        <v>Mersu</v>
      </c>
      <c r="F444" s="7">
        <f t="shared" si="15"/>
        <v>20.77</v>
      </c>
    </row>
    <row r="445" spans="1:6" ht="16.5" thickTop="1" thickBot="1" x14ac:dyDescent="0.3">
      <c r="A445" t="s">
        <v>28</v>
      </c>
      <c r="B445" t="s">
        <v>94</v>
      </c>
      <c r="C445">
        <v>1.54</v>
      </c>
      <c r="D445">
        <v>5.4</v>
      </c>
      <c r="E445" t="str">
        <f t="shared" si="14"/>
        <v>Lada</v>
      </c>
      <c r="F445" s="7">
        <f t="shared" si="15"/>
        <v>8.3160000000000007</v>
      </c>
    </row>
    <row r="446" spans="1:6" ht="16.5" thickTop="1" thickBot="1" x14ac:dyDescent="0.3">
      <c r="A446" t="s">
        <v>19</v>
      </c>
      <c r="B446" t="s">
        <v>68</v>
      </c>
      <c r="C446">
        <v>1.67</v>
      </c>
      <c r="D446">
        <v>8.6</v>
      </c>
      <c r="E446" t="str">
        <f t="shared" si="14"/>
        <v>Skoda</v>
      </c>
      <c r="F446" s="7">
        <f t="shared" si="15"/>
        <v>14.361999999999998</v>
      </c>
    </row>
    <row r="447" spans="1:6" ht="16.5" thickTop="1" thickBot="1" x14ac:dyDescent="0.3">
      <c r="A447" t="s">
        <v>33</v>
      </c>
      <c r="B447" t="s">
        <v>27</v>
      </c>
      <c r="C447">
        <v>1.23</v>
      </c>
      <c r="D447">
        <v>59</v>
      </c>
      <c r="E447" t="str">
        <f t="shared" si="14"/>
        <v>Tesla</v>
      </c>
      <c r="F447" s="7">
        <f t="shared" si="15"/>
        <v>72.569999999999993</v>
      </c>
    </row>
    <row r="448" spans="1:6" ht="16.5" thickTop="1" thickBot="1" x14ac:dyDescent="0.3">
      <c r="A448" t="s">
        <v>6</v>
      </c>
      <c r="B448" t="s">
        <v>60</v>
      </c>
      <c r="C448">
        <v>1.26</v>
      </c>
      <c r="D448">
        <v>25.1</v>
      </c>
      <c r="E448" t="str">
        <f t="shared" si="14"/>
        <v>Tesla</v>
      </c>
      <c r="F448" s="7">
        <f t="shared" si="15"/>
        <v>31.626000000000001</v>
      </c>
    </row>
    <row r="449" spans="1:6" ht="16.5" thickTop="1" thickBot="1" x14ac:dyDescent="0.3">
      <c r="A449" t="s">
        <v>48</v>
      </c>
      <c r="B449" t="s">
        <v>93</v>
      </c>
      <c r="C449">
        <v>1.48</v>
      </c>
      <c r="D449">
        <v>6.4</v>
      </c>
      <c r="E449" t="str">
        <f t="shared" si="14"/>
        <v>Mazda</v>
      </c>
      <c r="F449" s="7">
        <f t="shared" si="15"/>
        <v>9.4719999999999995</v>
      </c>
    </row>
    <row r="450" spans="1:6" ht="16.5" thickTop="1" thickBot="1" x14ac:dyDescent="0.3">
      <c r="A450" t="s">
        <v>32</v>
      </c>
      <c r="B450" t="s">
        <v>258</v>
      </c>
      <c r="C450">
        <v>1.08</v>
      </c>
      <c r="D450">
        <v>38.700000000000003</v>
      </c>
      <c r="E450" t="str">
        <f t="shared" ref="E450:E501" si="16">VLOOKUP(Rekisterinro,$L$2:$O$13,2,0)</f>
        <v>Bemari</v>
      </c>
      <c r="F450" s="7">
        <f t="shared" si="15"/>
        <v>41.796000000000006</v>
      </c>
    </row>
    <row r="451" spans="1:6" ht="16.5" thickTop="1" thickBot="1" x14ac:dyDescent="0.3">
      <c r="A451" t="s">
        <v>19</v>
      </c>
      <c r="B451" t="s">
        <v>107</v>
      </c>
      <c r="C451">
        <v>1.39</v>
      </c>
      <c r="D451">
        <v>12.8</v>
      </c>
      <c r="E451" t="str">
        <f t="shared" si="16"/>
        <v>Skoda</v>
      </c>
      <c r="F451" s="7">
        <f t="shared" ref="F451:F501" si="17">C451*D451</f>
        <v>17.791999999999998</v>
      </c>
    </row>
    <row r="452" spans="1:6" ht="16.5" thickTop="1" thickBot="1" x14ac:dyDescent="0.3">
      <c r="A452" t="s">
        <v>28</v>
      </c>
      <c r="B452" t="s">
        <v>79</v>
      </c>
      <c r="C452">
        <v>1.06</v>
      </c>
      <c r="D452">
        <v>28.6</v>
      </c>
      <c r="E452" t="str">
        <f t="shared" si="16"/>
        <v>Lada</v>
      </c>
      <c r="F452" s="7">
        <f t="shared" si="17"/>
        <v>30.316000000000003</v>
      </c>
    </row>
    <row r="453" spans="1:6" ht="16.5" thickTop="1" thickBot="1" x14ac:dyDescent="0.3">
      <c r="A453" t="s">
        <v>8</v>
      </c>
      <c r="B453" t="s">
        <v>98</v>
      </c>
      <c r="C453">
        <v>1.51</v>
      </c>
      <c r="D453">
        <v>8.1</v>
      </c>
      <c r="E453" t="str">
        <f t="shared" si="16"/>
        <v>Saab</v>
      </c>
      <c r="F453" s="7">
        <f t="shared" si="17"/>
        <v>12.231</v>
      </c>
    </row>
    <row r="454" spans="1:6" ht="16.5" thickTop="1" thickBot="1" x14ac:dyDescent="0.3">
      <c r="A454" t="s">
        <v>12</v>
      </c>
      <c r="B454" t="s">
        <v>78</v>
      </c>
      <c r="C454">
        <v>1.29</v>
      </c>
      <c r="D454">
        <v>61.3</v>
      </c>
      <c r="E454" t="str">
        <f t="shared" si="16"/>
        <v>Volkkari</v>
      </c>
      <c r="F454" s="7">
        <f t="shared" si="17"/>
        <v>79.076999999999998</v>
      </c>
    </row>
    <row r="455" spans="1:6" ht="16.5" thickTop="1" thickBot="1" x14ac:dyDescent="0.3">
      <c r="A455" t="s">
        <v>32</v>
      </c>
      <c r="B455" t="s">
        <v>199</v>
      </c>
      <c r="C455">
        <v>1.36</v>
      </c>
      <c r="D455">
        <v>30.3</v>
      </c>
      <c r="E455" t="str">
        <f t="shared" si="16"/>
        <v>Bemari</v>
      </c>
      <c r="F455" s="7">
        <f t="shared" si="17"/>
        <v>41.208000000000006</v>
      </c>
    </row>
    <row r="456" spans="1:6" ht="16.5" thickTop="1" thickBot="1" x14ac:dyDescent="0.3">
      <c r="A456" t="s">
        <v>28</v>
      </c>
      <c r="B456" t="s">
        <v>79</v>
      </c>
      <c r="C456">
        <v>1.29</v>
      </c>
      <c r="D456">
        <v>23</v>
      </c>
      <c r="E456" t="str">
        <f t="shared" si="16"/>
        <v>Lada</v>
      </c>
      <c r="F456" s="7">
        <f t="shared" si="17"/>
        <v>29.67</v>
      </c>
    </row>
    <row r="457" spans="1:6" ht="16.5" thickTop="1" thickBot="1" x14ac:dyDescent="0.3">
      <c r="A457" t="s">
        <v>6</v>
      </c>
      <c r="B457" t="s">
        <v>13</v>
      </c>
      <c r="C457">
        <v>1.6</v>
      </c>
      <c r="D457">
        <v>60.1</v>
      </c>
      <c r="E457" t="str">
        <f t="shared" si="16"/>
        <v>Tesla</v>
      </c>
      <c r="F457" s="7">
        <f t="shared" si="17"/>
        <v>96.160000000000011</v>
      </c>
    </row>
    <row r="458" spans="1:6" ht="16.5" thickTop="1" thickBot="1" x14ac:dyDescent="0.3">
      <c r="A458" t="s">
        <v>59</v>
      </c>
      <c r="B458" t="s">
        <v>115</v>
      </c>
      <c r="C458">
        <v>1.1499999999999999</v>
      </c>
      <c r="D458">
        <v>64.099999999999994</v>
      </c>
      <c r="E458" t="str">
        <f t="shared" si="16"/>
        <v>Bemari</v>
      </c>
      <c r="F458" s="7">
        <f t="shared" si="17"/>
        <v>73.714999999999989</v>
      </c>
    </row>
    <row r="459" spans="1:6" ht="16.5" thickTop="1" thickBot="1" x14ac:dyDescent="0.3">
      <c r="A459" t="s">
        <v>10</v>
      </c>
      <c r="B459" t="s">
        <v>75</v>
      </c>
      <c r="C459">
        <v>1.31</v>
      </c>
      <c r="D459">
        <v>55.7</v>
      </c>
      <c r="E459" t="str">
        <f t="shared" si="16"/>
        <v>Toyota</v>
      </c>
      <c r="F459" s="7">
        <f t="shared" si="17"/>
        <v>72.967000000000013</v>
      </c>
    </row>
    <row r="460" spans="1:6" ht="16.5" thickTop="1" thickBot="1" x14ac:dyDescent="0.3">
      <c r="A460" t="s">
        <v>10</v>
      </c>
      <c r="B460" t="s">
        <v>35</v>
      </c>
      <c r="C460">
        <v>1.33</v>
      </c>
      <c r="D460">
        <v>58.1</v>
      </c>
      <c r="E460" t="str">
        <f t="shared" si="16"/>
        <v>Toyota</v>
      </c>
      <c r="F460" s="7">
        <f t="shared" si="17"/>
        <v>77.27300000000001</v>
      </c>
    </row>
    <row r="461" spans="1:6" ht="16.5" thickTop="1" thickBot="1" x14ac:dyDescent="0.3">
      <c r="A461" t="s">
        <v>19</v>
      </c>
      <c r="B461" t="s">
        <v>264</v>
      </c>
      <c r="C461">
        <v>1.56</v>
      </c>
      <c r="D461">
        <v>49.7</v>
      </c>
      <c r="E461" t="str">
        <f t="shared" si="16"/>
        <v>Skoda</v>
      </c>
      <c r="F461" s="7">
        <f t="shared" si="17"/>
        <v>77.532000000000011</v>
      </c>
    </row>
    <row r="462" spans="1:6" ht="16.5" thickTop="1" thickBot="1" x14ac:dyDescent="0.3">
      <c r="A462" t="s">
        <v>10</v>
      </c>
      <c r="B462" t="s">
        <v>90</v>
      </c>
      <c r="C462">
        <v>1.1200000000000001</v>
      </c>
      <c r="D462">
        <v>25.5</v>
      </c>
      <c r="E462" t="str">
        <f t="shared" si="16"/>
        <v>Toyota</v>
      </c>
      <c r="F462" s="7">
        <f t="shared" si="17"/>
        <v>28.560000000000002</v>
      </c>
    </row>
    <row r="463" spans="1:6" ht="16.5" thickTop="1" thickBot="1" x14ac:dyDescent="0.3">
      <c r="A463" t="s">
        <v>12</v>
      </c>
      <c r="B463" t="s">
        <v>54</v>
      </c>
      <c r="C463">
        <v>1.0900000000000001</v>
      </c>
      <c r="D463">
        <v>46</v>
      </c>
      <c r="E463" t="str">
        <f t="shared" si="16"/>
        <v>Volkkari</v>
      </c>
      <c r="F463" s="7">
        <f t="shared" si="17"/>
        <v>50.14</v>
      </c>
    </row>
    <row r="464" spans="1:6" ht="16.5" thickTop="1" thickBot="1" x14ac:dyDescent="0.3">
      <c r="A464" t="s">
        <v>19</v>
      </c>
      <c r="B464" t="s">
        <v>250</v>
      </c>
      <c r="C464">
        <v>1.61</v>
      </c>
      <c r="D464">
        <v>41.7</v>
      </c>
      <c r="E464" t="str">
        <f t="shared" si="16"/>
        <v>Skoda</v>
      </c>
      <c r="F464" s="7">
        <f t="shared" si="17"/>
        <v>67.137000000000015</v>
      </c>
    </row>
    <row r="465" spans="1:6" ht="16.5" thickTop="1" thickBot="1" x14ac:dyDescent="0.3">
      <c r="A465" t="s">
        <v>19</v>
      </c>
      <c r="B465" t="s">
        <v>248</v>
      </c>
      <c r="C465">
        <v>1.07</v>
      </c>
      <c r="D465">
        <v>26.6</v>
      </c>
      <c r="E465" t="str">
        <f t="shared" si="16"/>
        <v>Skoda</v>
      </c>
      <c r="F465" s="7">
        <f t="shared" si="17"/>
        <v>28.462000000000003</v>
      </c>
    </row>
    <row r="466" spans="1:6" ht="16.5" thickTop="1" thickBot="1" x14ac:dyDescent="0.3">
      <c r="A466" t="s">
        <v>8</v>
      </c>
      <c r="B466" t="s">
        <v>114</v>
      </c>
      <c r="C466">
        <v>1.25</v>
      </c>
      <c r="D466">
        <v>64.8</v>
      </c>
      <c r="E466" t="str">
        <f t="shared" si="16"/>
        <v>Saab</v>
      </c>
      <c r="F466" s="7">
        <f t="shared" si="17"/>
        <v>81</v>
      </c>
    </row>
    <row r="467" spans="1:6" ht="16.5" thickTop="1" thickBot="1" x14ac:dyDescent="0.3">
      <c r="A467" t="s">
        <v>59</v>
      </c>
      <c r="B467" t="s">
        <v>267</v>
      </c>
      <c r="C467">
        <v>1.55</v>
      </c>
      <c r="D467">
        <v>39.700000000000003</v>
      </c>
      <c r="E467" t="str">
        <f t="shared" si="16"/>
        <v>Bemari</v>
      </c>
      <c r="F467" s="7">
        <f t="shared" si="17"/>
        <v>61.535000000000004</v>
      </c>
    </row>
    <row r="468" spans="1:6" ht="16.5" thickTop="1" thickBot="1" x14ac:dyDescent="0.3">
      <c r="A468" t="s">
        <v>33</v>
      </c>
      <c r="B468" t="s">
        <v>285</v>
      </c>
      <c r="C468">
        <v>1.55</v>
      </c>
      <c r="D468">
        <v>34.299999999999997</v>
      </c>
      <c r="E468" t="str">
        <f t="shared" si="16"/>
        <v>Tesla</v>
      </c>
      <c r="F468" s="7">
        <f t="shared" si="17"/>
        <v>53.164999999999999</v>
      </c>
    </row>
    <row r="469" spans="1:6" ht="16.5" thickTop="1" thickBot="1" x14ac:dyDescent="0.3">
      <c r="A469" t="s">
        <v>59</v>
      </c>
      <c r="B469" t="s">
        <v>215</v>
      </c>
      <c r="C469">
        <v>1.17</v>
      </c>
      <c r="D469">
        <v>18.5</v>
      </c>
      <c r="E469" t="str">
        <f t="shared" si="16"/>
        <v>Bemari</v>
      </c>
      <c r="F469" s="7">
        <f t="shared" si="17"/>
        <v>21.645</v>
      </c>
    </row>
    <row r="470" spans="1:6" ht="16.5" thickTop="1" thickBot="1" x14ac:dyDescent="0.3">
      <c r="A470" t="s">
        <v>33</v>
      </c>
      <c r="B470" t="s">
        <v>115</v>
      </c>
      <c r="C470">
        <v>1.1200000000000001</v>
      </c>
      <c r="D470">
        <v>9.4</v>
      </c>
      <c r="E470" t="str">
        <f t="shared" si="16"/>
        <v>Tesla</v>
      </c>
      <c r="F470" s="7">
        <f t="shared" si="17"/>
        <v>10.528000000000002</v>
      </c>
    </row>
    <row r="471" spans="1:6" ht="16.5" thickTop="1" thickBot="1" x14ac:dyDescent="0.3">
      <c r="A471" t="s">
        <v>33</v>
      </c>
      <c r="B471" t="s">
        <v>163</v>
      </c>
      <c r="C471">
        <v>1.52</v>
      </c>
      <c r="D471">
        <v>41.6</v>
      </c>
      <c r="E471" t="str">
        <f t="shared" si="16"/>
        <v>Tesla</v>
      </c>
      <c r="F471" s="7">
        <f t="shared" si="17"/>
        <v>63.232000000000006</v>
      </c>
    </row>
    <row r="472" spans="1:6" ht="16.5" thickTop="1" thickBot="1" x14ac:dyDescent="0.3">
      <c r="A472" t="s">
        <v>28</v>
      </c>
      <c r="B472" t="s">
        <v>209</v>
      </c>
      <c r="C472">
        <v>1.31</v>
      </c>
      <c r="D472">
        <v>47.7</v>
      </c>
      <c r="E472" t="str">
        <f t="shared" si="16"/>
        <v>Lada</v>
      </c>
      <c r="F472" s="7">
        <f t="shared" si="17"/>
        <v>62.487000000000009</v>
      </c>
    </row>
    <row r="473" spans="1:6" ht="16.5" thickTop="1" thickBot="1" x14ac:dyDescent="0.3">
      <c r="A473" t="s">
        <v>4</v>
      </c>
      <c r="B473" t="s">
        <v>208</v>
      </c>
      <c r="C473">
        <v>1.0900000000000001</v>
      </c>
      <c r="D473">
        <v>5.5</v>
      </c>
      <c r="E473" t="str">
        <f t="shared" si="16"/>
        <v>Mersu</v>
      </c>
      <c r="F473" s="7">
        <f t="shared" si="17"/>
        <v>5.9950000000000001</v>
      </c>
    </row>
    <row r="474" spans="1:6" ht="16.5" thickTop="1" thickBot="1" x14ac:dyDescent="0.3">
      <c r="A474" t="s">
        <v>4</v>
      </c>
      <c r="B474" t="s">
        <v>142</v>
      </c>
      <c r="C474">
        <v>1.63</v>
      </c>
      <c r="D474">
        <v>20.7</v>
      </c>
      <c r="E474" t="str">
        <f t="shared" si="16"/>
        <v>Mersu</v>
      </c>
      <c r="F474" s="7">
        <f t="shared" si="17"/>
        <v>33.741</v>
      </c>
    </row>
    <row r="475" spans="1:6" ht="16.5" thickTop="1" thickBot="1" x14ac:dyDescent="0.3">
      <c r="A475" t="s">
        <v>33</v>
      </c>
      <c r="B475" t="s">
        <v>53</v>
      </c>
      <c r="C475">
        <v>1.32</v>
      </c>
      <c r="D475">
        <v>26.2</v>
      </c>
      <c r="E475" t="str">
        <f t="shared" si="16"/>
        <v>Tesla</v>
      </c>
      <c r="F475" s="7">
        <f t="shared" si="17"/>
        <v>34.584000000000003</v>
      </c>
    </row>
    <row r="476" spans="1:6" ht="16.5" thickTop="1" thickBot="1" x14ac:dyDescent="0.3">
      <c r="A476" t="s">
        <v>48</v>
      </c>
      <c r="B476" t="s">
        <v>203</v>
      </c>
      <c r="C476">
        <v>1.41</v>
      </c>
      <c r="D476">
        <v>21.3</v>
      </c>
      <c r="E476" t="str">
        <f t="shared" si="16"/>
        <v>Mazda</v>
      </c>
      <c r="F476" s="7">
        <f t="shared" si="17"/>
        <v>30.032999999999998</v>
      </c>
    </row>
    <row r="477" spans="1:6" ht="16.5" thickTop="1" thickBot="1" x14ac:dyDescent="0.3">
      <c r="A477" t="s">
        <v>6</v>
      </c>
      <c r="B477" t="s">
        <v>144</v>
      </c>
      <c r="C477">
        <v>1.19</v>
      </c>
      <c r="D477">
        <v>18.7</v>
      </c>
      <c r="E477" t="str">
        <f t="shared" si="16"/>
        <v>Tesla</v>
      </c>
      <c r="F477" s="7">
        <f t="shared" si="17"/>
        <v>22.252999999999997</v>
      </c>
    </row>
    <row r="478" spans="1:6" ht="16.5" thickTop="1" thickBot="1" x14ac:dyDescent="0.3">
      <c r="A478" t="s">
        <v>32</v>
      </c>
      <c r="B478" t="s">
        <v>286</v>
      </c>
      <c r="C478">
        <v>1.33</v>
      </c>
      <c r="D478">
        <v>42.7</v>
      </c>
      <c r="E478" t="str">
        <f t="shared" si="16"/>
        <v>Bemari</v>
      </c>
      <c r="F478" s="7">
        <f t="shared" si="17"/>
        <v>56.791000000000004</v>
      </c>
    </row>
    <row r="479" spans="1:6" ht="16.5" thickTop="1" thickBot="1" x14ac:dyDescent="0.3">
      <c r="A479" t="s">
        <v>48</v>
      </c>
      <c r="B479" t="s">
        <v>235</v>
      </c>
      <c r="C479">
        <v>1.38</v>
      </c>
      <c r="D479">
        <v>11.9</v>
      </c>
      <c r="E479" t="str">
        <f t="shared" si="16"/>
        <v>Mazda</v>
      </c>
      <c r="F479" s="7">
        <f t="shared" si="17"/>
        <v>16.422000000000001</v>
      </c>
    </row>
    <row r="480" spans="1:6" ht="16.5" thickTop="1" thickBot="1" x14ac:dyDescent="0.3">
      <c r="A480" t="s">
        <v>59</v>
      </c>
      <c r="B480" t="s">
        <v>227</v>
      </c>
      <c r="C480">
        <v>1.52</v>
      </c>
      <c r="D480">
        <v>56.3</v>
      </c>
      <c r="E480" t="str">
        <f t="shared" si="16"/>
        <v>Bemari</v>
      </c>
      <c r="F480" s="7">
        <f t="shared" si="17"/>
        <v>85.575999999999993</v>
      </c>
    </row>
    <row r="481" spans="1:6" ht="16.5" thickTop="1" thickBot="1" x14ac:dyDescent="0.3">
      <c r="A481" t="s">
        <v>59</v>
      </c>
      <c r="B481" t="s">
        <v>287</v>
      </c>
      <c r="C481">
        <v>1.29</v>
      </c>
      <c r="D481">
        <v>29.7</v>
      </c>
      <c r="E481" t="str">
        <f t="shared" si="16"/>
        <v>Bemari</v>
      </c>
      <c r="F481" s="7">
        <f t="shared" si="17"/>
        <v>38.313000000000002</v>
      </c>
    </row>
    <row r="482" spans="1:6" ht="16.5" thickTop="1" thickBot="1" x14ac:dyDescent="0.3">
      <c r="A482" t="s">
        <v>6</v>
      </c>
      <c r="B482" t="s">
        <v>180</v>
      </c>
      <c r="C482">
        <v>1.67</v>
      </c>
      <c r="D482">
        <v>13.3</v>
      </c>
      <c r="E482" t="str">
        <f t="shared" si="16"/>
        <v>Tesla</v>
      </c>
      <c r="F482" s="7">
        <f t="shared" si="17"/>
        <v>22.210999999999999</v>
      </c>
    </row>
    <row r="483" spans="1:6" ht="16.5" thickTop="1" thickBot="1" x14ac:dyDescent="0.3">
      <c r="A483" t="s">
        <v>28</v>
      </c>
      <c r="B483" t="s">
        <v>122</v>
      </c>
      <c r="C483">
        <v>1.07</v>
      </c>
      <c r="D483">
        <v>61.3</v>
      </c>
      <c r="E483" t="str">
        <f t="shared" si="16"/>
        <v>Lada</v>
      </c>
      <c r="F483" s="7">
        <f t="shared" si="17"/>
        <v>65.590999999999994</v>
      </c>
    </row>
    <row r="484" spans="1:6" ht="16.5" thickTop="1" thickBot="1" x14ac:dyDescent="0.3">
      <c r="A484" t="s">
        <v>12</v>
      </c>
      <c r="B484" t="s">
        <v>142</v>
      </c>
      <c r="C484">
        <v>1.57</v>
      </c>
      <c r="D484">
        <v>59.5</v>
      </c>
      <c r="E484" t="str">
        <f t="shared" si="16"/>
        <v>Volkkari</v>
      </c>
      <c r="F484" s="7">
        <f t="shared" si="17"/>
        <v>93.415000000000006</v>
      </c>
    </row>
    <row r="485" spans="1:6" ht="16.5" thickTop="1" thickBot="1" x14ac:dyDescent="0.3">
      <c r="A485" t="s">
        <v>8</v>
      </c>
      <c r="B485" t="s">
        <v>288</v>
      </c>
      <c r="C485">
        <v>1.25</v>
      </c>
      <c r="D485">
        <v>6.3</v>
      </c>
      <c r="E485" t="str">
        <f t="shared" si="16"/>
        <v>Saab</v>
      </c>
      <c r="F485" s="7">
        <f t="shared" si="17"/>
        <v>7.875</v>
      </c>
    </row>
    <row r="486" spans="1:6" ht="16.5" thickTop="1" thickBot="1" x14ac:dyDescent="0.3">
      <c r="A486" t="s">
        <v>8</v>
      </c>
      <c r="B486" t="s">
        <v>35</v>
      </c>
      <c r="C486">
        <v>1.36</v>
      </c>
      <c r="D486">
        <v>56.5</v>
      </c>
      <c r="E486" t="str">
        <f t="shared" si="16"/>
        <v>Saab</v>
      </c>
      <c r="F486" s="7">
        <f t="shared" si="17"/>
        <v>76.84</v>
      </c>
    </row>
    <row r="487" spans="1:6" ht="16.5" thickTop="1" thickBot="1" x14ac:dyDescent="0.3">
      <c r="A487" t="s">
        <v>6</v>
      </c>
      <c r="B487" t="s">
        <v>11</v>
      </c>
      <c r="C487">
        <v>1.62</v>
      </c>
      <c r="D487">
        <v>31.8</v>
      </c>
      <c r="E487" t="str">
        <f t="shared" si="16"/>
        <v>Tesla</v>
      </c>
      <c r="F487" s="7">
        <f t="shared" si="17"/>
        <v>51.516000000000005</v>
      </c>
    </row>
    <row r="488" spans="1:6" ht="16.5" thickTop="1" thickBot="1" x14ac:dyDescent="0.3">
      <c r="A488" t="s">
        <v>8</v>
      </c>
      <c r="B488" t="s">
        <v>91</v>
      </c>
      <c r="C488">
        <v>1.24</v>
      </c>
      <c r="D488">
        <v>44.6</v>
      </c>
      <c r="E488" t="str">
        <f t="shared" si="16"/>
        <v>Saab</v>
      </c>
      <c r="F488" s="7">
        <f t="shared" si="17"/>
        <v>55.304000000000002</v>
      </c>
    </row>
    <row r="489" spans="1:6" ht="16.5" thickTop="1" thickBot="1" x14ac:dyDescent="0.3">
      <c r="A489" t="s">
        <v>8</v>
      </c>
      <c r="B489" t="s">
        <v>101</v>
      </c>
      <c r="C489">
        <v>1.64</v>
      </c>
      <c r="D489">
        <v>54.2</v>
      </c>
      <c r="E489" t="str">
        <f t="shared" si="16"/>
        <v>Saab</v>
      </c>
      <c r="F489" s="7">
        <f t="shared" si="17"/>
        <v>88.888000000000005</v>
      </c>
    </row>
    <row r="490" spans="1:6" ht="16.5" thickTop="1" thickBot="1" x14ac:dyDescent="0.3">
      <c r="A490" t="s">
        <v>33</v>
      </c>
      <c r="B490" t="s">
        <v>289</v>
      </c>
      <c r="C490">
        <v>1.61</v>
      </c>
      <c r="D490">
        <v>42.5</v>
      </c>
      <c r="E490" t="str">
        <f t="shared" si="16"/>
        <v>Tesla</v>
      </c>
      <c r="F490" s="7">
        <f t="shared" si="17"/>
        <v>68.424999999999997</v>
      </c>
    </row>
    <row r="491" spans="1:6" ht="16.5" thickTop="1" thickBot="1" x14ac:dyDescent="0.3">
      <c r="A491" t="s">
        <v>10</v>
      </c>
      <c r="B491" t="s">
        <v>221</v>
      </c>
      <c r="C491">
        <v>1.18</v>
      </c>
      <c r="D491">
        <v>16.600000000000001</v>
      </c>
      <c r="E491" t="str">
        <f t="shared" si="16"/>
        <v>Toyota</v>
      </c>
      <c r="F491" s="7">
        <f t="shared" si="17"/>
        <v>19.588000000000001</v>
      </c>
    </row>
    <row r="492" spans="1:6" ht="16.5" thickTop="1" thickBot="1" x14ac:dyDescent="0.3">
      <c r="A492" t="s">
        <v>12</v>
      </c>
      <c r="B492" t="s">
        <v>160</v>
      </c>
      <c r="C492">
        <v>1.26</v>
      </c>
      <c r="D492">
        <v>23.2</v>
      </c>
      <c r="E492" t="str">
        <f t="shared" si="16"/>
        <v>Volkkari</v>
      </c>
      <c r="F492" s="7">
        <f t="shared" si="17"/>
        <v>29.231999999999999</v>
      </c>
    </row>
    <row r="493" spans="1:6" ht="16.5" thickTop="1" thickBot="1" x14ac:dyDescent="0.3">
      <c r="A493" t="s">
        <v>14</v>
      </c>
      <c r="B493" t="s">
        <v>290</v>
      </c>
      <c r="C493">
        <v>1.42</v>
      </c>
      <c r="D493">
        <v>41.2</v>
      </c>
      <c r="E493" t="str">
        <f t="shared" si="16"/>
        <v>Lada</v>
      </c>
      <c r="F493" s="7">
        <f t="shared" si="17"/>
        <v>58.503999999999998</v>
      </c>
    </row>
    <row r="494" spans="1:6" ht="16.5" thickTop="1" thickBot="1" x14ac:dyDescent="0.3">
      <c r="A494" t="s">
        <v>10</v>
      </c>
      <c r="B494" t="s">
        <v>291</v>
      </c>
      <c r="C494">
        <v>1.65</v>
      </c>
      <c r="D494">
        <v>61.2</v>
      </c>
      <c r="E494" t="str">
        <f t="shared" si="16"/>
        <v>Toyota</v>
      </c>
      <c r="F494" s="7">
        <f t="shared" si="17"/>
        <v>100.98</v>
      </c>
    </row>
    <row r="495" spans="1:6" ht="16.5" thickTop="1" thickBot="1" x14ac:dyDescent="0.3">
      <c r="A495" t="s">
        <v>32</v>
      </c>
      <c r="B495" t="s">
        <v>193</v>
      </c>
      <c r="C495">
        <v>1.03</v>
      </c>
      <c r="D495">
        <v>53.9</v>
      </c>
      <c r="E495" t="str">
        <f t="shared" si="16"/>
        <v>Bemari</v>
      </c>
      <c r="F495" s="7">
        <f t="shared" si="17"/>
        <v>55.517000000000003</v>
      </c>
    </row>
    <row r="496" spans="1:6" ht="16.5" thickTop="1" thickBot="1" x14ac:dyDescent="0.3">
      <c r="A496" t="s">
        <v>48</v>
      </c>
      <c r="B496" t="s">
        <v>292</v>
      </c>
      <c r="C496">
        <v>1.45</v>
      </c>
      <c r="D496">
        <v>57.2</v>
      </c>
      <c r="E496" t="str">
        <f t="shared" si="16"/>
        <v>Mazda</v>
      </c>
      <c r="F496" s="7">
        <f t="shared" si="17"/>
        <v>82.94</v>
      </c>
    </row>
    <row r="497" spans="1:6" ht="16.5" thickTop="1" thickBot="1" x14ac:dyDescent="0.3">
      <c r="A497" t="s">
        <v>59</v>
      </c>
      <c r="B497" t="s">
        <v>216</v>
      </c>
      <c r="C497">
        <v>1.48</v>
      </c>
      <c r="D497">
        <v>29.8</v>
      </c>
      <c r="E497" t="str">
        <f t="shared" si="16"/>
        <v>Bemari</v>
      </c>
      <c r="F497" s="7">
        <f t="shared" si="17"/>
        <v>44.103999999999999</v>
      </c>
    </row>
    <row r="498" spans="1:6" ht="16.5" thickTop="1" thickBot="1" x14ac:dyDescent="0.3">
      <c r="A498" t="s">
        <v>12</v>
      </c>
      <c r="B498" t="s">
        <v>57</v>
      </c>
      <c r="C498">
        <v>1.61</v>
      </c>
      <c r="D498">
        <v>31.7</v>
      </c>
      <c r="E498" t="str">
        <f t="shared" si="16"/>
        <v>Volkkari</v>
      </c>
      <c r="F498" s="7">
        <f t="shared" si="17"/>
        <v>51.036999999999999</v>
      </c>
    </row>
    <row r="499" spans="1:6" ht="16.5" thickTop="1" thickBot="1" x14ac:dyDescent="0.3">
      <c r="A499" t="s">
        <v>33</v>
      </c>
      <c r="B499" t="s">
        <v>181</v>
      </c>
      <c r="C499">
        <v>1.0900000000000001</v>
      </c>
      <c r="D499">
        <v>63.1</v>
      </c>
      <c r="E499" t="str">
        <f t="shared" si="16"/>
        <v>Tesla</v>
      </c>
      <c r="F499" s="7">
        <f t="shared" si="17"/>
        <v>68.779000000000011</v>
      </c>
    </row>
    <row r="500" spans="1:6" ht="16.5" thickTop="1" thickBot="1" x14ac:dyDescent="0.3">
      <c r="A500" t="s">
        <v>8</v>
      </c>
      <c r="B500" t="s">
        <v>213</v>
      </c>
      <c r="C500">
        <v>1.05</v>
      </c>
      <c r="D500">
        <v>31</v>
      </c>
      <c r="E500" t="str">
        <f t="shared" si="16"/>
        <v>Saab</v>
      </c>
      <c r="F500" s="7">
        <f t="shared" si="17"/>
        <v>32.550000000000004</v>
      </c>
    </row>
    <row r="501" spans="1:6" ht="16.5" thickTop="1" thickBot="1" x14ac:dyDescent="0.3">
      <c r="A501" t="s">
        <v>4</v>
      </c>
      <c r="B501" t="s">
        <v>161</v>
      </c>
      <c r="C501">
        <v>1.54</v>
      </c>
      <c r="D501">
        <v>5.8</v>
      </c>
      <c r="E501" t="str">
        <f t="shared" si="16"/>
        <v>Mersu</v>
      </c>
      <c r="F501" s="7">
        <f t="shared" si="17"/>
        <v>8.9320000000000004</v>
      </c>
    </row>
  </sheetData>
  <pageMargins left="0.75" right="0.75" top="1" bottom="1" header="0.5" footer="0.5"/>
  <pageSetup orientation="portrait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data</vt:lpstr>
      <vt:lpstr>Auto</vt:lpstr>
      <vt:lpstr>Autot</vt:lpstr>
      <vt:lpstr>data!Kaavio</vt:lpstr>
      <vt:lpstr>Litrahinta</vt:lpstr>
      <vt:lpstr>Määrä</vt:lpstr>
      <vt:lpstr>Malli</vt:lpstr>
      <vt:lpstr>Rekisterinro</vt:lpstr>
      <vt:lpstr>Summa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Lahtonen, Tommi</dc:creator>
  <cp:lastModifiedBy>Toni</cp:lastModifiedBy>
  <dcterms:created xsi:type="dcterms:W3CDTF">2016-04-21T10:02:08Z</dcterms:created>
  <dcterms:modified xsi:type="dcterms:W3CDTF">2017-11-03T16:17:21Z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2016-04-21T06:01:39Z</dcterms:created>
  <cp:revision>0</cp:revision>
</cp:coreProperties>
</file>