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dre\Desktop\tek-korenak-cap1\korenak_andrew_cap1\"/>
    </mc:Choice>
  </mc:AlternateContent>
  <xr:revisionPtr revIDLastSave="0" documentId="13_ncr:1_{9B947E5C-6808-473E-B1BB-4807A648C357}" xr6:coauthVersionLast="47" xr6:coauthVersionMax="47" xr10:uidLastSave="{00000000-0000-0000-0000-000000000000}"/>
  <bookViews>
    <workbookView xWindow="-108" yWindow="-108" windowWidth="23256" windowHeight="12576" xr2:uid="{05EE201A-0BCA-5646-B296-5AABFBEA194B}"/>
  </bookViews>
  <sheets>
    <sheet name="Submittal Responses (REQUIRED)" sheetId="100" r:id="rId1"/>
    <sheet name="Grading Rubric" sheetId="99" r:id="rId2"/>
  </sheets>
  <definedNames>
    <definedName name="_xlnm.Print_Area" localSheetId="1">'Grading Rubric'!$A$1:$I$41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4" i="99" l="1"/>
  <c r="H33" i="99"/>
  <c r="H41" i="99"/>
  <c r="H43" i="99" l="1"/>
  <c r="H45" i="99" s="1"/>
</calcChain>
</file>

<file path=xl/sharedStrings.xml><?xml version="1.0" encoding="utf-8"?>
<sst xmlns="http://schemas.openxmlformats.org/spreadsheetml/2006/main" count="133" uniqueCount="129">
  <si>
    <t>Functionality</t>
  </si>
  <si>
    <t>Presentation</t>
  </si>
  <si>
    <t>Class Presentation</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</si>
  <si>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</si>
  <si>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</si>
  <si>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</si>
  <si>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</si>
  <si>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</si>
  <si>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</si>
  <si>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</si>
  <si>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</si>
  <si>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</si>
  <si>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</si>
  <si>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</si>
  <si>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</si>
  <si>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</si>
  <si>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</si>
  <si>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</si>
  <si>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</si>
  <si>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</si>
  <si>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</si>
  <si>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</si>
  <si>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</si>
  <si>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</si>
  <si>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</si>
  <si>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</si>
  <si>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</si>
  <si>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</si>
  <si>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</si>
  <si>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</si>
  <si>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</si>
  <si>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</si>
  <si>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</si>
  <si>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</si>
  <si>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</si>
  <si>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</si>
  <si>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</si>
  <si>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</si>
  <si>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</si>
  <si>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</si>
  <si>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</si>
  <si>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</si>
  <si>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</si>
  <si>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</si>
  <si>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</si>
  <si>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</si>
  <si>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</si>
  <si>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</si>
  <si>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</si>
  <si>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</si>
  <si>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</si>
  <si>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</si>
  <si>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</si>
  <si>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</si>
  <si>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</si>
  <si>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</si>
  <si>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</si>
  <si>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</si>
  <si>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</si>
  <si>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</si>
  <si>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</si>
  <si>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</si>
  <si>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</si>
  <si>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</si>
  <si>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</si>
  <si>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</si>
  <si>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</si>
  <si>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</si>
  <si>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</si>
  <si>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</si>
  <si>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</si>
  <si>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</si>
  <si>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</si>
  <si>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</si>
  <si>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</si>
  <si>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</si>
  <si>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</si>
  <si>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</si>
  <si>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</si>
  <si>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</si>
  <si>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</si>
  <si>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</si>
  <si>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</si>
  <si>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</si>
  <si>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</si>
  <si>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</si>
  <si>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</si>
  <si>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</si>
  <si>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</si>
  <si>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</si>
  <si>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</si>
  <si>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</si>
  <si>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</si>
  <si>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</si>
  <si>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</si>
  <si>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</si>
  <si>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</si>
  <si>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</si>
  <si>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</si>
  <si>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</si>
  <si>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</si>
  <si>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</si>
  <si>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</si>
  <si>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</si>
  <si>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</si>
  <si>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</si>
  <si>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</si>
  <si>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</si>
  <si>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</si>
  <si>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</si>
  <si>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</si>
  <si>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</si>
  <si>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</si>
  <si>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</si>
  <si>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 xml:space="preserve">A rudimentary database EER diagram is provided, using a simple PowerPoint slide, the ER Diagram tool in MySQL Workbench,  or another tool such as  LucidChart. </t>
  </si>
  <si>
    <t xml:space="preserve">Successful conversion of the data that was provided in Excel, to a format suitable for loading to a database. </t>
  </si>
  <si>
    <t xml:space="preserve">Please provide answers to the questions below as part of capstone submital process. </t>
  </si>
  <si>
    <t>Provide your GitHub URL</t>
  </si>
  <si>
    <t xml:space="preserve">Describe how you came up with the solution for this exercise. </t>
  </si>
  <si>
    <t>What challenges did you face when completing the exercise?</t>
  </si>
  <si>
    <t>What was the most important thing you learned in this exercise?</t>
  </si>
  <si>
    <t>Provide a brief explanation of how to run your program and be ready to answer follow-up questions from your grader on how to run your program. You are advised to include this in a ReadMe in your GitHub and your submital zip file.</t>
  </si>
  <si>
    <t>Andrew Korenak</t>
  </si>
  <si>
    <t>https://github.com/Korenak/tek-korenak-cap1</t>
  </si>
  <si>
    <t>I attempted to fulfill the requirements based on the prompt and provided rubric. I used sevearal different technologies in the process, Excel, MySQL workbench, and Python with many external libraries loaded into a virtual Flask environment.</t>
  </si>
  <si>
    <t>to begin(after download and unzip)
Navigate to korenak_andrew_cap1
do not stop at tek-korenak-cap1 as this is not where the files will successfully run.
     Create a new conda virtual environement
conda create -n venv flask   #name venv whatever you want
conda activate venv #use whatever you named it
pip install -r requirements.txt
!!!!!
You will have to change the config.py page to reflect the path of your mysql
server
!!!!!
Many of the tables were created within MySQL workbench you can open and then run these sql files in the schema folder to get my tables with all connections and information
python app.py once you are set up with all the SQL files
you can navigate to http://127.0.0.1:5000/ to view the site you just launched
I put the jupyter notebook file in the repository as well, so you can take a look at that if you like.
The excel spreadsheet is also in there for perusal. The final sheet of the workbook has my functioning pivot tables. At some point my connections crashed out and I had to re-make things.</t>
  </si>
  <si>
    <t xml:space="preserve">I ran into some tech issues here and there. I can get live connections to mysql tables, but they tend to cause my spreadsheets to crash when I try to save and quit. The mixture of technologies meant that I did a lot of jumping around, with much of the database setup happening on the MySQL side rather than in python code. I beleived that we were presenting, not giving you the files to run so there is some setup that needs to happen in workbench before the database is ready. </t>
  </si>
  <si>
    <t>I had been saving frequently for my app whenever I made changes, but I learned I should have probably done more than 8 commits. I occassionally broke things when I went in and changed a feature, and one time I considered rolling back but my last commit was just too long ago.</t>
  </si>
  <si>
    <t>Team Vikas( solo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</si>
</sst>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2">
    <xf numFmtId="0" fontId="0" fillId="0" borderId="0"/>
    <xf numFmtId="9" fontId="12" fillId="0" borderId="0" applyFont="0" applyFill="0" applyBorder="0" applyAlignment="0" applyProtection="0"/>
  </cellStyleXfs>
  <cellXfs count="157">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3"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1" xfId="0" applyFont="1" applyFill="1" applyBorder="1" applyAlignment="1">
      <alignment vertical="top"/>
    </xf>
    <xf numFmtId="0" fontId="2" fillId="0" borderId="1" xfId="0" applyFont="1" applyBorder="1" applyAlignment="1">
      <alignment vertical="top"/>
    </xf>
    <xf numFmtId="0" fontId="0" fillId="0" borderId="4" xfId="0" applyFont="1" applyFill="1" applyBorder="1"/>
    <xf numFmtId="0" fontId="2" fillId="0" borderId="4" xfId="0" applyFont="1" applyBorder="1" applyAlignment="1">
      <alignment wrapText="1"/>
    </xf>
    <xf numFmtId="0" fontId="9" fillId="0" borderId="4" xfId="0" applyFont="1" applyBorder="1" applyAlignment="1">
      <alignment wrapText="1"/>
    </xf>
    <xf numFmtId="0" fontId="9" fillId="0" borderId="4" xfId="0" applyFont="1" applyBorder="1"/>
    <xf numFmtId="0" fontId="10" fillId="5" borderId="3" xfId="0" applyFont="1" applyFill="1" applyBorder="1" applyAlignment="1">
      <alignment vertical="top"/>
    </xf>
    <xf numFmtId="0" fontId="10" fillId="4" borderId="3" xfId="0" applyFont="1" applyFill="1" applyBorder="1" applyAlignment="1">
      <alignment vertical="top"/>
    </xf>
    <xf numFmtId="9" fontId="0" fillId="0" borderId="4" xfId="0" applyNumberFormat="1" applyFont="1" applyFill="1" applyBorder="1"/>
    <xf numFmtId="0" fontId="4" fillId="2" borderId="0" xfId="0" applyFont="1" applyFill="1" applyAlignment="1">
      <alignment horizontal="right"/>
    </xf>
    <xf numFmtId="0" fontId="0" fillId="0" borderId="0" xfId="0" applyAlignment="1">
      <alignment horizontal="right" wrapText="1"/>
    </xf>
    <xf numFmtId="0" fontId="0" fillId="0" borderId="11" xfId="0" applyFont="1" applyBorder="1" applyAlignment="1">
      <alignment wrapText="1"/>
    </xf>
    <xf numFmtId="0" fontId="9" fillId="5" borderId="13" xfId="0" applyFont="1" applyFill="1" applyBorder="1" applyAlignment="1">
      <alignment vertical="top"/>
    </xf>
    <xf numFmtId="0" fontId="9" fillId="4" borderId="13" xfId="0" applyFont="1" applyFill="1" applyBorder="1" applyAlignment="1">
      <alignment vertical="top"/>
    </xf>
    <xf numFmtId="0" fontId="7" fillId="5"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14" xfId="0" applyFont="1" applyFill="1" applyBorder="1" applyAlignment="1">
      <alignment vertical="top"/>
    </xf>
    <xf numFmtId="0" fontId="10" fillId="5" borderId="17" xfId="0" applyFont="1" applyFill="1" applyBorder="1" applyAlignment="1">
      <alignment vertical="top"/>
    </xf>
    <xf numFmtId="0" fontId="10" fillId="4" borderId="17" xfId="0" applyFont="1" applyFill="1" applyBorder="1" applyAlignment="1">
      <alignment vertical="top"/>
    </xf>
    <xf numFmtId="0" fontId="0" fillId="0" borderId="16" xfId="0" applyFont="1" applyFill="1" applyBorder="1" applyAlignment="1">
      <alignment vertical="top"/>
    </xf>
    <xf numFmtId="0" fontId="2" fillId="0" borderId="16" xfId="0" applyFont="1" applyBorder="1" applyAlignment="1">
      <alignment vertical="top"/>
    </xf>
    <xf numFmtId="0" fontId="10" fillId="5" borderId="13" xfId="0" applyFont="1" applyFill="1" applyBorder="1" applyAlignment="1">
      <alignment vertical="top"/>
    </xf>
    <xf numFmtId="0" fontId="10" fillId="4" borderId="13" xfId="0" applyFont="1" applyFill="1" applyBorder="1" applyAlignment="1">
      <alignment vertical="top"/>
    </xf>
    <xf numFmtId="0" fontId="2" fillId="0" borderId="0" xfId="0" applyFont="1" applyBorder="1" applyAlignment="1">
      <alignment vertical="top"/>
    </xf>
    <xf numFmtId="0" fontId="11" fillId="5" borderId="15" xfId="0" applyFont="1" applyFill="1" applyBorder="1" applyAlignment="1">
      <alignment horizontal="left" vertical="top" wrapText="1"/>
    </xf>
    <xf numFmtId="0" fontId="9" fillId="5" borderId="15" xfId="0" applyFont="1" applyFill="1" applyBorder="1" applyAlignment="1">
      <alignment vertical="top"/>
    </xf>
    <xf numFmtId="0" fontId="11" fillId="6" borderId="15" xfId="0" applyFont="1" applyFill="1" applyBorder="1" applyAlignment="1">
      <alignment horizontal="left" vertical="top" wrapText="1"/>
    </xf>
    <xf numFmtId="0" fontId="9" fillId="4" borderId="15" xfId="0" applyFont="1" applyFill="1" applyBorder="1" applyAlignment="1">
      <alignment vertical="top"/>
    </xf>
    <xf numFmtId="0" fontId="11" fillId="5" borderId="5" xfId="0" applyFont="1" applyFill="1" applyBorder="1" applyAlignment="1">
      <alignment horizontal="left" vertical="top" wrapText="1"/>
    </xf>
    <xf numFmtId="0" fontId="9" fillId="5" borderId="5" xfId="0" applyFont="1" applyFill="1" applyBorder="1" applyAlignment="1">
      <alignment vertical="top"/>
    </xf>
    <xf numFmtId="0" fontId="11" fillId="6" borderId="5" xfId="0" applyFont="1" applyFill="1" applyBorder="1" applyAlignment="1">
      <alignment horizontal="left" vertical="top" wrapText="1"/>
    </xf>
    <xf numFmtId="0" fontId="9" fillId="4" borderId="5" xfId="0" applyFont="1" applyFill="1" applyBorder="1" applyAlignment="1">
      <alignment vertical="top"/>
    </xf>
    <xf numFmtId="0" fontId="0" fillId="0" borderId="9" xfId="0" applyFont="1" applyFill="1" applyBorder="1" applyAlignment="1">
      <alignment vertical="top"/>
    </xf>
    <xf numFmtId="0" fontId="0" fillId="0" borderId="10" xfId="0" applyFont="1" applyFill="1" applyBorder="1" applyAlignment="1">
      <alignment vertical="top"/>
    </xf>
    <xf numFmtId="0" fontId="3" fillId="0" borderId="16" xfId="0" applyFont="1" applyFill="1" applyBorder="1" applyAlignment="1">
      <alignment vertical="top"/>
    </xf>
    <xf numFmtId="0" fontId="9" fillId="5" borderId="15" xfId="0" applyFont="1" applyFill="1" applyBorder="1" applyAlignment="1">
      <alignment vertical="top" wrapText="1"/>
    </xf>
    <xf numFmtId="0" fontId="9" fillId="5" borderId="5" xfId="0" applyFont="1" applyFill="1" applyBorder="1" applyAlignment="1">
      <alignment vertical="top" wrapText="1"/>
    </xf>
    <xf numFmtId="0" fontId="9" fillId="0" borderId="23" xfId="0" applyFont="1" applyFill="1" applyBorder="1" applyAlignment="1">
      <alignment wrapText="1"/>
    </xf>
    <xf numFmtId="0" fontId="9" fillId="0" borderId="23" xfId="0" applyFont="1" applyFill="1" applyBorder="1"/>
    <xf numFmtId="0" fontId="2" fillId="0" borderId="23" xfId="0" applyFont="1" applyFill="1" applyBorder="1" applyAlignment="1">
      <alignment horizontal="right" wrapText="1"/>
    </xf>
    <xf numFmtId="0" fontId="0" fillId="0" borderId="25" xfId="0" applyFont="1" applyFill="1" applyBorder="1" applyAlignment="1">
      <alignment vertical="center"/>
    </xf>
    <xf numFmtId="0" fontId="7" fillId="0" borderId="16" xfId="0" applyFont="1" applyFill="1" applyBorder="1" applyAlignment="1">
      <alignment vertical="top"/>
    </xf>
    <xf numFmtId="0" fontId="0" fillId="0" borderId="25" xfId="0" applyFont="1" applyFill="1" applyBorder="1" applyAlignment="1">
      <alignment vertical="top"/>
    </xf>
    <xf numFmtId="0" fontId="9" fillId="0" borderId="12" xfId="0" applyFont="1" applyFill="1" applyBorder="1" applyAlignment="1">
      <alignment wrapText="1"/>
    </xf>
    <xf numFmtId="0" fontId="9" fillId="0" borderId="12" xfId="0" applyFont="1" applyFill="1" applyBorder="1"/>
    <xf numFmtId="0" fontId="9" fillId="5" borderId="17" xfId="0" applyFont="1" applyFill="1" applyBorder="1"/>
    <xf numFmtId="0" fontId="9" fillId="4" borderId="17" xfId="0" applyFont="1" applyFill="1" applyBorder="1"/>
    <xf numFmtId="0" fontId="9" fillId="5" borderId="15" xfId="0" applyFont="1" applyFill="1" applyBorder="1"/>
    <xf numFmtId="0" fontId="9" fillId="4" borderId="15" xfId="0" applyFont="1" applyFill="1" applyBorder="1"/>
    <xf numFmtId="0" fontId="0" fillId="0" borderId="21" xfId="0" applyBorder="1" applyAlignment="1">
      <alignment vertical="center"/>
    </xf>
    <xf numFmtId="0" fontId="9" fillId="5" borderId="2" xfId="0" applyFont="1" applyFill="1" applyBorder="1"/>
    <xf numFmtId="0" fontId="9" fillId="4" borderId="2" xfId="0" applyFont="1" applyFill="1" applyBorder="1"/>
    <xf numFmtId="0" fontId="0" fillId="0" borderId="26" xfId="0" applyBorder="1" applyAlignment="1">
      <alignment vertical="center"/>
    </xf>
    <xf numFmtId="0" fontId="9" fillId="5" borderId="27" xfId="0" applyFont="1" applyFill="1" applyBorder="1"/>
    <xf numFmtId="0" fontId="9" fillId="4" borderId="27" xfId="0" applyFont="1" applyFill="1" applyBorder="1"/>
    <xf numFmtId="0" fontId="9" fillId="5" borderId="5" xfId="0" applyFont="1" applyFill="1" applyBorder="1"/>
    <xf numFmtId="0" fontId="9" fillId="4" borderId="5" xfId="0" applyFont="1" applyFill="1" applyBorder="1"/>
    <xf numFmtId="0" fontId="0" fillId="0" borderId="8" xfId="0" applyBorder="1" applyAlignment="1">
      <alignment vertical="center"/>
    </xf>
    <xf numFmtId="0" fontId="0" fillId="0" borderId="25" xfId="0" applyBorder="1" applyAlignment="1">
      <alignment vertical="center"/>
    </xf>
    <xf numFmtId="0" fontId="0" fillId="0" borderId="28" xfId="0" applyFill="1" applyBorder="1"/>
    <xf numFmtId="9" fontId="0" fillId="0" borderId="4" xfId="0" applyNumberFormat="1" applyFill="1" applyBorder="1"/>
    <xf numFmtId="0" fontId="0" fillId="0" borderId="21" xfId="0" applyFont="1" applyFill="1" applyBorder="1" applyAlignment="1">
      <alignment vertical="center"/>
    </xf>
    <xf numFmtId="0" fontId="0" fillId="0" borderId="14" xfId="0" applyFill="1" applyBorder="1" applyAlignment="1">
      <alignment vertical="top"/>
    </xf>
    <xf numFmtId="0" fontId="0" fillId="0" borderId="9" xfId="0" applyFill="1" applyBorder="1" applyAlignment="1">
      <alignment vertical="top"/>
    </xf>
    <xf numFmtId="0" fontId="3" fillId="0" borderId="16" xfId="0" applyFont="1" applyBorder="1"/>
    <xf numFmtId="0" fontId="0" fillId="0" borderId="10" xfId="0" applyBorder="1" applyAlignment="1">
      <alignment vertical="center"/>
    </xf>
    <xf numFmtId="0" fontId="0" fillId="0" borderId="29" xfId="0" applyBorder="1" applyAlignment="1">
      <alignment vertical="center"/>
    </xf>
    <xf numFmtId="9" fontId="13" fillId="0" borderId="16" xfId="1" applyFont="1" applyFill="1" applyBorder="1"/>
    <xf numFmtId="9" fontId="13" fillId="0" borderId="14" xfId="1" applyFont="1" applyFill="1" applyBorder="1"/>
    <xf numFmtId="9" fontId="13" fillId="0" borderId="9" xfId="1" applyFont="1" applyFill="1" applyBorder="1"/>
    <xf numFmtId="9" fontId="13" fillId="0" borderId="0" xfId="1" applyFont="1" applyFill="1" applyBorder="1"/>
    <xf numFmtId="9" fontId="13" fillId="0" borderId="6" xfId="1" applyFont="1" applyFill="1" applyBorder="1"/>
    <xf numFmtId="9" fontId="13" fillId="0" borderId="30" xfId="1" applyFont="1" applyFill="1" applyBorder="1"/>
    <xf numFmtId="9" fontId="13" fillId="0" borderId="14" xfId="1" applyFont="1" applyFill="1" applyBorder="1" applyAlignment="1">
      <alignment vertical="top"/>
    </xf>
    <xf numFmtId="0" fontId="14" fillId="0" borderId="0" xfId="0" applyFont="1" applyBorder="1"/>
    <xf numFmtId="0" fontId="0" fillId="0" borderId="21" xfId="0" applyFont="1" applyFill="1" applyBorder="1" applyAlignment="1">
      <alignment vertical="center" wrapText="1"/>
    </xf>
    <xf numFmtId="0" fontId="11" fillId="5" borderId="17"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13"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5" borderId="27"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2"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6" borderId="17"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17" xfId="0" applyFont="1" applyFill="1" applyBorder="1" applyAlignment="1">
      <alignment horizontal="left" vertical="top" wrapText="1"/>
    </xf>
    <xf numFmtId="0" fontId="11" fillId="3" borderId="17"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13" xfId="0" applyFont="1" applyFill="1" applyBorder="1" applyAlignment="1">
      <alignment horizontal="left" vertical="top" wrapText="1"/>
    </xf>
    <xf numFmtId="0" fontId="9" fillId="3" borderId="15"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3" borderId="27"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20" xfId="0" applyFont="1" applyFill="1" applyBorder="1" applyAlignment="1">
      <alignment horizontal="left" vertical="top" wrapText="1"/>
    </xf>
    <xf numFmtId="0" fontId="2" fillId="0" borderId="24" xfId="0" applyFont="1" applyBorder="1" applyAlignment="1">
      <alignment horizontal="left" vertical="top" wrapText="1"/>
    </xf>
    <xf numFmtId="0" fontId="2" fillId="0" borderId="20"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9" xfId="0" applyFont="1" applyBorder="1" applyAlignment="1">
      <alignment horizontal="left" vertical="top" wrapText="1"/>
    </xf>
    <xf numFmtId="9" fontId="13" fillId="0" borderId="14" xfId="1" applyFont="1" applyBorder="1"/>
    <xf numFmtId="9" fontId="13" fillId="0" borderId="6" xfId="1" applyFont="1" applyBorder="1"/>
    <xf numFmtId="0" fontId="2" fillId="0" borderId="0" xfId="0" applyFont="1" applyAlignment="1">
      <alignment horizontal="center" wrapText="1"/>
    </xf>
    <xf numFmtId="0" fontId="0" fillId="0" borderId="2" xfId="0" applyBorder="1" applyAlignment="1">
      <alignment wrapText="1"/>
    </xf>
    <xf numFmtId="0" fontId="0" fillId="0" borderId="2" xfId="0" applyBorder="1"/>
    <xf numFmtId="0" fontId="2" fillId="0" borderId="2" xfId="0" applyFont="1" applyBorder="1" applyAlignment="1">
      <alignment wrapText="1"/>
    </xf>
    <xf numFmtId="0" fontId="6"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393E-12B3-4D7E-9156-B3ED903C5817}">
  <sheetPr>
    <tabColor rgb="FFFF0000"/>
  </sheetPr>
  <dimension ref="B2:D9"/>
  <sheetViews>
    <sheetView tabSelected="1" workbookViewId="0">
      <selection activeCell="C4" sqref="C4"/>
    </sheetView>
  </sheetViews>
  <sheetFormatPr defaultRowHeight="15.6" x14ac:dyDescent="0.3"/>
  <cols>
    <col min="1" max="1" width="1.8984375" customWidth="1"/>
    <col min="2" max="2" width="6.09765625" customWidth="1"/>
    <col min="3" max="3" width="38.59765625" style="5" customWidth="1"/>
    <col min="4" max="4" width="101.796875" customWidth="1"/>
  </cols>
  <sheetData>
    <row r="2" spans="2:4" ht="31.2" x14ac:dyDescent="0.3">
      <c r="C2" s="152" t="s">
        <v>116</v>
      </c>
    </row>
    <row r="4" spans="2:4" x14ac:dyDescent="0.3">
      <c r="C4" s="155" t="s">
        <v>4</v>
      </c>
      <c r="D4" s="154" t="s">
        <v>122</v>
      </c>
    </row>
    <row r="5" spans="2:4" x14ac:dyDescent="0.3">
      <c r="B5">
        <v>1</v>
      </c>
      <c r="C5" s="155" t="s">
        <v>117</v>
      </c>
      <c r="D5" s="153" t="s">
        <v>123</v>
      </c>
    </row>
    <row r="6" spans="2:4" ht="46.8" x14ac:dyDescent="0.3">
      <c r="B6">
        <v>2</v>
      </c>
      <c r="C6" s="155" t="s">
        <v>118</v>
      </c>
      <c r="D6" s="153" t="s">
        <v>124</v>
      </c>
    </row>
    <row r="7" spans="2:4" ht="358.8" x14ac:dyDescent="0.3">
      <c r="B7">
        <v>3</v>
      </c>
      <c r="C7" s="155" t="s">
        <v>121</v>
      </c>
      <c r="D7" s="153" t="s">
        <v>125</v>
      </c>
    </row>
    <row r="8" spans="2:4" ht="78" x14ac:dyDescent="0.3">
      <c r="B8">
        <v>4</v>
      </c>
      <c r="C8" s="155" t="s">
        <v>119</v>
      </c>
      <c r="D8" s="153" t="s">
        <v>126</v>
      </c>
    </row>
    <row r="9" spans="2:4" ht="46.8" x14ac:dyDescent="0.3">
      <c r="B9">
        <v>5</v>
      </c>
      <c r="C9" s="155" t="s">
        <v>120</v>
      </c>
      <c r="D9" s="153"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topLeftCell="A4" zoomScale="110" zoomScaleNormal="160" workbookViewId="0">
      <selection activeCell="B4" sqref="B4"/>
    </sheetView>
  </sheetViews>
  <sheetFormatPr defaultColWidth="11" defaultRowHeight="15.6" x14ac:dyDescent="0.3"/>
  <cols>
    <col min="1" max="1" width="3.796875" customWidth="1"/>
    <col min="2" max="2" width="26.796875" style="7" customWidth="1"/>
    <col min="3" max="3" width="36.796875" style="5" customWidth="1"/>
    <col min="4" max="4" width="6" customWidth="1"/>
    <col min="5" max="5" width="35.19921875" style="5" customWidth="1"/>
    <col min="6" max="6" width="5.19921875" customWidth="1"/>
    <col min="7" max="7" width="34.69921875" style="5" customWidth="1"/>
    <col min="8" max="8" width="11" style="4"/>
    <col min="9" max="9" width="22.296875" style="4" bestFit="1" customWidth="1"/>
    <col min="10" max="10" width="19.296875" customWidth="1"/>
  </cols>
  <sheetData>
    <row r="1" spans="1:23" ht="23.4" x14ac:dyDescent="0.45">
      <c r="A1" s="156" t="s">
        <v>3</v>
      </c>
      <c r="B1" s="156"/>
      <c r="C1" s="156"/>
      <c r="D1" s="156"/>
      <c r="E1" s="156"/>
      <c r="F1" s="156"/>
      <c r="G1" s="156"/>
      <c r="H1" s="156"/>
      <c r="I1" s="156"/>
    </row>
    <row r="2" spans="1:23" ht="21" x14ac:dyDescent="0.4">
      <c r="A2" s="8" t="s">
        <v>4</v>
      </c>
      <c r="B2" s="37"/>
    </row>
    <row r="3" spans="1:23" x14ac:dyDescent="0.3">
      <c r="B3" s="7" t="s">
        <v>122</v>
      </c>
    </row>
    <row r="4" spans="1:23" x14ac:dyDescent="0.3">
      <c r="B4" s="7" t="s">
        <v>128</v>
      </c>
    </row>
    <row r="5" spans="1:23" s="10" customFormat="1" ht="21.6" thickBot="1" x14ac:dyDescent="0.45">
      <c r="A5" s="8" t="s">
        <v>0</v>
      </c>
      <c r="B5" s="9"/>
      <c r="C5" s="40">
        <v>1</v>
      </c>
      <c r="D5" s="41">
        <v>2</v>
      </c>
      <c r="E5" s="42">
        <v>3</v>
      </c>
      <c r="F5" s="43">
        <v>4</v>
      </c>
      <c r="G5" s="44">
        <v>5</v>
      </c>
      <c r="H5" s="45" t="s">
        <v>5</v>
      </c>
      <c r="I5" s="46" t="s">
        <v>6</v>
      </c>
      <c r="J5" s="8"/>
    </row>
    <row r="6" spans="1:23" s="17" customFormat="1" ht="48" customHeight="1" thickBot="1" x14ac:dyDescent="0.35">
      <c r="B6" s="138" t="s">
        <v>25</v>
      </c>
      <c r="C6" s="107" t="s">
        <v>43</v>
      </c>
      <c r="D6" s="48"/>
      <c r="E6" s="118" t="s">
        <v>42</v>
      </c>
      <c r="F6" s="49"/>
      <c r="G6" s="128" t="s">
        <v>44</v>
      </c>
      <c r="H6" s="50"/>
      <c r="I6" s="51"/>
    </row>
    <row r="7" spans="1:23" s="17" customFormat="1" ht="48" customHeight="1" x14ac:dyDescent="0.3">
      <c r="B7" s="139" t="s">
        <v>45</v>
      </c>
      <c r="C7" s="108" t="s">
        <v>49</v>
      </c>
      <c r="D7" s="32"/>
      <c r="E7" s="119" t="s">
        <v>50</v>
      </c>
      <c r="F7" s="33"/>
      <c r="G7" s="129" t="s">
        <v>46</v>
      </c>
      <c r="H7" s="26"/>
      <c r="I7" s="27"/>
    </row>
    <row r="8" spans="1:23" s="17" customFormat="1" ht="69.599999999999994" thickBot="1" x14ac:dyDescent="0.35">
      <c r="B8" s="140"/>
      <c r="C8" s="109" t="s">
        <v>51</v>
      </c>
      <c r="D8" s="52"/>
      <c r="E8" s="120" t="s">
        <v>48</v>
      </c>
      <c r="F8" s="53"/>
      <c r="G8" s="130" t="s">
        <v>47</v>
      </c>
      <c r="H8" s="18"/>
      <c r="I8" s="54"/>
    </row>
    <row r="9" spans="1:23" s="20" customFormat="1" ht="96.6" x14ac:dyDescent="0.3">
      <c r="A9" s="19"/>
      <c r="B9" s="139" t="s">
        <v>26</v>
      </c>
      <c r="C9" s="55" t="s">
        <v>52</v>
      </c>
      <c r="D9" s="56"/>
      <c r="E9" s="57" t="s">
        <v>110</v>
      </c>
      <c r="F9" s="58"/>
      <c r="G9" s="131" t="s">
        <v>109</v>
      </c>
      <c r="H9" s="47"/>
      <c r="I9" s="47"/>
    </row>
    <row r="10" spans="1:23" s="20" customFormat="1" ht="28.2" thickBot="1" x14ac:dyDescent="0.35">
      <c r="A10" s="19"/>
      <c r="B10" s="141"/>
      <c r="C10" s="59"/>
      <c r="D10" s="60"/>
      <c r="E10" s="61" t="s">
        <v>53</v>
      </c>
      <c r="F10" s="62"/>
      <c r="G10" s="132" t="s">
        <v>107</v>
      </c>
      <c r="H10" s="63"/>
      <c r="I10" s="63"/>
    </row>
    <row r="11" spans="1:23" s="20" customFormat="1" ht="69.599999999999994" thickBot="1" x14ac:dyDescent="0.35">
      <c r="A11" s="22"/>
      <c r="B11" s="142" t="s">
        <v>102</v>
      </c>
      <c r="C11" s="110" t="s">
        <v>105</v>
      </c>
      <c r="D11" s="56"/>
      <c r="E11" s="121" t="s">
        <v>104</v>
      </c>
      <c r="F11" s="58"/>
      <c r="G11" s="133" t="s">
        <v>103</v>
      </c>
      <c r="H11" s="73"/>
      <c r="I11" s="65"/>
      <c r="J11" s="23"/>
      <c r="K11" s="23"/>
      <c r="L11" s="23"/>
      <c r="M11" s="23"/>
      <c r="N11" s="23"/>
      <c r="O11" s="23"/>
      <c r="P11" s="23"/>
      <c r="Q11" s="23"/>
      <c r="R11" s="23"/>
      <c r="S11" s="23"/>
      <c r="T11" s="23"/>
      <c r="U11" s="23"/>
      <c r="V11" s="23"/>
      <c r="W11" s="23"/>
    </row>
    <row r="12" spans="1:23" s="20" customFormat="1" ht="97.2" thickBot="1" x14ac:dyDescent="0.35">
      <c r="A12" s="22"/>
      <c r="B12" s="138" t="s">
        <v>101</v>
      </c>
      <c r="C12" s="111" t="s">
        <v>55</v>
      </c>
      <c r="D12" s="38"/>
      <c r="E12" s="122" t="s">
        <v>54</v>
      </c>
      <c r="F12" s="39"/>
      <c r="G12" s="134" t="s">
        <v>96</v>
      </c>
      <c r="H12" s="64"/>
      <c r="I12" s="21"/>
      <c r="J12" s="23"/>
      <c r="K12" s="23"/>
      <c r="L12" s="23"/>
      <c r="M12" s="23"/>
      <c r="N12" s="23"/>
      <c r="O12" s="23"/>
      <c r="P12" s="23"/>
      <c r="Q12" s="23"/>
      <c r="R12" s="23"/>
      <c r="S12" s="23"/>
      <c r="T12" s="23"/>
      <c r="U12" s="23"/>
      <c r="V12" s="23"/>
      <c r="W12" s="23"/>
    </row>
    <row r="13" spans="1:23" s="25" customFormat="1" ht="81" customHeight="1" thickBot="1" x14ac:dyDescent="0.35">
      <c r="A13" s="20"/>
      <c r="B13" s="143" t="s">
        <v>27</v>
      </c>
      <c r="C13" s="112" t="s">
        <v>57</v>
      </c>
      <c r="D13" s="48"/>
      <c r="E13" s="123" t="s">
        <v>56</v>
      </c>
      <c r="F13" s="49"/>
      <c r="G13" s="135" t="s">
        <v>106</v>
      </c>
      <c r="H13" s="71"/>
      <c r="I13" s="72"/>
      <c r="J13" s="24"/>
      <c r="K13" s="24"/>
      <c r="L13" s="24"/>
      <c r="M13" s="24"/>
      <c r="N13" s="24"/>
      <c r="O13" s="24"/>
      <c r="P13" s="24"/>
      <c r="Q13" s="24"/>
      <c r="R13" s="24"/>
      <c r="S13" s="24"/>
      <c r="T13" s="24"/>
      <c r="U13" s="24"/>
      <c r="V13" s="24"/>
      <c r="W13" s="24"/>
    </row>
    <row r="14" spans="1:23" ht="26.4" thickBot="1" x14ac:dyDescent="0.55000000000000004">
      <c r="A14" s="13"/>
      <c r="B14" s="14"/>
      <c r="C14" s="113"/>
      <c r="D14" s="69"/>
      <c r="E14" s="113"/>
      <c r="F14" s="69"/>
      <c r="G14" s="70" t="s">
        <v>7</v>
      </c>
      <c r="H14" s="28" t="str">
        <f>IFERROR(AVERAGE(H6:H13)*0.25, "")</f>
        <v/>
      </c>
      <c r="I14" s="34">
        <v>0.5</v>
      </c>
      <c r="J14" s="4"/>
      <c r="K14" s="4"/>
      <c r="L14" s="4"/>
      <c r="M14" s="4"/>
      <c r="N14" s="4"/>
      <c r="O14" s="4"/>
      <c r="P14" s="4"/>
      <c r="Q14" s="4"/>
      <c r="R14" s="4"/>
      <c r="S14" s="4"/>
      <c r="T14" s="4"/>
      <c r="U14" s="4"/>
      <c r="V14" s="4"/>
      <c r="W14" s="4"/>
    </row>
    <row r="15" spans="1:23" ht="26.4" thickBot="1" x14ac:dyDescent="0.55000000000000004">
      <c r="A15" s="11" t="s">
        <v>30</v>
      </c>
      <c r="B15" s="12"/>
      <c r="C15" s="114"/>
      <c r="D15" s="75"/>
      <c r="E15" s="114"/>
      <c r="F15" s="75"/>
      <c r="G15" s="74"/>
      <c r="H15" s="3"/>
      <c r="I15" s="105" t="s">
        <v>100</v>
      </c>
    </row>
    <row r="16" spans="1:23" ht="55.8" thickBot="1" x14ac:dyDescent="0.55000000000000004">
      <c r="A16" s="1"/>
      <c r="B16" s="138" t="s">
        <v>31</v>
      </c>
      <c r="C16" s="112" t="s">
        <v>28</v>
      </c>
      <c r="D16" s="76"/>
      <c r="E16" s="123" t="s">
        <v>29</v>
      </c>
      <c r="F16" s="77"/>
      <c r="G16" s="135" t="s">
        <v>87</v>
      </c>
      <c r="H16" s="71"/>
      <c r="I16" s="98">
        <v>0.1</v>
      </c>
    </row>
    <row r="17" spans="1:9" ht="27.6" x14ac:dyDescent="0.5">
      <c r="A17" s="1"/>
      <c r="B17" s="139" t="s">
        <v>32</v>
      </c>
      <c r="C17" s="115" t="s">
        <v>8</v>
      </c>
      <c r="D17" s="84"/>
      <c r="E17" s="124" t="s">
        <v>9</v>
      </c>
      <c r="F17" s="85"/>
      <c r="G17" s="136" t="s">
        <v>10</v>
      </c>
      <c r="H17" s="80"/>
      <c r="I17" s="99">
        <v>0.05</v>
      </c>
    </row>
    <row r="18" spans="1:9" ht="48.75" customHeight="1" thickBot="1" x14ac:dyDescent="0.55000000000000004">
      <c r="A18" s="1"/>
      <c r="B18" s="141"/>
      <c r="C18" s="116" t="s">
        <v>60</v>
      </c>
      <c r="D18" s="86"/>
      <c r="E18" s="125" t="s">
        <v>58</v>
      </c>
      <c r="F18" s="87"/>
      <c r="G18" s="132" t="s">
        <v>59</v>
      </c>
      <c r="H18" s="88"/>
      <c r="I18" s="100">
        <v>0.05</v>
      </c>
    </row>
    <row r="19" spans="1:9" ht="27.6" x14ac:dyDescent="0.5">
      <c r="A19" s="1"/>
      <c r="B19" s="140" t="s">
        <v>93</v>
      </c>
      <c r="C19" s="115"/>
      <c r="D19" s="84"/>
      <c r="E19" s="124"/>
      <c r="F19" s="85"/>
      <c r="G19" s="136" t="s">
        <v>94</v>
      </c>
      <c r="H19" s="96"/>
      <c r="I19" s="101">
        <v>0.05</v>
      </c>
    </row>
    <row r="20" spans="1:9" ht="55.8" thickBot="1" x14ac:dyDescent="0.55000000000000004">
      <c r="A20" s="1"/>
      <c r="B20" s="140"/>
      <c r="C20" s="116"/>
      <c r="D20" s="86"/>
      <c r="E20" s="125"/>
      <c r="F20" s="87"/>
      <c r="G20" s="132" t="s">
        <v>114</v>
      </c>
      <c r="H20" s="96"/>
      <c r="I20" s="101">
        <v>0.05</v>
      </c>
    </row>
    <row r="21" spans="1:9" ht="41.4" x14ac:dyDescent="0.5">
      <c r="A21" s="1"/>
      <c r="B21" s="144" t="s">
        <v>97</v>
      </c>
      <c r="C21" s="110" t="s">
        <v>98</v>
      </c>
      <c r="D21" s="78"/>
      <c r="E21" s="121" t="s">
        <v>99</v>
      </c>
      <c r="F21" s="79"/>
      <c r="G21" s="131" t="s">
        <v>115</v>
      </c>
      <c r="H21" s="80"/>
      <c r="I21" s="99">
        <v>0.03</v>
      </c>
    </row>
    <row r="22" spans="1:9" ht="41.4" x14ac:dyDescent="0.5">
      <c r="A22" s="1"/>
      <c r="B22" s="145" t="s">
        <v>34</v>
      </c>
      <c r="C22" s="117" t="s">
        <v>38</v>
      </c>
      <c r="D22" s="81"/>
      <c r="E22" s="126" t="s">
        <v>61</v>
      </c>
      <c r="F22" s="82"/>
      <c r="G22" s="137" t="s">
        <v>62</v>
      </c>
      <c r="H22" s="83"/>
      <c r="I22" s="102">
        <v>0.03</v>
      </c>
    </row>
    <row r="23" spans="1:9" ht="35.25" customHeight="1" x14ac:dyDescent="0.5">
      <c r="A23" s="1"/>
      <c r="B23" s="145" t="s">
        <v>35</v>
      </c>
      <c r="C23" s="117" t="s">
        <v>65</v>
      </c>
      <c r="D23" s="81"/>
      <c r="E23" s="126" t="s">
        <v>64</v>
      </c>
      <c r="F23" s="82"/>
      <c r="G23" s="137" t="s">
        <v>63</v>
      </c>
      <c r="H23" s="83"/>
      <c r="I23" s="102">
        <v>0.03</v>
      </c>
    </row>
    <row r="24" spans="1:9" ht="69" x14ac:dyDescent="0.5">
      <c r="A24" s="1"/>
      <c r="B24" s="145" t="s">
        <v>66</v>
      </c>
      <c r="C24" s="117" t="s">
        <v>67</v>
      </c>
      <c r="D24" s="81"/>
      <c r="E24" s="126" t="s">
        <v>111</v>
      </c>
      <c r="F24" s="82"/>
      <c r="G24" s="137" t="s">
        <v>112</v>
      </c>
      <c r="H24" s="83"/>
      <c r="I24" s="102">
        <v>0.03</v>
      </c>
    </row>
    <row r="25" spans="1:9" ht="69" x14ac:dyDescent="0.5">
      <c r="A25" s="1"/>
      <c r="B25" s="145" t="s">
        <v>36</v>
      </c>
      <c r="C25" s="117" t="s">
        <v>70</v>
      </c>
      <c r="D25" s="81"/>
      <c r="E25" s="126" t="s">
        <v>68</v>
      </c>
      <c r="F25" s="82"/>
      <c r="G25" s="137" t="s">
        <v>69</v>
      </c>
      <c r="H25" s="83"/>
      <c r="I25" s="102">
        <v>0.03</v>
      </c>
    </row>
    <row r="26" spans="1:9" ht="48.75" customHeight="1" thickBot="1" x14ac:dyDescent="0.55000000000000004">
      <c r="A26" s="1"/>
      <c r="B26" s="146" t="s">
        <v>37</v>
      </c>
      <c r="C26" s="116" t="s">
        <v>73</v>
      </c>
      <c r="D26" s="86"/>
      <c r="E26" s="125" t="s">
        <v>71</v>
      </c>
      <c r="F26" s="87"/>
      <c r="G26" s="132" t="s">
        <v>72</v>
      </c>
      <c r="H26" s="88"/>
      <c r="I26" s="100">
        <v>0.02</v>
      </c>
    </row>
    <row r="27" spans="1:9" ht="55.8" thickBot="1" x14ac:dyDescent="0.55000000000000004">
      <c r="A27" s="1"/>
      <c r="B27" s="138" t="s">
        <v>33</v>
      </c>
      <c r="C27" s="112" t="s">
        <v>75</v>
      </c>
      <c r="D27" s="76"/>
      <c r="E27" s="127" t="s">
        <v>74</v>
      </c>
      <c r="F27" s="77"/>
      <c r="G27" s="135" t="s">
        <v>88</v>
      </c>
      <c r="H27" s="89"/>
      <c r="I27" s="98">
        <v>0.1</v>
      </c>
    </row>
    <row r="28" spans="1:9" ht="111" thickBot="1" x14ac:dyDescent="0.55000000000000004">
      <c r="A28" s="1"/>
      <c r="B28" s="138" t="s">
        <v>102</v>
      </c>
      <c r="C28" s="112"/>
      <c r="D28" s="76"/>
      <c r="E28" s="127"/>
      <c r="F28" s="77"/>
      <c r="G28" s="135" t="s">
        <v>108</v>
      </c>
      <c r="H28" s="89"/>
      <c r="I28" s="98">
        <v>0.1</v>
      </c>
    </row>
    <row r="29" spans="1:9" ht="39.75" customHeight="1" x14ac:dyDescent="0.5">
      <c r="A29" s="1"/>
      <c r="B29" s="144" t="s">
        <v>89</v>
      </c>
      <c r="C29" s="110" t="s">
        <v>78</v>
      </c>
      <c r="D29" s="78"/>
      <c r="E29" s="121" t="s">
        <v>77</v>
      </c>
      <c r="F29" s="79"/>
      <c r="G29" s="131" t="s">
        <v>76</v>
      </c>
      <c r="H29" s="80"/>
      <c r="I29" s="150">
        <v>0.1</v>
      </c>
    </row>
    <row r="30" spans="1:9" ht="39.75" customHeight="1" thickBot="1" x14ac:dyDescent="0.55000000000000004">
      <c r="A30" s="1"/>
      <c r="B30" s="140"/>
      <c r="C30" s="117"/>
      <c r="D30" s="81"/>
      <c r="E30" s="126"/>
      <c r="F30" s="82"/>
      <c r="G30" s="137" t="s">
        <v>91</v>
      </c>
      <c r="H30" s="83"/>
      <c r="I30" s="151">
        <v>0.1</v>
      </c>
    </row>
    <row r="31" spans="1:9" ht="39.75" customHeight="1" thickBot="1" x14ac:dyDescent="0.55000000000000004">
      <c r="A31" s="1"/>
      <c r="B31" s="138" t="s">
        <v>90</v>
      </c>
      <c r="C31" s="115"/>
      <c r="D31" s="84"/>
      <c r="E31" s="124"/>
      <c r="F31" s="85"/>
      <c r="G31" s="136" t="s">
        <v>92</v>
      </c>
      <c r="H31" s="97"/>
      <c r="I31" s="103">
        <v>0.1</v>
      </c>
    </row>
    <row r="32" spans="1:9" s="20" customFormat="1" ht="31.2" x14ac:dyDescent="0.3">
      <c r="A32" s="19"/>
      <c r="B32" s="147" t="s">
        <v>11</v>
      </c>
      <c r="C32" s="110" t="s">
        <v>12</v>
      </c>
      <c r="D32" s="56"/>
      <c r="E32" s="121" t="s">
        <v>13</v>
      </c>
      <c r="F32" s="58"/>
      <c r="G32" s="131" t="s">
        <v>95</v>
      </c>
      <c r="H32" s="92"/>
      <c r="I32" s="104">
        <v>0.03</v>
      </c>
    </row>
    <row r="33" spans="1:9" ht="26.4" thickBot="1" x14ac:dyDescent="0.55000000000000004">
      <c r="A33" s="13"/>
      <c r="B33" s="14"/>
      <c r="C33" s="113"/>
      <c r="D33" s="68"/>
      <c r="E33" s="113"/>
      <c r="F33" s="69"/>
      <c r="G33" s="70" t="s">
        <v>14</v>
      </c>
      <c r="H33" s="90">
        <f>SUMPRODUCT(H16:H32, I16:I32)*0.25</f>
        <v>0</v>
      </c>
      <c r="I33" s="91">
        <v>0.25</v>
      </c>
    </row>
    <row r="34" spans="1:9" ht="21.6" thickBot="1" x14ac:dyDescent="0.45">
      <c r="A34" s="11" t="s">
        <v>1</v>
      </c>
      <c r="B34" s="15"/>
      <c r="C34" s="114"/>
      <c r="D34" s="74"/>
      <c r="E34" s="114"/>
      <c r="F34" s="75"/>
      <c r="G34" s="74"/>
      <c r="H34" s="16"/>
      <c r="I34" s="16"/>
    </row>
    <row r="35" spans="1:9" s="20" customFormat="1" ht="25.8" x14ac:dyDescent="0.3">
      <c r="A35" s="19"/>
      <c r="B35" s="144" t="s">
        <v>15</v>
      </c>
      <c r="C35" s="110" t="s">
        <v>16</v>
      </c>
      <c r="D35" s="66"/>
      <c r="E35" s="121" t="s">
        <v>17</v>
      </c>
      <c r="F35" s="58"/>
      <c r="G35" s="131" t="s">
        <v>18</v>
      </c>
      <c r="H35" s="92"/>
      <c r="I35" s="93"/>
    </row>
    <row r="36" spans="1:9" s="20" customFormat="1" ht="32.25" customHeight="1" thickBot="1" x14ac:dyDescent="0.35">
      <c r="A36" s="19"/>
      <c r="B36" s="148"/>
      <c r="C36" s="116" t="s">
        <v>19</v>
      </c>
      <c r="D36" s="67"/>
      <c r="E36" s="125" t="s">
        <v>79</v>
      </c>
      <c r="F36" s="62"/>
      <c r="G36" s="132" t="s">
        <v>20</v>
      </c>
      <c r="H36" s="88"/>
      <c r="I36" s="94"/>
    </row>
    <row r="37" spans="1:9" s="20" customFormat="1" ht="69" x14ac:dyDescent="0.3">
      <c r="A37" s="19"/>
      <c r="B37" s="149" t="s">
        <v>21</v>
      </c>
      <c r="C37" s="110" t="s">
        <v>83</v>
      </c>
      <c r="D37" s="66"/>
      <c r="E37" s="121" t="s">
        <v>84</v>
      </c>
      <c r="F37" s="58"/>
      <c r="G37" s="131" t="s">
        <v>113</v>
      </c>
      <c r="H37" s="106"/>
      <c r="I37" s="93"/>
    </row>
    <row r="38" spans="1:9" s="20" customFormat="1" ht="83.4" thickBot="1" x14ac:dyDescent="0.35">
      <c r="A38" s="19"/>
      <c r="B38" s="141"/>
      <c r="C38" s="116" t="s">
        <v>81</v>
      </c>
      <c r="D38" s="67"/>
      <c r="E38" s="125" t="s">
        <v>80</v>
      </c>
      <c r="F38" s="62"/>
      <c r="G38" s="132" t="s">
        <v>82</v>
      </c>
      <c r="H38" s="88"/>
      <c r="I38" s="94"/>
    </row>
    <row r="39" spans="1:9" s="20" customFormat="1" ht="82.8" x14ac:dyDescent="0.3">
      <c r="A39" s="19"/>
      <c r="B39" s="149" t="s">
        <v>2</v>
      </c>
      <c r="C39" s="110" t="s">
        <v>41</v>
      </c>
      <c r="D39" s="66"/>
      <c r="E39" s="121" t="s">
        <v>40</v>
      </c>
      <c r="F39" s="58"/>
      <c r="G39" s="131" t="s">
        <v>39</v>
      </c>
      <c r="H39" s="92"/>
      <c r="I39" s="93"/>
    </row>
    <row r="40" spans="1:9" s="20" customFormat="1" ht="55.8" thickBot="1" x14ac:dyDescent="0.35">
      <c r="A40" s="19"/>
      <c r="B40" s="141"/>
      <c r="C40" s="116" t="s">
        <v>86</v>
      </c>
      <c r="D40" s="67"/>
      <c r="E40" s="125" t="s">
        <v>22</v>
      </c>
      <c r="F40" s="62"/>
      <c r="G40" s="132" t="s">
        <v>85</v>
      </c>
      <c r="H40" s="88"/>
      <c r="I40" s="94"/>
    </row>
    <row r="41" spans="1:9" ht="26.4" thickBot="1" x14ac:dyDescent="0.55000000000000004">
      <c r="A41" s="95"/>
      <c r="B41" s="29"/>
      <c r="C41" s="30"/>
      <c r="D41" s="31"/>
      <c r="E41" s="30"/>
      <c r="F41" s="31"/>
      <c r="G41" s="70" t="s">
        <v>14</v>
      </c>
      <c r="H41" s="90">
        <f>SUM(H35:H40)/6*0.25</f>
        <v>0</v>
      </c>
      <c r="I41" s="91">
        <v>0.25</v>
      </c>
    </row>
    <row r="43" spans="1:9" ht="31.2" x14ac:dyDescent="0.6">
      <c r="F43" s="2"/>
      <c r="G43" s="35" t="s">
        <v>23</v>
      </c>
      <c r="H43" s="6">
        <f>SUM(H14,H33,H41)</f>
        <v>0</v>
      </c>
      <c r="I43"/>
    </row>
    <row r="44" spans="1:9" x14ac:dyDescent="0.3">
      <c r="G44" s="36"/>
    </row>
    <row r="45" spans="1:9" x14ac:dyDescent="0.3">
      <c r="G45" s="36" t="s">
        <v>24</v>
      </c>
      <c r="H45" s="4">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CCBC0B-BA77-41C1-B14F-94133CE8E251}">
  <ds:schemaRefs>
    <ds:schemaRef ds:uri="http://schemas.openxmlformats.org/package/2006/metadata/core-properties"/>
    <ds:schemaRef ds:uri="ad1dcd44-2c79-421e-996d-e07b6b6a06b7"/>
    <ds:schemaRef ds:uri="http://schemas.microsoft.com/office/2006/documentManagement/types"/>
    <ds:schemaRef ds:uri="http://schemas.microsoft.com/office/infopath/2007/PartnerControls"/>
    <ds:schemaRef ds:uri="http://purl.org/dc/elements/1.1/"/>
    <ds:schemaRef ds:uri="http://schemas.microsoft.com/office/2006/metadata/properties"/>
    <ds:schemaRef ds:uri="d2a9f884-c2eb-4182-8d97-b2c1069a1e77"/>
    <ds:schemaRef ds:uri="http://purl.org/dc/terms/"/>
    <ds:schemaRef ds:uri="872877ae-a410-445f-835b-653367d2e530"/>
    <ds:schemaRef ds:uri="http://www.w3.org/XML/1998/namespace"/>
    <ds:schemaRef ds:uri="http://purl.org/dc/dcmitype/"/>
  </ds:schemaRefs>
</ds:datastoreItem>
</file>

<file path=customXml/itemProps2.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A09A7-4930-415E-BC0E-99BBC8E2BD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Submittal Responses (REQUIRED)</vt:lpstr>
      <vt:lpstr>Grading Rubric</vt:lpstr>
      <vt:lpstr>'Grading Rubric'!Print_Area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Andrew Korenak</cp:lastModifiedBy>
  <cp:revision/>
  <cp:lastPrinted>2021-04-09T00:31:46Z</cp:lastPrinted>
  <dcterms:created xsi:type="dcterms:W3CDTF">2020-05-20T15:12:45Z</dcterms:created>
  <dcterms:modified xsi:type="dcterms:W3CDTF">2022-03-09T17:59:51Z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y fmtid="{D5CDD505-2E9C-101B-9397-08002B2CF9AE}" pid="4" name="WorkbookGuid">
    <vt:lpwstr>0d622250-e3c9-4e81-b1dd-5803a540a559</vt:lpwstr>
  </property>
</Properties>
</file>