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New folder\"/>
    </mc:Choice>
  </mc:AlternateContent>
  <xr:revisionPtr revIDLastSave="0" documentId="13_ncr:1_{75CB3818-1208-4D4E-AF3F-3FD2E9C7105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E9" i="3"/>
  <c r="E10" i="3"/>
  <c r="E11" i="3"/>
  <c r="F11" i="3" s="1"/>
  <c r="E12" i="3"/>
  <c r="F12" i="3" s="1"/>
  <c r="E13" i="3"/>
  <c r="F13" i="3" s="1"/>
  <c r="E14" i="3"/>
  <c r="E15" i="3"/>
  <c r="E16" i="3"/>
  <c r="F16" i="3" s="1"/>
  <c r="E17" i="3"/>
  <c r="E18" i="3"/>
  <c r="E19" i="3"/>
  <c r="F19" i="3" s="1"/>
  <c r="E20" i="3"/>
  <c r="F20" i="3" s="1"/>
  <c r="E21" i="3"/>
  <c r="F21" i="3" s="1"/>
  <c r="E22" i="3"/>
  <c r="E23" i="3"/>
  <c r="F17" i="9"/>
  <c r="F16" i="9"/>
  <c r="F15" i="9"/>
  <c r="F14" i="9"/>
  <c r="F13" i="9"/>
  <c r="F12" i="9"/>
  <c r="F11" i="9"/>
  <c r="F10" i="9"/>
  <c r="F9" i="9"/>
  <c r="F8" i="9"/>
  <c r="F7" i="9"/>
  <c r="D17" i="8"/>
  <c r="D25" i="3"/>
  <c r="F23" i="3"/>
  <c r="F22" i="3"/>
  <c r="F18" i="3"/>
  <c r="F17" i="3"/>
  <c r="F15" i="3"/>
  <c r="F14" i="3"/>
  <c r="F10" i="3"/>
  <c r="F9" i="3"/>
  <c r="F8" i="3"/>
  <c r="F7" i="3"/>
  <c r="E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auto-mpg" description="Connection to the 'auto-mpg' query in the workbook." type="5" refreshedVersion="2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<sst xmlns="http://schemas.openxmlformats.org/spreadsheetml/2006/main" count="45" uniqueCount="38">
  <si>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</si>
  <si>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</si>
  <si>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</si>
  <si>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</si>
  <si>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</si>
  <si>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</si>
  <si>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</si>
  <si>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</si>
  <si>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</si>
  <si>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horsepower</t>
  </si>
  <si>
    <t>weight</t>
  </si>
  <si>
    <t>Create Waterfall Chart with Proper formatting</t>
  </si>
  <si>
    <t>Period</t>
  </si>
  <si>
    <t>Net Cash Flow</t>
  </si>
  <si>
    <t>Start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</si>
  <si>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</si>
  <si>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</si>
  <si>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</si>
  <si>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</si>
  <si>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</si>
  <si>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</si>
  <si>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</si>
  <si>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</si>
  <si>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</si>
  <si>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</si>
  <si>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Current Balance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</si>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</sst>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dd/mmm/yy;;"/>
    <numFmt numFmtId="165" formatCode="&quot;$&quot;#,##0_);[Red]\(&quot;$&quot;#,##0\)"/>
  </numFmts>
  <fonts count="7">
    <font>
      <sz val="11"/>
      <color theme="1"/>
      <name val="Calibri"/>
      <charset val="134"/>
      <scheme val="minor"/>
    </font>
    <font>
      <b/>
      <sz val="8"/>
      <name val="Verdana"/>
      <charset val="134"/>
    </font>
    <font>
      <b/>
      <sz val="8"/>
      <color theme="1"/>
      <name val="Verdana"/>
      <charset val="134"/>
    </font>
    <font>
      <sz val="8"/>
      <name val="Verdana"/>
      <charset val="134"/>
    </font>
    <font>
      <b/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5117038483843"/>
        <bgColor theme="9" tint="0.79995117038483843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39994506668294322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Protection="1">
      <protection locked="0"/>
    </xf>
    <xf numFmtId="15" fontId="3" fillId="0" borderId="0" xfId="0" applyNumberFormat="1" applyFont="1" applyAlignment="1" applyProtection="1">
      <alignment horizontal="right"/>
      <protection locked="0"/>
    </xf>
    <xf numFmtId="1" fontId="3" fillId="0" borderId="0" xfId="0" applyNumberFormat="1" applyFont="1" applyAlignment="1">
      <alignment horizontal="center"/>
    </xf>
    <xf numFmtId="0" fontId="3" fillId="0" borderId="3" xfId="0" applyFont="1" applyBorder="1" applyProtection="1">
      <protection locked="0"/>
    </xf>
    <xf numFmtId="164" fontId="3" fillId="0" borderId="3" xfId="0" applyNumberFormat="1" applyFont="1" applyBorder="1" applyAlignment="1" applyProtection="1">
      <alignment horizontal="right"/>
      <protection locked="0"/>
    </xf>
    <xf numFmtId="15" fontId="3" fillId="0" borderId="3" xfId="0" applyNumberFormat="1" applyFont="1" applyBorder="1" applyAlignment="1" applyProtection="1">
      <alignment horizontal="right"/>
      <protection locked="0"/>
    </xf>
    <xf numFmtId="0" fontId="4" fillId="0" borderId="0" xfId="0" applyFont="1"/>
    <xf numFmtId="0" fontId="0" fillId="0" borderId="4" xfId="0" applyBorder="1"/>
    <xf numFmtId="8" fontId="0" fillId="0" borderId="4" xfId="0" applyNumberFormat="1" applyBorder="1"/>
    <xf numFmtId="0" fontId="5" fillId="2" borderId="5" xfId="0" applyFont="1" applyFill="1" applyBorder="1"/>
    <xf numFmtId="0" fontId="0" fillId="3" borderId="5" xfId="0" applyFill="1" applyBorder="1"/>
    <xf numFmtId="0" fontId="0" fillId="0" borderId="5" xfId="0" applyBorder="1"/>
    <xf numFmtId="0" fontId="5" fillId="4" borderId="6" xfId="0" applyFont="1" applyFill="1" applyBorder="1"/>
    <xf numFmtId="0" fontId="5" fillId="4" borderId="7" xfId="0" applyFont="1" applyFill="1" applyBorder="1"/>
    <xf numFmtId="0" fontId="5" fillId="4" borderId="4" xfId="0" applyFont="1" applyFill="1" applyBorder="1"/>
    <xf numFmtId="0" fontId="0" fillId="0" borderId="6" xfId="0" applyBorder="1"/>
    <xf numFmtId="165" fontId="0" fillId="0" borderId="7" xfId="0" applyNumberFormat="1" applyBorder="1"/>
    <xf numFmtId="9" fontId="0" fillId="0" borderId="4" xfId="0" applyNumberFormat="1" applyBorder="1"/>
    <xf numFmtId="4" fontId="0" fillId="0" borderId="4" xfId="0" applyNumberFormat="1" applyBorder="1"/>
    <xf numFmtId="0" fontId="0" fillId="0" borderId="8" xfId="0" applyBorder="1"/>
    <xf numFmtId="165" fontId="0" fillId="0" borderId="4" xfId="0" applyNumberFormat="1" applyBorder="1"/>
    <xf numFmtId="165" fontId="0" fillId="0" borderId="0" xfId="0" applyNumberFormat="1"/>
    <xf numFmtId="0" fontId="6" fillId="0" borderId="4" xfId="0" applyFont="1" applyBorder="1" applyAlignment="1">
      <alignment horizontal="center"/>
    </xf>
    <xf numFmtId="6" fontId="0" fillId="0" borderId="7" xfId="0" applyNumberFormat="1" applyBorder="1"/>
    <xf numFmtId="6" fontId="0" fillId="0" borderId="4" xfId="0" applyNumberFormat="1" applyBorder="1"/>
    <xf numFmtId="2" fontId="3" fillId="0" borderId="0" xfId="0" applyNumberFormat="1" applyFont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A-4271-8CE4-72306D880D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5839792"/>
        <c:axId val="1030188960"/>
      </c:lineChart>
      <c:catAx>
        <c:axId val="9358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88960"/>
        <c:crosses val="autoZero"/>
        <c:auto val="1"/>
        <c:lblAlgn val="ctr"/>
        <c:lblOffset val="100"/>
        <c:tickLblSkip val="2"/>
        <c:noMultiLvlLbl val="0"/>
      </c:catAx>
      <c:valAx>
        <c:axId val="103018896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crossAx val="93583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13670166229221"/>
          <c:y val="0.1388888888888889"/>
          <c:w val="0.79797681539807519"/>
          <c:h val="0.647808398950131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5D-440B-83DA-50C8718A1F7A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5D-440B-83DA-50C8718A1F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D-440B-83DA-50C8718A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10"/>
        <c:axId val="926421472"/>
        <c:axId val="10301817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A5D-440B-83DA-50C8718A1F7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10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222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5D-440B-83DA-50C8718A1F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D-440B-83DA-50C8718A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420080"/>
        <c:axId val="10301784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A5D-440B-83DA-50C8718A1F7A}"/>
                  </c:ext>
                </c:extLst>
              </c15:ser>
            </c15:filteredLineSeries>
          </c:ext>
        </c:extLst>
      </c:lineChart>
      <c:catAx>
        <c:axId val="926421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" spcFirstLastPara="1" vertOverflow="ellipsis" wrap="square" anchor="b" anchorCtr="0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81760"/>
        <c:crosses val="autoZero"/>
        <c:auto val="1"/>
        <c:lblAlgn val="ctr"/>
        <c:lblOffset val="100"/>
        <c:tickLblSkip val="1"/>
        <c:noMultiLvlLbl val="0"/>
      </c:catAx>
      <c:valAx>
        <c:axId val="10301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21472"/>
        <c:crossesAt val="1"/>
        <c:crossBetween val="between"/>
        <c:majorUnit val="1000"/>
      </c:valAx>
      <c:valAx>
        <c:axId val="1030178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20080"/>
        <c:crosses val="max"/>
        <c:crossBetween val="between"/>
      </c:valAx>
      <c:catAx>
        <c:axId val="9264200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30178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397200349956253"/>
          <c:y val="2.8355934674832307E-2"/>
          <c:w val="0.29679805308179275"/>
          <c:h val="6.9963176244760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4321761787075888"/>
          <c:y val="5.4377379010331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dash"/>
                <a:headEnd type="oval"/>
                <a:tailEnd type="stealt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3668793225664308E-2"/>
                  <c:y val="-5.88722902296266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aseline="0"/>
                      <a:t>y = 21.932x</a:t>
                    </a:r>
                    <a:br>
                      <a:rPr lang="en-US" sz="800" baseline="0"/>
                    </a:br>
                    <a:r>
                      <a:rPr lang="en-US" sz="800" baseline="0"/>
                      <a:t>R² = 0.9748</a:t>
                    </a:r>
                    <a:endParaRPr lang="en-US" sz="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D-499B-AF41-5E287F433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514000"/>
        <c:axId val="1030178880"/>
      </c:scatterChart>
      <c:valAx>
        <c:axId val="10385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78880"/>
        <c:crosses val="autoZero"/>
        <c:crossBetween val="midCat"/>
      </c:valAx>
      <c:valAx>
        <c:axId val="10301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1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dd/mmm/yy;;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8-4ACB-8A06-F4396649908D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8-4ACB-8A06-F43966499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70647419072615"/>
          <c:y val="0.10739938757655293"/>
          <c:w val="0.75649496937882765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dd/mmm/yy;;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0-47EC-8EDE-B0CEF5347930}"/>
            </c:ext>
          </c:extLst>
        </c:ser>
        <c:ser>
          <c:idx val="1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0-47EC-8EDE-B0CEF5347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53490992"/>
        <c:axId val="1097780192"/>
      </c:barChart>
      <c:catAx>
        <c:axId val="1053490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80192"/>
        <c:crosses val="autoZero"/>
        <c:auto val="1"/>
        <c:lblAlgn val="ctr"/>
        <c:lblOffset val="100"/>
        <c:noMultiLvlLbl val="0"/>
      </c:catAx>
      <c:valAx>
        <c:axId val="1097780192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4009]dd/m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909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4B32719E-34F0-4F7F-A8D0-FEB6254AB05F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472441</xdr:colOff>
      <xdr:row>6</xdr:row>
      <xdr:rowOff>60960</xdr:rowOff>
    </xdr:from>
    <xdr:to>
      <xdr:col>19</xdr:col>
      <xdr:colOff>396241</xdr:colOff>
      <xdr:row>16</xdr:row>
      <xdr:rowOff>60484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2360" y="1158240"/>
          <a:ext cx="4861560" cy="1828165"/>
        </a:xfrm>
        <a:prstGeom prst="rect">
          <a:avLst/>
        </a:prstGeom>
      </xdr:spPr>
    </xdr:pic>
    <xdr:clientData/>
  </xdr:twoCellAnchor>
  <xdr:twoCellAnchor>
    <xdr:from>
      <xdr:col>4</xdr:col>
      <xdr:colOff>129540</xdr:colOff>
      <xdr:row>6</xdr:row>
      <xdr:rowOff>49530</xdr:rowOff>
    </xdr:from>
    <xdr:to>
      <xdr:col>11</xdr:col>
      <xdr:colOff>434340</xdr:colOff>
      <xdr:row>16</xdr:row>
      <xdr:rowOff>58674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1CB2B0-AA4C-2008-FED5-AA8104B4B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106681</xdr:colOff>
      <xdr:row>6</xdr:row>
      <xdr:rowOff>152401</xdr:rowOff>
    </xdr:from>
    <xdr:to>
      <xdr:col>21</xdr:col>
      <xdr:colOff>554507</xdr:colOff>
      <xdr:row>19</xdr:row>
      <xdr:rowOff>53341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55481" y="1249681"/>
          <a:ext cx="4151146" cy="2278380"/>
        </a:xfrm>
        <a:prstGeom prst="rect">
          <a:avLst/>
        </a:prstGeom>
      </xdr:spPr>
    </xdr:pic>
    <xdr:clientData/>
  </xdr:twoCellAnchor>
  <xdr:twoCellAnchor>
    <xdr:from>
      <xdr:col>6</xdr:col>
      <xdr:colOff>121920</xdr:colOff>
      <xdr:row>5</xdr:row>
      <xdr:rowOff>129540</xdr:rowOff>
    </xdr:from>
    <xdr:to>
      <xdr:col>14</xdr:col>
      <xdr:colOff>419100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47E01-7281-D6B4-1E92-DC5248844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175260</xdr:colOff>
      <xdr:row>3</xdr:row>
      <xdr:rowOff>129540</xdr:rowOff>
    </xdr:from>
    <xdr:to>
      <xdr:col>19</xdr:col>
      <xdr:colOff>527255</xdr:colOff>
      <xdr:row>15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0" y="678180"/>
          <a:ext cx="3438095" cy="2080260"/>
        </a:xfrm>
        <a:prstGeom prst="rect">
          <a:avLst/>
        </a:prstGeom>
      </xdr:spPr>
    </xdr:pic>
    <xdr:clientData/>
  </xdr:twoCellAnchor>
  <xdr:twoCellAnchor>
    <xdr:from>
      <xdr:col>4</xdr:col>
      <xdr:colOff>434340</xdr:colOff>
      <xdr:row>3</xdr:row>
      <xdr:rowOff>171450</xdr:rowOff>
    </xdr:from>
    <xdr:to>
      <xdr:col>13</xdr:col>
      <xdr:colOff>99060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4AD12-ABEA-63BB-0FB2-E08C8B9DC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465736</xdr:colOff>
      <xdr:row>5</xdr:row>
      <xdr:rowOff>91440</xdr:rowOff>
    </xdr:from>
    <xdr:to>
      <xdr:col>26</xdr:col>
      <xdr:colOff>661</xdr:colOff>
      <xdr:row>21</xdr:row>
      <xdr:rowOff>137160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98556" y="1005840"/>
          <a:ext cx="6324345" cy="2971800"/>
        </a:xfrm>
        <a:prstGeom prst="rect">
          <a:avLst/>
        </a:prstGeom>
      </xdr:spPr>
    </xdr:pic>
    <xdr:clientData/>
  </xdr:twoCellAnchor>
  <xdr:twoCellAnchor>
    <xdr:from>
      <xdr:col>4</xdr:col>
      <xdr:colOff>586740</xdr:colOff>
      <xdr:row>3</xdr:row>
      <xdr:rowOff>68580</xdr:rowOff>
    </xdr:from>
    <xdr:to>
      <xdr:col>14</xdr:col>
      <xdr:colOff>556260</xdr:colOff>
      <xdr:row>24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7097AF-E247-55A5-6FAD-85C02ED557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7140" y="617220"/>
              <a:ext cx="7284720" cy="3787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3</xdr:row>
      <xdr:rowOff>129540</xdr:rowOff>
    </xdr:from>
    <xdr:to>
      <xdr:col>16</xdr:col>
      <xdr:colOff>411480</xdr:colOff>
      <xdr:row>19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22</xdr:row>
      <xdr:rowOff>148590</xdr:rowOff>
    </xdr:from>
    <xdr:to>
      <xdr:col>17</xdr:col>
      <xdr:colOff>335280</xdr:colOff>
      <xdr:row>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4E99F7-4A28-48A6-A7E0-43B3939FD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D20"/>
  <sheetViews>
    <sheetView topLeftCell="B1" workbookViewId="0">
      <selection activeCell="J22" sqref="J22"/>
    </sheetView>
  </sheetViews>
  <sheetFormatPr defaultColWidth="9" defaultRowHeight="14.4"/>
  <cols>
    <col min="4" max="4" width="11.77734375" customWidth="1"/>
  </cols>
  <sheetData>
    <row r="2" spans="3:4">
      <c r="C2" s="10" t="s">
        <v>0</v>
      </c>
    </row>
    <row r="3" spans="3:4">
      <c r="C3" s="10" t="s">
        <v>1</v>
      </c>
    </row>
    <row r="5" spans="3:4">
      <c r="C5" s="26" t="s">
        <v>2</v>
      </c>
      <c r="D5" s="26" t="s">
        <v>3</v>
      </c>
    </row>
    <row r="6" spans="3:4">
      <c r="C6" s="19">
        <v>1990</v>
      </c>
      <c r="D6" s="27">
        <v>2156</v>
      </c>
    </row>
    <row r="7" spans="3:4">
      <c r="C7" s="19">
        <v>1991</v>
      </c>
      <c r="D7" s="27">
        <v>3562</v>
      </c>
    </row>
    <row r="8" spans="3:4">
      <c r="C8" s="19">
        <v>1992</v>
      </c>
      <c r="D8" s="27">
        <v>7506</v>
      </c>
    </row>
    <row r="9" spans="3:4">
      <c r="C9" s="19">
        <v>1993</v>
      </c>
      <c r="D9" s="27">
        <v>6258</v>
      </c>
    </row>
    <row r="10" spans="3:4">
      <c r="C10" s="19">
        <v>1994</v>
      </c>
      <c r="D10" s="27">
        <v>6279</v>
      </c>
    </row>
    <row r="11" spans="3:4">
      <c r="C11" s="19">
        <v>1995</v>
      </c>
      <c r="D11" s="27">
        <v>1963</v>
      </c>
    </row>
    <row r="12" spans="3:4">
      <c r="C12" s="19">
        <v>1996</v>
      </c>
      <c r="D12" s="27">
        <v>6736</v>
      </c>
    </row>
    <row r="13" spans="3:4">
      <c r="C13" s="19">
        <v>1997</v>
      </c>
      <c r="D13" s="27">
        <v>3280</v>
      </c>
    </row>
    <row r="14" spans="3:4">
      <c r="C14" s="19">
        <v>1998</v>
      </c>
      <c r="D14" s="27">
        <v>8398</v>
      </c>
    </row>
    <row r="15" spans="3:4">
      <c r="C15" s="19">
        <v>1999</v>
      </c>
      <c r="D15" s="27">
        <v>2882</v>
      </c>
    </row>
    <row r="16" spans="3:4">
      <c r="C16" s="19">
        <v>2000</v>
      </c>
      <c r="D16" s="27">
        <v>4686</v>
      </c>
    </row>
    <row r="17" spans="3:4">
      <c r="C17" s="19">
        <v>2001</v>
      </c>
      <c r="D17" s="27">
        <v>6976</v>
      </c>
    </row>
    <row r="18" spans="3:4">
      <c r="C18" s="19">
        <v>2002</v>
      </c>
      <c r="D18" s="27">
        <v>2173</v>
      </c>
    </row>
    <row r="19" spans="3:4">
      <c r="C19" s="19">
        <v>2003</v>
      </c>
      <c r="D19" s="27">
        <v>2166</v>
      </c>
    </row>
    <row r="20" spans="3:4">
      <c r="C20" s="23">
        <v>2004</v>
      </c>
      <c r="D20" s="28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F25"/>
  <sheetViews>
    <sheetView topLeftCell="F1" workbookViewId="0">
      <selection activeCell="W28" sqref="W28"/>
    </sheetView>
  </sheetViews>
  <sheetFormatPr defaultColWidth="9" defaultRowHeight="14.4"/>
  <cols>
    <col min="4" max="4" width="11.77734375" customWidth="1"/>
  </cols>
  <sheetData>
    <row r="2" spans="3:6">
      <c r="C2" s="10" t="s">
        <v>4</v>
      </c>
    </row>
    <row r="3" spans="3:6">
      <c r="C3" s="10"/>
    </row>
    <row r="5" spans="3:6">
      <c r="C5" s="16" t="s">
        <v>2</v>
      </c>
      <c r="D5" s="17" t="s">
        <v>3</v>
      </c>
      <c r="E5" s="17" t="s">
        <v>5</v>
      </c>
      <c r="F5" s="18" t="s">
        <v>6</v>
      </c>
    </row>
    <row r="6" spans="3:6">
      <c r="C6" s="19">
        <v>2005</v>
      </c>
      <c r="D6" s="20">
        <v>528</v>
      </c>
      <c r="E6" s="21"/>
      <c r="F6" s="11"/>
    </row>
    <row r="7" spans="3:6">
      <c r="C7" s="19">
        <v>2006</v>
      </c>
      <c r="D7" s="20">
        <v>4550</v>
      </c>
      <c r="E7" s="22">
        <f>SUM($D$6:D7)</f>
        <v>5078</v>
      </c>
      <c r="F7" s="21">
        <f>E7/$E$23</f>
        <v>6.5615712624370076E-2</v>
      </c>
    </row>
    <row r="8" spans="3:6">
      <c r="C8" s="19">
        <v>2007</v>
      </c>
      <c r="D8" s="20">
        <v>8189</v>
      </c>
      <c r="E8" s="22">
        <f>SUM($D$6:D8)</f>
        <v>13267</v>
      </c>
      <c r="F8" s="21">
        <f t="shared" ref="F8:F23" si="0">E8/$E$23</f>
        <v>0.17143041736658482</v>
      </c>
    </row>
    <row r="9" spans="3:6">
      <c r="C9" s="19">
        <v>2008</v>
      </c>
      <c r="D9" s="20">
        <v>1730</v>
      </c>
      <c r="E9" s="22">
        <f>SUM($D$6:D9)</f>
        <v>14997</v>
      </c>
      <c r="F9" s="21">
        <f t="shared" si="0"/>
        <v>0.19378472670887711</v>
      </c>
    </row>
    <row r="10" spans="3:6">
      <c r="C10" s="19">
        <v>2009</v>
      </c>
      <c r="D10" s="20">
        <v>5262</v>
      </c>
      <c r="E10" s="22">
        <f>SUM($D$6:D10)</f>
        <v>20259</v>
      </c>
      <c r="F10" s="21">
        <f t="shared" si="0"/>
        <v>0.26177800749450836</v>
      </c>
    </row>
    <row r="11" spans="3:6">
      <c r="C11" s="19">
        <v>2010</v>
      </c>
      <c r="D11" s="20">
        <v>2172</v>
      </c>
      <c r="E11" s="22">
        <f>SUM($D$6:D11)</f>
        <v>22431</v>
      </c>
      <c r="F11" s="21">
        <f t="shared" si="0"/>
        <v>0.28984364905026488</v>
      </c>
    </row>
    <row r="12" spans="3:6">
      <c r="C12" s="19">
        <v>2011</v>
      </c>
      <c r="D12" s="20">
        <v>4384</v>
      </c>
      <c r="E12" s="22">
        <f>SUM($D$6:D12)</f>
        <v>26815</v>
      </c>
      <c r="F12" s="21">
        <f t="shared" si="0"/>
        <v>0.34649179480553044</v>
      </c>
    </row>
    <row r="13" spans="3:6">
      <c r="C13" s="19">
        <v>2012</v>
      </c>
      <c r="D13" s="20">
        <v>8709</v>
      </c>
      <c r="E13" s="22">
        <f>SUM($D$6:D13)</f>
        <v>35524</v>
      </c>
      <c r="F13" s="21">
        <f t="shared" si="0"/>
        <v>0.45902571391652669</v>
      </c>
    </row>
    <row r="14" spans="3:6">
      <c r="C14" s="19">
        <v>2013</v>
      </c>
      <c r="D14" s="20">
        <v>3618</v>
      </c>
      <c r="E14" s="22">
        <f>SUM($D$6:D14)</f>
        <v>39142</v>
      </c>
      <c r="F14" s="21">
        <f t="shared" si="0"/>
        <v>0.50577594004393334</v>
      </c>
    </row>
    <row r="15" spans="3:6">
      <c r="C15" s="19">
        <v>2014</v>
      </c>
      <c r="D15" s="20">
        <v>6372</v>
      </c>
      <c r="E15" s="22">
        <f>SUM($D$6:D15)</f>
        <v>45514</v>
      </c>
      <c r="F15" s="21">
        <f t="shared" si="0"/>
        <v>0.58811215919369431</v>
      </c>
    </row>
    <row r="16" spans="3:6">
      <c r="C16" s="19">
        <v>2015</v>
      </c>
      <c r="D16" s="20">
        <v>3456</v>
      </c>
      <c r="E16" s="22">
        <f>SUM($D$6:D16)</f>
        <v>48970</v>
      </c>
      <c r="F16" s="21">
        <f t="shared" si="0"/>
        <v>0.6327690916139036</v>
      </c>
    </row>
    <row r="17" spans="3:6">
      <c r="C17" s="19">
        <v>2016</v>
      </c>
      <c r="D17" s="20">
        <v>7478</v>
      </c>
      <c r="E17" s="22">
        <f>SUM($D$6:D17)</f>
        <v>56448</v>
      </c>
      <c r="F17" s="21">
        <f t="shared" si="0"/>
        <v>0.72939656286341903</v>
      </c>
    </row>
    <row r="18" spans="3:6">
      <c r="C18" s="19">
        <v>2017</v>
      </c>
      <c r="D18" s="20">
        <v>4649</v>
      </c>
      <c r="E18" s="22">
        <f>SUM($D$6:D18)</f>
        <v>61097</v>
      </c>
      <c r="F18" s="21">
        <f t="shared" si="0"/>
        <v>0.78946892363354437</v>
      </c>
    </row>
    <row r="19" spans="3:6">
      <c r="C19" s="19">
        <v>2018</v>
      </c>
      <c r="D19" s="20">
        <v>5831</v>
      </c>
      <c r="E19" s="22">
        <f>SUM($D$6:D19)</f>
        <v>66928</v>
      </c>
      <c r="F19" s="21">
        <f t="shared" si="0"/>
        <v>0.86481457552655383</v>
      </c>
    </row>
    <row r="20" spans="3:6">
      <c r="C20" s="19">
        <v>2019</v>
      </c>
      <c r="D20" s="20">
        <v>1599</v>
      </c>
      <c r="E20" s="22">
        <f>SUM($D$6:D20)</f>
        <v>68527</v>
      </c>
      <c r="F20" s="21">
        <f t="shared" si="0"/>
        <v>0.88547615971055693</v>
      </c>
    </row>
    <row r="21" spans="3:6">
      <c r="C21" s="19">
        <v>2020</v>
      </c>
      <c r="D21" s="20">
        <v>3695</v>
      </c>
      <c r="E21" s="22">
        <f>SUM($D$6:D21)</f>
        <v>72222</v>
      </c>
      <c r="F21" s="21">
        <f t="shared" si="0"/>
        <v>0.93322134642718702</v>
      </c>
    </row>
    <row r="22" spans="3:6">
      <c r="C22" s="19">
        <v>2021</v>
      </c>
      <c r="D22" s="20">
        <v>1678</v>
      </c>
      <c r="E22" s="22">
        <f>SUM($D$6:D22)</f>
        <v>73900</v>
      </c>
      <c r="F22" s="21">
        <f t="shared" si="0"/>
        <v>0.95490373433260112</v>
      </c>
    </row>
    <row r="23" spans="3:6">
      <c r="C23" s="23">
        <v>2022</v>
      </c>
      <c r="D23" s="24">
        <v>3490</v>
      </c>
      <c r="E23" s="22">
        <f>SUM($D$6:D23)</f>
        <v>77390</v>
      </c>
      <c r="F23" s="21">
        <f t="shared" si="0"/>
        <v>1</v>
      </c>
    </row>
    <row r="25" spans="3:6">
      <c r="C25" t="s">
        <v>7</v>
      </c>
      <c r="D25" s="25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D37"/>
  <sheetViews>
    <sheetView workbookViewId="0">
      <selection activeCell="M20" sqref="M20"/>
    </sheetView>
  </sheetViews>
  <sheetFormatPr defaultColWidth="9" defaultRowHeight="14.4"/>
  <cols>
    <col min="3" max="3" width="11" customWidth="1"/>
  </cols>
  <sheetData>
    <row r="2" spans="3:4">
      <c r="C2" s="10" t="s">
        <v>8</v>
      </c>
    </row>
    <row r="3" spans="3:4">
      <c r="C3" s="10" t="s">
        <v>1</v>
      </c>
    </row>
    <row r="4" spans="3:4">
      <c r="C4" s="10"/>
    </row>
    <row r="5" spans="3:4">
      <c r="C5" s="13" t="s">
        <v>9</v>
      </c>
      <c r="D5" s="13" t="s">
        <v>10</v>
      </c>
    </row>
    <row r="6" spans="3:4">
      <c r="C6" s="14">
        <v>130</v>
      </c>
      <c r="D6" s="14">
        <v>3504</v>
      </c>
    </row>
    <row r="7" spans="3:4">
      <c r="C7" s="15">
        <v>165</v>
      </c>
      <c r="D7" s="15">
        <v>3693</v>
      </c>
    </row>
    <row r="8" spans="3:4">
      <c r="C8" s="14">
        <v>150</v>
      </c>
      <c r="D8" s="14">
        <v>3436</v>
      </c>
    </row>
    <row r="9" spans="3:4">
      <c r="C9" s="15">
        <v>150</v>
      </c>
      <c r="D9" s="15">
        <v>3433</v>
      </c>
    </row>
    <row r="10" spans="3:4">
      <c r="C10" s="14">
        <v>140</v>
      </c>
      <c r="D10" s="14">
        <v>3449</v>
      </c>
    </row>
    <row r="11" spans="3:4">
      <c r="C11" s="15">
        <v>198</v>
      </c>
      <c r="D11" s="15">
        <v>4341</v>
      </c>
    </row>
    <row r="12" spans="3:4">
      <c r="C12" s="14">
        <v>220</v>
      </c>
      <c r="D12" s="14">
        <v>4354</v>
      </c>
    </row>
    <row r="13" spans="3:4">
      <c r="C13" s="15">
        <v>215</v>
      </c>
      <c r="D13" s="15">
        <v>4312</v>
      </c>
    </row>
    <row r="14" spans="3:4">
      <c r="C14" s="14">
        <v>225</v>
      </c>
      <c r="D14" s="14">
        <v>4425</v>
      </c>
    </row>
    <row r="15" spans="3:4">
      <c r="C15" s="15">
        <v>190</v>
      </c>
      <c r="D15" s="15">
        <v>3850</v>
      </c>
    </row>
    <row r="16" spans="3:4">
      <c r="C16" s="14">
        <v>170</v>
      </c>
      <c r="D16" s="14">
        <v>3563</v>
      </c>
    </row>
    <row r="17" spans="3:4">
      <c r="C17" s="15">
        <v>160</v>
      </c>
      <c r="D17" s="15">
        <v>3609</v>
      </c>
    </row>
    <row r="18" spans="3:4">
      <c r="C18" s="14">
        <v>150</v>
      </c>
      <c r="D18" s="14">
        <v>3761</v>
      </c>
    </row>
    <row r="19" spans="3:4">
      <c r="C19" s="15">
        <v>225</v>
      </c>
      <c r="D19" s="15">
        <v>3086</v>
      </c>
    </row>
    <row r="20" spans="3:4">
      <c r="C20" s="14">
        <v>95</v>
      </c>
      <c r="D20" s="14">
        <v>2372</v>
      </c>
    </row>
    <row r="21" spans="3:4">
      <c r="C21" s="15">
        <v>95</v>
      </c>
      <c r="D21" s="15">
        <v>2833</v>
      </c>
    </row>
    <row r="22" spans="3:4">
      <c r="C22" s="14">
        <v>97</v>
      </c>
      <c r="D22" s="14">
        <v>2774</v>
      </c>
    </row>
    <row r="23" spans="3:4">
      <c r="C23" s="15">
        <v>85</v>
      </c>
      <c r="D23" s="15">
        <v>2587</v>
      </c>
    </row>
    <row r="24" spans="3:4">
      <c r="C24" s="14">
        <v>88</v>
      </c>
      <c r="D24" s="14">
        <v>2130</v>
      </c>
    </row>
    <row r="25" spans="3:4">
      <c r="C25" s="15">
        <v>46</v>
      </c>
      <c r="D25" s="15">
        <v>1835</v>
      </c>
    </row>
    <row r="26" spans="3:4">
      <c r="C26" s="14">
        <v>87</v>
      </c>
      <c r="D26" s="14">
        <v>2672</v>
      </c>
    </row>
    <row r="27" spans="3:4">
      <c r="C27" s="15">
        <v>90</v>
      </c>
      <c r="D27" s="15">
        <v>2430</v>
      </c>
    </row>
    <row r="28" spans="3:4">
      <c r="C28" s="14">
        <v>95</v>
      </c>
      <c r="D28" s="14">
        <v>2375</v>
      </c>
    </row>
    <row r="29" spans="3:4">
      <c r="C29" s="15">
        <v>113</v>
      </c>
      <c r="D29" s="15">
        <v>2234</v>
      </c>
    </row>
    <row r="30" spans="3:4">
      <c r="C30" s="14">
        <v>90</v>
      </c>
      <c r="D30" s="14">
        <v>2648</v>
      </c>
    </row>
    <row r="31" spans="3:4">
      <c r="C31" s="15">
        <v>215</v>
      </c>
      <c r="D31" s="15">
        <v>4615</v>
      </c>
    </row>
    <row r="32" spans="3:4">
      <c r="C32" s="14">
        <v>200</v>
      </c>
      <c r="D32" s="14">
        <v>4376</v>
      </c>
    </row>
    <row r="33" spans="3:4">
      <c r="C33" s="15">
        <v>210</v>
      </c>
      <c r="D33" s="15">
        <v>4382</v>
      </c>
    </row>
    <row r="34" spans="3:4">
      <c r="C34" s="14">
        <v>193</v>
      </c>
      <c r="D34" s="14">
        <v>4732</v>
      </c>
    </row>
    <row r="35" spans="3:4">
      <c r="C35" s="15">
        <v>88</v>
      </c>
      <c r="D35" s="15">
        <v>2130</v>
      </c>
    </row>
    <row r="36" spans="3:4">
      <c r="C36" s="14">
        <v>90</v>
      </c>
      <c r="D36" s="14">
        <v>2264</v>
      </c>
    </row>
    <row r="37" spans="3:4">
      <c r="C37" s="15">
        <v>95</v>
      </c>
      <c r="D37" s="15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D17"/>
  <sheetViews>
    <sheetView topLeftCell="C1" workbookViewId="0">
      <selection activeCell="C26" sqref="C26"/>
    </sheetView>
  </sheetViews>
  <sheetFormatPr defaultColWidth="9" defaultRowHeight="14.4"/>
  <cols>
    <col min="3" max="3" width="16" customWidth="1"/>
    <col min="4" max="4" width="12.6640625" customWidth="1"/>
    <col min="5" max="5" width="15.33203125" customWidth="1"/>
    <col min="6" max="6" width="11.109375" customWidth="1"/>
    <col min="7" max="7" width="14.109375" customWidth="1"/>
    <col min="8" max="8" width="12.109375" customWidth="1"/>
  </cols>
  <sheetData>
    <row r="2" spans="3:4">
      <c r="C2" s="10" t="s">
        <v>11</v>
      </c>
    </row>
    <row r="3" spans="3:4">
      <c r="C3" s="10" t="s">
        <v>1</v>
      </c>
    </row>
    <row r="5" spans="3:4">
      <c r="C5" s="11" t="s">
        <v>12</v>
      </c>
      <c r="D5" s="11" t="s">
        <v>13</v>
      </c>
    </row>
    <row r="6" spans="3:4">
      <c r="C6" s="11" t="s">
        <v>14</v>
      </c>
      <c r="D6" s="12">
        <v>100000</v>
      </c>
    </row>
    <row r="7" spans="3:4">
      <c r="C7" s="11" t="s">
        <v>15</v>
      </c>
      <c r="D7" s="12">
        <v>-25000</v>
      </c>
    </row>
    <row r="8" spans="3:4">
      <c r="C8" s="11" t="s">
        <v>16</v>
      </c>
      <c r="D8" s="12">
        <v>10000</v>
      </c>
    </row>
    <row r="9" spans="3:4">
      <c r="C9" s="11" t="s">
        <v>17</v>
      </c>
      <c r="D9" s="12">
        <v>14000</v>
      </c>
    </row>
    <row r="10" spans="3:4">
      <c r="C10" s="11" t="s">
        <v>18</v>
      </c>
      <c r="D10" s="12">
        <v>-15000</v>
      </c>
    </row>
    <row r="11" spans="3:4">
      <c r="C11" s="11" t="s">
        <v>19</v>
      </c>
      <c r="D11" s="12">
        <v>-5000</v>
      </c>
    </row>
    <row r="12" spans="3:4">
      <c r="C12" s="11" t="s">
        <v>20</v>
      </c>
      <c r="D12" s="12">
        <v>7000</v>
      </c>
    </row>
    <row r="13" spans="3:4">
      <c r="C13" s="11" t="s">
        <v>21</v>
      </c>
      <c r="D13" s="12">
        <v>8500</v>
      </c>
    </row>
    <row r="14" spans="3:4">
      <c r="C14" s="11" t="s">
        <v>22</v>
      </c>
      <c r="D14" s="12">
        <v>-10000</v>
      </c>
    </row>
    <row r="15" spans="3:4">
      <c r="C15" s="11" t="s">
        <v>23</v>
      </c>
      <c r="D15" s="12">
        <v>-16000</v>
      </c>
    </row>
    <row r="16" spans="3:4">
      <c r="C16" s="11" t="s">
        <v>24</v>
      </c>
      <c r="D16" s="12">
        <v>10000</v>
      </c>
    </row>
    <row r="17" spans="3:4">
      <c r="C17" s="11" t="s">
        <v>25</v>
      </c>
      <c r="D17" s="12">
        <f>SUM(D6:D16)</f>
        <v>78500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F22"/>
  <sheetViews>
    <sheetView tabSelected="1" topLeftCell="A3" workbookViewId="0">
      <selection activeCell="R22" sqref="R22"/>
    </sheetView>
  </sheetViews>
  <sheetFormatPr defaultColWidth="9" defaultRowHeight="14.4"/>
  <cols>
    <col min="3" max="3" width="14.33203125" customWidth="1"/>
  </cols>
  <sheetData>
    <row r="6" spans="3:6" ht="30.6">
      <c r="C6" s="1" t="s">
        <v>26</v>
      </c>
      <c r="D6" s="2" t="s">
        <v>27</v>
      </c>
      <c r="E6" s="2" t="s">
        <v>28</v>
      </c>
      <c r="F6" s="3" t="s">
        <v>29</v>
      </c>
    </row>
    <row r="7" spans="3:6">
      <c r="C7" s="4" t="s">
        <v>30</v>
      </c>
      <c r="D7" s="5">
        <v>40081</v>
      </c>
      <c r="E7" s="5">
        <v>40240</v>
      </c>
      <c r="F7" s="6">
        <f>E7-D7</f>
        <v>159</v>
      </c>
    </row>
    <row r="8" spans="3:6">
      <c r="C8" s="7" t="s">
        <v>31</v>
      </c>
      <c r="D8" s="8">
        <v>40081</v>
      </c>
      <c r="E8" s="8">
        <v>40195</v>
      </c>
      <c r="F8" s="6">
        <f t="shared" ref="F8:F17" si="0">E8-D8</f>
        <v>114</v>
      </c>
    </row>
    <row r="9" spans="3:6">
      <c r="C9" s="7" t="s">
        <v>32</v>
      </c>
      <c r="D9" s="8">
        <v>40119</v>
      </c>
      <c r="E9" s="8">
        <v>40207</v>
      </c>
      <c r="F9" s="6">
        <f t="shared" si="0"/>
        <v>88</v>
      </c>
    </row>
    <row r="10" spans="3:6">
      <c r="C10" s="7" t="s">
        <v>33</v>
      </c>
      <c r="D10" s="8">
        <v>40148</v>
      </c>
      <c r="E10" s="8">
        <v>40168</v>
      </c>
      <c r="F10" s="6">
        <f t="shared" si="0"/>
        <v>20</v>
      </c>
    </row>
    <row r="11" spans="3:6">
      <c r="C11" s="7" t="s">
        <v>34</v>
      </c>
      <c r="D11" s="8">
        <v>40148</v>
      </c>
      <c r="E11" s="8">
        <v>40193</v>
      </c>
      <c r="F11" s="6">
        <f t="shared" si="0"/>
        <v>45</v>
      </c>
    </row>
    <row r="12" spans="3:6">
      <c r="C12" s="7" t="s">
        <v>35</v>
      </c>
      <c r="D12" s="8">
        <v>40168</v>
      </c>
      <c r="E12" s="8">
        <v>40193</v>
      </c>
      <c r="F12" s="6">
        <f t="shared" si="0"/>
        <v>25</v>
      </c>
    </row>
    <row r="13" spans="3:6">
      <c r="C13" s="7" t="s">
        <v>36</v>
      </c>
      <c r="D13" s="8">
        <v>40182</v>
      </c>
      <c r="E13" s="8">
        <v>40207</v>
      </c>
      <c r="F13" s="6">
        <f t="shared" si="0"/>
        <v>25</v>
      </c>
    </row>
    <row r="14" spans="3:6">
      <c r="C14" s="7" t="s">
        <v>37</v>
      </c>
      <c r="D14" s="8">
        <v>40182</v>
      </c>
      <c r="E14" s="8">
        <v>40233</v>
      </c>
      <c r="F14" s="6">
        <f t="shared" si="0"/>
        <v>51</v>
      </c>
    </row>
    <row r="15" spans="3:6">
      <c r="C15" s="7" t="s">
        <v>31</v>
      </c>
      <c r="D15" s="8">
        <v>40182</v>
      </c>
      <c r="E15" s="8">
        <v>40189</v>
      </c>
      <c r="F15" s="6">
        <f t="shared" si="0"/>
        <v>7</v>
      </c>
    </row>
    <row r="16" spans="3:6">
      <c r="C16" s="7" t="s">
        <v>32</v>
      </c>
      <c r="D16" s="8">
        <v>40189</v>
      </c>
      <c r="E16" s="8">
        <v>40204</v>
      </c>
      <c r="F16" s="6">
        <f t="shared" si="0"/>
        <v>15</v>
      </c>
    </row>
    <row r="17" spans="3:6">
      <c r="C17" s="7" t="s">
        <v>33</v>
      </c>
      <c r="D17" s="8">
        <v>40203</v>
      </c>
      <c r="E17" s="9">
        <v>40233</v>
      </c>
      <c r="F17" s="6">
        <f t="shared" si="0"/>
        <v>30</v>
      </c>
    </row>
    <row r="22" spans="3:6">
      <c r="D22" s="2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2022-07-29T06:27:00Z</dcterms:created>
  <dcterms:modified xsi:type="dcterms:W3CDTF">2023-03-09T08:49:49Z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7545FEEFF67C4C4DA4325D5E9DE10399</vt:lpwstr>
  </property>
  <property fmtid="{D5CDD505-2E9C-101B-9397-08002B2CF9AE}" pid="3" name="KSOProductBuildVer">
    <vt:lpwstr>1033-11.2.0.11498</vt:lpwstr>
  </property>
</Properties>
</file>