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pl\"/>
    </mc:Choice>
  </mc:AlternateContent>
  <xr:revisionPtr revIDLastSave="0" documentId="13_ncr:1_{4CAC0C2F-1FD2-436F-9177-6BE546DB563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Входные данные (кол)" sheetId="3" r:id="rId1"/>
    <sheet name="Результаты" sheetId="4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4" l="1"/>
  <c r="M3" i="4" s="1"/>
  <c r="E9" i="4"/>
  <c r="L6" i="4" s="1"/>
  <c r="D9" i="4"/>
  <c r="C9" i="4"/>
  <c r="B9" i="4"/>
  <c r="I5" i="4" s="1"/>
  <c r="F8" i="4"/>
  <c r="E8" i="4"/>
  <c r="L4" i="4" s="1"/>
  <c r="D8" i="4"/>
  <c r="K6" i="4" s="1"/>
  <c r="C8" i="4"/>
  <c r="B8" i="4"/>
  <c r="M6" i="4"/>
  <c r="J6" i="4"/>
  <c r="M5" i="4"/>
  <c r="J5" i="4"/>
  <c r="M4" i="4"/>
  <c r="I4" i="4"/>
  <c r="J3" i="4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N4" i="4" l="1"/>
  <c r="K4" i="4"/>
  <c r="I6" i="4"/>
  <c r="N6" i="4" s="1"/>
  <c r="I3" i="4"/>
  <c r="N3" i="4" s="1"/>
  <c r="J4" i="4"/>
  <c r="K3" i="4"/>
  <c r="L5" i="4"/>
  <c r="L3" i="4"/>
  <c r="K5" i="4"/>
  <c r="N5" i="4" s="1"/>
</calcChain>
</file>

<file path=xl/sharedStrings.xml><?xml version="1.0" encoding="utf-8"?>
<sst xmlns="http://schemas.openxmlformats.org/spreadsheetml/2006/main" count="36" uniqueCount="30">
  <si>
    <t>name</t>
  </si>
  <si>
    <t>old</t>
  </si>
  <si>
    <t>avg (scores)</t>
  </si>
  <si>
    <t>new</t>
  </si>
  <si>
    <t>01-402 ИФМБ</t>
  </si>
  <si>
    <t>04.4-401 ИМОИВ</t>
  </si>
  <si>
    <t>05-406 ИММ</t>
  </si>
  <si>
    <t>max</t>
  </si>
  <si>
    <t>min</t>
  </si>
  <si>
    <t>Z-нормализация</t>
  </si>
  <si>
    <t>Сумма</t>
  </si>
  <si>
    <t>10.2-404 ИФМК</t>
  </si>
  <si>
    <t>koef * scores / N</t>
  </si>
  <si>
    <t>koef = N yч. / N</t>
  </si>
  <si>
    <t xml:space="preserve">Количество участвующих делить на общее количество </t>
  </si>
  <si>
    <t xml:space="preserve">Создание конкурса </t>
  </si>
  <si>
    <t xml:space="preserve"> - &gt;</t>
  </si>
  <si>
    <t>Создание правил</t>
  </si>
  <si>
    <t>Веса (разные методы)</t>
  </si>
  <si>
    <t>Структура заявки</t>
  </si>
  <si>
    <t>Подача заявок</t>
  </si>
  <si>
    <t>- &gt;</t>
  </si>
  <si>
    <t>Применение правил</t>
  </si>
  <si>
    <t>Получение параметров</t>
  </si>
  <si>
    <t>Оценивание заявок</t>
  </si>
  <si>
    <t>Прием (сохранение) параметров, весов, количество участников</t>
  </si>
  <si>
    <t>Применение нескольких методов</t>
  </si>
  <si>
    <t>Сравнение полученных результатов</t>
  </si>
  <si>
    <t>Сравнение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</si>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</sst>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222222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1" xfId="0" applyFont="1" applyBorder="1" applyAlignment="1"/>
    <xf numFmtId="0" fontId="2" fillId="3" borderId="1" xfId="0" applyFont="1" applyFill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9"/>
  <sheetViews>
    <sheetView tabSelected="1" topLeftCell="AJ1" workbookViewId="0">
      <selection activeCell="AW2" sqref="AW2"/>
    </sheetView>
  </sheetViews>
  <sheetFormatPr defaultColWidth="14.44140625" defaultRowHeight="15.75" customHeight="1" x14ac:dyDescent="0.25"/>
  <cols>
    <col min="1" max="1" width="18.44140625" customWidth="1"/>
    <col min="2" max="2" width="10.44140625" customWidth="1"/>
    <col min="3" max="3" width="11.5546875" customWidth="1"/>
    <col min="4" max="4" width="11.88671875" customWidth="1"/>
    <col min="5" max="5" width="11.33203125" customWidth="1"/>
  </cols>
  <sheetData>
    <row r="1" spans="1:49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AW1" s="2" t="s">
        <v>29</v>
      </c>
    </row>
    <row r="2" spans="1:49" ht="15.75" customHeight="1" x14ac:dyDescent="0.25">
      <c r="A2" s="7">
        <v>1</v>
      </c>
      <c r="B2" s="3">
        <v>25.743099999999998</v>
      </c>
      <c r="C2" s="3">
        <v>7.12</v>
      </c>
      <c r="D2" s="7">
        <v>3</v>
      </c>
      <c r="E2" s="7">
        <v>2</v>
      </c>
      <c r="F2" s="7">
        <v>1</v>
      </c>
      <c r="G2" s="7">
        <v>1</v>
      </c>
      <c r="H2" s="7">
        <v>6</v>
      </c>
      <c r="I2" s="7">
        <v>0</v>
      </c>
      <c r="J2" s="7">
        <v>0</v>
      </c>
      <c r="K2" s="7">
        <v>0</v>
      </c>
      <c r="L2" s="7">
        <v>0</v>
      </c>
      <c r="M2" s="7">
        <v>13</v>
      </c>
      <c r="N2" s="7">
        <v>0</v>
      </c>
      <c r="O2" s="7">
        <v>0</v>
      </c>
      <c r="P2" s="7">
        <v>2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4</v>
      </c>
      <c r="Y2" s="7">
        <v>0</v>
      </c>
      <c r="Z2" s="7">
        <v>2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J2" s="7">
        <v>2</v>
      </c>
      <c r="AK2" s="7">
        <v>1</v>
      </c>
      <c r="AL2" s="7">
        <v>2</v>
      </c>
      <c r="AM2" s="7">
        <v>1</v>
      </c>
      <c r="AN2" s="7">
        <v>1</v>
      </c>
      <c r="AO2" s="7">
        <v>0</v>
      </c>
      <c r="AP2" s="7">
        <v>0</v>
      </c>
      <c r="AQ2" s="7">
        <v>0</v>
      </c>
      <c r="AR2" s="7">
        <v>1</v>
      </c>
      <c r="AS2" s="7">
        <v>0</v>
      </c>
      <c r="AT2" s="7">
        <v>1</v>
      </c>
      <c r="AU2" s="7">
        <v>0</v>
      </c>
      <c r="AV2" s="3">
        <v>19</v>
      </c>
      <c r="AW2" s="3">
        <v>24</v>
      </c>
    </row>
    <row r="3" spans="1:49" ht="15.75" customHeight="1" x14ac:dyDescent="0.25">
      <c r="A3" s="5">
        <v>2</v>
      </c>
      <c r="B3" s="6">
        <v>22.086200000000002</v>
      </c>
      <c r="C3" s="6">
        <v>7.21</v>
      </c>
      <c r="D3" s="4">
        <v>4</v>
      </c>
      <c r="E3" s="4">
        <v>4</v>
      </c>
      <c r="F3" s="4">
        <v>1</v>
      </c>
      <c r="G3" s="4">
        <v>0</v>
      </c>
      <c r="H3" s="4">
        <v>12</v>
      </c>
      <c r="I3" s="4">
        <v>0</v>
      </c>
      <c r="J3" s="4">
        <v>1</v>
      </c>
      <c r="K3" s="4">
        <v>0</v>
      </c>
      <c r="L3" s="4">
        <v>2</v>
      </c>
      <c r="M3" s="4">
        <v>10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1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4">
        <v>1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2</v>
      </c>
      <c r="AW3" s="3">
        <v>29</v>
      </c>
    </row>
    <row r="4" spans="1:49" ht="15.75" customHeight="1" x14ac:dyDescent="0.25">
      <c r="A4" s="5">
        <v>3</v>
      </c>
      <c r="B4" s="6">
        <v>28.491599999999998</v>
      </c>
      <c r="C4" s="6">
        <v>8.35</v>
      </c>
      <c r="D4" s="4">
        <v>0</v>
      </c>
      <c r="E4" s="4">
        <v>0</v>
      </c>
      <c r="F4" s="4">
        <v>1</v>
      </c>
      <c r="G4" s="4">
        <v>0</v>
      </c>
      <c r="H4" s="4">
        <v>32</v>
      </c>
      <c r="I4" s="4">
        <v>2</v>
      </c>
      <c r="J4" s="4">
        <v>0</v>
      </c>
      <c r="K4" s="4">
        <v>1</v>
      </c>
      <c r="L4" s="4">
        <v>0</v>
      </c>
      <c r="M4" s="4">
        <v>1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2</v>
      </c>
      <c r="AC4" s="4">
        <v>0</v>
      </c>
      <c r="AD4" s="4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3</v>
      </c>
      <c r="AL4" s="4">
        <v>1</v>
      </c>
      <c r="AM4" s="4">
        <v>0</v>
      </c>
      <c r="AN4" s="4">
        <v>1</v>
      </c>
      <c r="AO4" s="4">
        <v>0</v>
      </c>
      <c r="AP4" s="4">
        <v>2</v>
      </c>
      <c r="AQ4" s="4">
        <v>0</v>
      </c>
      <c r="AR4" s="4">
        <v>0</v>
      </c>
      <c r="AS4" s="4">
        <v>0</v>
      </c>
      <c r="AT4" s="4">
        <v>0</v>
      </c>
      <c r="AU4" s="4">
        <v>1</v>
      </c>
      <c r="AV4" s="4">
        <v>30</v>
      </c>
      <c r="AW4" s="3">
        <v>20</v>
      </c>
    </row>
    <row r="5" spans="1:49" ht="15.75" customHeight="1" x14ac:dyDescent="0.25">
      <c r="A5" s="7">
        <v>4</v>
      </c>
      <c r="B5" s="3">
        <v>28.4542</v>
      </c>
      <c r="C5" s="3">
        <v>7.95</v>
      </c>
      <c r="D5" s="4">
        <v>1</v>
      </c>
      <c r="E5" s="4">
        <v>2</v>
      </c>
      <c r="F5" s="4">
        <v>1</v>
      </c>
      <c r="G5" s="4">
        <v>0</v>
      </c>
      <c r="H5" s="4">
        <v>2</v>
      </c>
      <c r="I5" s="4">
        <v>1</v>
      </c>
      <c r="J5" s="4">
        <v>2</v>
      </c>
      <c r="K5" s="4">
        <v>4</v>
      </c>
      <c r="L5" s="4">
        <v>0</v>
      </c>
      <c r="M5" s="4">
        <v>1</v>
      </c>
      <c r="N5" s="4">
        <v>0</v>
      </c>
      <c r="O5" s="4">
        <v>2</v>
      </c>
      <c r="P5" s="4">
        <v>0</v>
      </c>
      <c r="Q5" s="4">
        <v>0</v>
      </c>
      <c r="R5" s="4">
        <v>0</v>
      </c>
      <c r="S5" s="4">
        <v>3</v>
      </c>
      <c r="T5" s="4">
        <v>3</v>
      </c>
      <c r="U5" s="4">
        <v>1</v>
      </c>
      <c r="V5" s="4">
        <v>2</v>
      </c>
      <c r="W5" s="4">
        <v>0</v>
      </c>
      <c r="X5" s="4">
        <v>1</v>
      </c>
      <c r="Y5" s="4">
        <v>0</v>
      </c>
      <c r="Z5" s="4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2</v>
      </c>
      <c r="AI5" s="4">
        <v>0</v>
      </c>
      <c r="AJ5" s="4">
        <v>1</v>
      </c>
      <c r="AK5" s="4">
        <v>2</v>
      </c>
      <c r="AL5" s="4">
        <v>0</v>
      </c>
      <c r="AM5" s="4">
        <v>1</v>
      </c>
      <c r="AN5" s="4">
        <v>1</v>
      </c>
      <c r="AO5" s="4">
        <v>0</v>
      </c>
      <c r="AP5" s="4">
        <v>1</v>
      </c>
      <c r="AQ5" s="4">
        <v>0</v>
      </c>
      <c r="AR5" s="4">
        <v>0</v>
      </c>
      <c r="AS5" s="4">
        <v>1</v>
      </c>
      <c r="AT5" s="4">
        <v>0</v>
      </c>
      <c r="AU5" s="4">
        <v>0</v>
      </c>
      <c r="AV5" s="4">
        <v>7</v>
      </c>
      <c r="AW5" s="3">
        <v>28</v>
      </c>
    </row>
    <row r="6" spans="1:49" ht="15.75" customHeight="1" x14ac:dyDescent="0.25">
      <c r="A6" s="5">
        <v>5</v>
      </c>
      <c r="B6" s="6">
        <v>22.3779</v>
      </c>
      <c r="C6" s="6">
        <v>6.5</v>
      </c>
      <c r="D6" s="4">
        <v>3</v>
      </c>
      <c r="E6" s="4">
        <v>5</v>
      </c>
      <c r="F6" s="4">
        <v>2</v>
      </c>
      <c r="G6" s="4">
        <v>1</v>
      </c>
      <c r="H6" s="4">
        <v>30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17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2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5</v>
      </c>
      <c r="AS6" s="4">
        <v>0</v>
      </c>
      <c r="AT6" s="4">
        <v>0</v>
      </c>
      <c r="AU6" s="4">
        <v>0</v>
      </c>
      <c r="AV6" s="4">
        <v>4</v>
      </c>
      <c r="AW6" s="3">
        <v>17</v>
      </c>
    </row>
    <row r="7" spans="1:49" ht="15.75" customHeight="1" x14ac:dyDescent="0.25">
      <c r="A7" s="5">
        <v>6</v>
      </c>
      <c r="B7" s="6">
        <v>39.116999999999997</v>
      </c>
      <c r="C7" s="6">
        <v>7.24</v>
      </c>
      <c r="D7" s="4">
        <v>0</v>
      </c>
      <c r="E7" s="4">
        <v>3</v>
      </c>
      <c r="F7" s="4">
        <v>1</v>
      </c>
      <c r="G7" s="4">
        <v>0</v>
      </c>
      <c r="H7" s="4">
        <v>12</v>
      </c>
      <c r="I7" s="4">
        <v>3</v>
      </c>
      <c r="J7" s="4">
        <v>5</v>
      </c>
      <c r="K7" s="4">
        <v>8</v>
      </c>
      <c r="L7" s="4">
        <v>3</v>
      </c>
      <c r="M7" s="4">
        <v>19</v>
      </c>
      <c r="N7" s="4">
        <v>1</v>
      </c>
      <c r="O7" s="4">
        <v>5</v>
      </c>
      <c r="P7" s="4">
        <v>32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1</v>
      </c>
      <c r="Y7" s="4">
        <v>0</v>
      </c>
      <c r="Z7" s="4">
        <v>0</v>
      </c>
      <c r="AA7" s="4">
        <v>0</v>
      </c>
      <c r="AB7" s="4">
        <v>3</v>
      </c>
      <c r="AC7" s="4">
        <v>1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0</v>
      </c>
      <c r="AJ7" s="4">
        <v>4</v>
      </c>
      <c r="AK7" s="4">
        <v>0</v>
      </c>
      <c r="AL7" s="4">
        <v>1</v>
      </c>
      <c r="AM7" s="4">
        <v>1</v>
      </c>
      <c r="AN7" s="4">
        <v>2</v>
      </c>
      <c r="AO7" s="4">
        <v>0</v>
      </c>
      <c r="AP7" s="4">
        <v>1</v>
      </c>
      <c r="AQ7" s="4">
        <v>1</v>
      </c>
      <c r="AR7" s="4">
        <v>17</v>
      </c>
      <c r="AS7" s="4">
        <v>6</v>
      </c>
      <c r="AT7" s="4">
        <v>3</v>
      </c>
      <c r="AU7" s="4">
        <v>0</v>
      </c>
      <c r="AV7" s="4">
        <v>36</v>
      </c>
      <c r="AW7" s="3">
        <v>15</v>
      </c>
    </row>
    <row r="8" spans="1:49" ht="15.75" customHeight="1" x14ac:dyDescent="0.25">
      <c r="A8" s="5">
        <v>7</v>
      </c>
      <c r="B8" s="6">
        <v>37.299999999999997</v>
      </c>
      <c r="C8" s="6">
        <v>8.3000000000000007</v>
      </c>
      <c r="D8" s="4">
        <v>15</v>
      </c>
      <c r="E8" s="4">
        <v>2</v>
      </c>
      <c r="F8" s="4">
        <v>17</v>
      </c>
      <c r="G8" s="4">
        <v>0</v>
      </c>
      <c r="H8" s="4">
        <v>27</v>
      </c>
      <c r="I8" s="4">
        <v>1</v>
      </c>
      <c r="J8" s="4">
        <v>2</v>
      </c>
      <c r="K8" s="4">
        <v>1</v>
      </c>
      <c r="L8" s="4">
        <v>0</v>
      </c>
      <c r="M8" s="4">
        <v>2</v>
      </c>
      <c r="N8" s="4">
        <v>0</v>
      </c>
      <c r="O8" s="4">
        <v>0</v>
      </c>
      <c r="P8" s="4">
        <v>8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3</v>
      </c>
      <c r="X8" s="4">
        <v>2</v>
      </c>
      <c r="Y8" s="4">
        <v>0</v>
      </c>
      <c r="Z8" s="4">
        <v>1</v>
      </c>
      <c r="AA8" s="4">
        <v>2</v>
      </c>
      <c r="AB8" s="4">
        <v>11</v>
      </c>
      <c r="AC8" s="4">
        <v>1</v>
      </c>
      <c r="AD8" s="4">
        <v>0</v>
      </c>
      <c r="AE8" s="4">
        <v>1</v>
      </c>
      <c r="AF8" s="4">
        <v>9</v>
      </c>
      <c r="AG8" s="4">
        <v>3</v>
      </c>
      <c r="AH8" s="4">
        <v>0</v>
      </c>
      <c r="AI8" s="4">
        <v>6</v>
      </c>
      <c r="AJ8" s="4">
        <v>10</v>
      </c>
      <c r="AK8" s="4">
        <v>6</v>
      </c>
      <c r="AL8" s="4">
        <v>1</v>
      </c>
      <c r="AM8" s="4">
        <v>2</v>
      </c>
      <c r="AN8" s="4">
        <v>4</v>
      </c>
      <c r="AO8" s="4">
        <v>1</v>
      </c>
      <c r="AP8" s="4">
        <v>0</v>
      </c>
      <c r="AQ8" s="4">
        <v>14</v>
      </c>
      <c r="AR8" s="4">
        <v>0</v>
      </c>
      <c r="AS8" s="4">
        <v>11</v>
      </c>
      <c r="AT8" s="4">
        <v>3</v>
      </c>
      <c r="AU8" s="4">
        <v>1</v>
      </c>
      <c r="AV8" s="4">
        <v>5</v>
      </c>
      <c r="AW8" s="3">
        <v>28</v>
      </c>
    </row>
    <row r="9" spans="1:49" ht="15.75" customHeight="1" x14ac:dyDescent="0.25">
      <c r="A9" s="5">
        <v>8</v>
      </c>
      <c r="B9" s="6">
        <v>36.812899999999999</v>
      </c>
      <c r="C9" s="6">
        <v>8.67</v>
      </c>
      <c r="D9" s="4">
        <v>5</v>
      </c>
      <c r="E9" s="4">
        <v>5</v>
      </c>
      <c r="F9" s="4">
        <v>2</v>
      </c>
      <c r="G9" s="4">
        <v>1</v>
      </c>
      <c r="H9" s="4">
        <v>14</v>
      </c>
      <c r="I9" s="4">
        <v>1</v>
      </c>
      <c r="J9" s="4">
        <v>0</v>
      </c>
      <c r="K9" s="4">
        <v>2</v>
      </c>
      <c r="L9" s="4">
        <v>1</v>
      </c>
      <c r="M9" s="4">
        <v>3</v>
      </c>
      <c r="N9" s="4">
        <v>0</v>
      </c>
      <c r="O9" s="4">
        <v>4</v>
      </c>
      <c r="P9" s="4">
        <v>3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  <c r="AJ9" s="4">
        <v>4</v>
      </c>
      <c r="AK9" s="4">
        <v>0</v>
      </c>
      <c r="AL9" s="4">
        <v>1</v>
      </c>
      <c r="AM9" s="4">
        <v>0</v>
      </c>
      <c r="AN9" s="4">
        <v>0</v>
      </c>
      <c r="AO9" s="4">
        <v>1</v>
      </c>
      <c r="AP9" s="4">
        <v>5</v>
      </c>
      <c r="AQ9" s="4">
        <v>0</v>
      </c>
      <c r="AR9" s="4">
        <v>16</v>
      </c>
      <c r="AS9" s="4">
        <v>0</v>
      </c>
      <c r="AT9" s="4">
        <v>1</v>
      </c>
      <c r="AU9" s="4">
        <v>0</v>
      </c>
      <c r="AV9" s="4">
        <v>19</v>
      </c>
      <c r="AW9" s="3">
        <v>24</v>
      </c>
    </row>
    <row r="10" spans="1:49" ht="15.75" customHeight="1" x14ac:dyDescent="0.25">
      <c r="A10" s="7">
        <v>9</v>
      </c>
      <c r="B10" s="3">
        <v>41.6128</v>
      </c>
      <c r="C10" s="3">
        <v>7.99</v>
      </c>
      <c r="D10" s="4">
        <v>20</v>
      </c>
      <c r="E10" s="4">
        <v>15</v>
      </c>
      <c r="F10" s="4">
        <v>15</v>
      </c>
      <c r="G10" s="4">
        <v>1</v>
      </c>
      <c r="H10" s="4">
        <v>242</v>
      </c>
      <c r="I10" s="4">
        <v>0</v>
      </c>
      <c r="J10" s="4">
        <v>3</v>
      </c>
      <c r="K10" s="4">
        <v>6</v>
      </c>
      <c r="L10" s="4">
        <v>7</v>
      </c>
      <c r="M10" s="4">
        <v>6</v>
      </c>
      <c r="N10" s="4">
        <v>0</v>
      </c>
      <c r="O10" s="4">
        <v>3</v>
      </c>
      <c r="P10" s="4">
        <v>96</v>
      </c>
      <c r="Q10" s="4">
        <v>0</v>
      </c>
      <c r="R10" s="4">
        <v>0</v>
      </c>
      <c r="S10" s="4">
        <v>4</v>
      </c>
      <c r="T10" s="4">
        <v>0</v>
      </c>
      <c r="U10" s="4">
        <v>0</v>
      </c>
      <c r="V10" s="4">
        <v>1</v>
      </c>
      <c r="W10" s="4">
        <v>5</v>
      </c>
      <c r="X10" s="4">
        <v>13</v>
      </c>
      <c r="Y10" s="4">
        <v>1</v>
      </c>
      <c r="Z10" s="4">
        <v>1</v>
      </c>
      <c r="AA10" s="4">
        <v>1</v>
      </c>
      <c r="AB10" s="4">
        <v>2</v>
      </c>
      <c r="AC10" s="4">
        <v>0</v>
      </c>
      <c r="AD10" s="4">
        <v>4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13</v>
      </c>
      <c r="AM10" s="4">
        <v>4</v>
      </c>
      <c r="AN10" s="4">
        <v>2</v>
      </c>
      <c r="AO10" s="4">
        <v>3</v>
      </c>
      <c r="AP10" s="4">
        <v>46</v>
      </c>
      <c r="AQ10" s="4">
        <v>26</v>
      </c>
      <c r="AR10" s="4">
        <v>3</v>
      </c>
      <c r="AS10" s="4">
        <v>0</v>
      </c>
      <c r="AT10" s="4">
        <v>2</v>
      </c>
      <c r="AU10" s="4">
        <v>6</v>
      </c>
      <c r="AV10" s="4">
        <v>225</v>
      </c>
      <c r="AW10" s="3">
        <v>38</v>
      </c>
    </row>
    <row r="11" spans="1:49" ht="15.75" customHeight="1" x14ac:dyDescent="0.25">
      <c r="A11" s="7">
        <v>10</v>
      </c>
      <c r="B11" s="3">
        <v>34.683799999999998</v>
      </c>
      <c r="C11" s="3">
        <v>8.4</v>
      </c>
      <c r="D11" s="4">
        <v>0</v>
      </c>
      <c r="E11" s="4">
        <v>22</v>
      </c>
      <c r="F11" s="4">
        <v>4</v>
      </c>
      <c r="G11" s="4">
        <v>5</v>
      </c>
      <c r="H11" s="4">
        <v>25</v>
      </c>
      <c r="I11" s="4">
        <v>0</v>
      </c>
      <c r="J11" s="4">
        <v>7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6</v>
      </c>
      <c r="X11" s="4">
        <v>1</v>
      </c>
      <c r="Y11" s="4">
        <v>1</v>
      </c>
      <c r="Z11" s="4">
        <v>0</v>
      </c>
      <c r="AA11" s="4">
        <v>0</v>
      </c>
      <c r="AB11" s="4">
        <v>4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1</v>
      </c>
      <c r="AK11" s="4">
        <v>0</v>
      </c>
      <c r="AL11" s="4">
        <v>2</v>
      </c>
      <c r="AM11" s="4">
        <v>3</v>
      </c>
      <c r="AN11" s="4">
        <v>1</v>
      </c>
      <c r="AO11" s="4">
        <v>1</v>
      </c>
      <c r="AP11" s="4">
        <v>2</v>
      </c>
      <c r="AQ11" s="4">
        <v>8</v>
      </c>
      <c r="AR11" s="4">
        <v>6</v>
      </c>
      <c r="AS11" s="4">
        <v>0</v>
      </c>
      <c r="AT11" s="4">
        <v>0</v>
      </c>
      <c r="AU11" s="4">
        <v>0</v>
      </c>
      <c r="AV11" s="4">
        <v>25</v>
      </c>
      <c r="AW11" s="3">
        <v>14</v>
      </c>
    </row>
    <row r="12" spans="1:49" ht="15.75" customHeight="1" x14ac:dyDescent="0.25">
      <c r="A12" s="7">
        <v>11</v>
      </c>
      <c r="B12" s="3">
        <v>27.655999999999999</v>
      </c>
      <c r="C12" s="3">
        <v>8.16</v>
      </c>
      <c r="D12" s="4">
        <v>0</v>
      </c>
      <c r="E12" s="4">
        <v>0</v>
      </c>
      <c r="F12" s="4">
        <v>0</v>
      </c>
      <c r="G12" s="4">
        <v>0</v>
      </c>
      <c r="H12" s="4">
        <v>2</v>
      </c>
      <c r="I12" s="4">
        <v>7</v>
      </c>
      <c r="J12" s="4">
        <v>0</v>
      </c>
      <c r="K12" s="4">
        <v>0</v>
      </c>
      <c r="L12" s="4">
        <v>1</v>
      </c>
      <c r="M12" s="4">
        <v>8</v>
      </c>
      <c r="N12" s="4">
        <v>2</v>
      </c>
      <c r="O12" s="4">
        <v>5</v>
      </c>
      <c r="P12" s="4">
        <v>7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2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J12" s="4">
        <v>2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3</v>
      </c>
      <c r="AR12" s="4">
        <v>1</v>
      </c>
      <c r="AS12" s="4">
        <v>0</v>
      </c>
      <c r="AT12" s="4">
        <v>0</v>
      </c>
      <c r="AU12" s="4">
        <v>0</v>
      </c>
      <c r="AV12" s="4">
        <v>1</v>
      </c>
      <c r="AW12" s="3">
        <v>13</v>
      </c>
    </row>
    <row r="13" spans="1:49" ht="15.75" customHeight="1" x14ac:dyDescent="0.25">
      <c r="A13" s="7">
        <v>12</v>
      </c>
      <c r="B13" s="3">
        <v>41.85</v>
      </c>
      <c r="C13" s="3">
        <v>8.6</v>
      </c>
      <c r="D13" s="4">
        <v>0</v>
      </c>
      <c r="E13" s="4">
        <v>0</v>
      </c>
      <c r="F13" s="4">
        <v>0</v>
      </c>
      <c r="G13" s="4">
        <v>0</v>
      </c>
      <c r="H13" s="4">
        <v>105</v>
      </c>
      <c r="I13" s="4">
        <v>0</v>
      </c>
      <c r="J13" s="4">
        <v>1</v>
      </c>
      <c r="K13" s="4">
        <v>1</v>
      </c>
      <c r="L13" s="4">
        <v>1</v>
      </c>
      <c r="M13" s="4">
        <v>17</v>
      </c>
      <c r="N13" s="4">
        <v>0</v>
      </c>
      <c r="O13" s="4">
        <v>0</v>
      </c>
      <c r="P13" s="4">
        <v>71</v>
      </c>
      <c r="Q13" s="4">
        <v>0</v>
      </c>
      <c r="R13" s="4">
        <v>0</v>
      </c>
      <c r="S13" s="4">
        <v>2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2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  <c r="AJ13" s="4">
        <v>1</v>
      </c>
      <c r="AK13" s="4">
        <v>1</v>
      </c>
      <c r="AL13" s="4">
        <v>1</v>
      </c>
      <c r="AM13" s="4">
        <v>0</v>
      </c>
      <c r="AN13" s="4">
        <v>1</v>
      </c>
      <c r="AO13" s="4">
        <v>0</v>
      </c>
      <c r="AP13" s="4">
        <v>63</v>
      </c>
      <c r="AQ13" s="4">
        <v>0</v>
      </c>
      <c r="AR13" s="4">
        <v>0</v>
      </c>
      <c r="AS13" s="4">
        <v>4</v>
      </c>
      <c r="AT13" s="4">
        <v>0</v>
      </c>
      <c r="AU13" s="4">
        <v>1</v>
      </c>
      <c r="AV13" s="4">
        <v>79</v>
      </c>
      <c r="AW13" s="3">
        <v>12</v>
      </c>
    </row>
    <row r="14" spans="1:49" ht="15.75" customHeight="1" x14ac:dyDescent="0.25">
      <c r="A14" s="7">
        <v>13</v>
      </c>
      <c r="B14" s="3">
        <v>32.217700000000001</v>
      </c>
      <c r="C14" s="3">
        <v>8.5500000000000007</v>
      </c>
      <c r="D14" s="4">
        <v>5</v>
      </c>
      <c r="E14" s="4">
        <v>4</v>
      </c>
      <c r="F14" s="4">
        <v>1</v>
      </c>
      <c r="G14" s="4">
        <v>3</v>
      </c>
      <c r="H14" s="4">
        <v>14</v>
      </c>
      <c r="I14" s="4">
        <v>1</v>
      </c>
      <c r="J14" s="4">
        <v>2</v>
      </c>
      <c r="K14" s="4">
        <v>1</v>
      </c>
      <c r="L14" s="4">
        <v>4</v>
      </c>
      <c r="M14" s="4">
        <v>1</v>
      </c>
      <c r="N14" s="4">
        <v>1</v>
      </c>
      <c r="O14" s="4">
        <v>0</v>
      </c>
      <c r="P14" s="4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2</v>
      </c>
      <c r="AC14" s="4">
        <v>0</v>
      </c>
      <c r="AD14" s="4">
        <v>2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4</v>
      </c>
      <c r="AM14" s="4">
        <v>0</v>
      </c>
      <c r="AN14" s="4">
        <v>0</v>
      </c>
      <c r="AO14" s="4">
        <v>1</v>
      </c>
      <c r="AP14" s="4">
        <v>1</v>
      </c>
      <c r="AQ14" s="4">
        <v>0</v>
      </c>
      <c r="AR14" s="4">
        <v>3</v>
      </c>
      <c r="AS14" s="4">
        <v>0</v>
      </c>
      <c r="AT14" s="4">
        <v>0</v>
      </c>
      <c r="AU14" s="4">
        <v>0</v>
      </c>
      <c r="AV14" s="4">
        <v>11</v>
      </c>
      <c r="AW14" s="3">
        <v>26</v>
      </c>
    </row>
    <row r="15" spans="1:49" ht="15.75" customHeight="1" x14ac:dyDescent="0.25">
      <c r="A15" s="7">
        <v>14</v>
      </c>
      <c r="B15" s="3">
        <v>40.281999999999996</v>
      </c>
      <c r="C15" s="3">
        <v>8.61</v>
      </c>
      <c r="D15" s="7">
        <v>39</v>
      </c>
      <c r="E15" s="7">
        <v>0</v>
      </c>
      <c r="F15" s="7">
        <v>0</v>
      </c>
      <c r="G15" s="7">
        <v>0</v>
      </c>
      <c r="H15" s="7">
        <v>78</v>
      </c>
      <c r="I15" s="7">
        <v>20</v>
      </c>
      <c r="J15" s="7">
        <v>4</v>
      </c>
      <c r="K15" s="7">
        <v>1</v>
      </c>
      <c r="L15" s="7">
        <v>1</v>
      </c>
      <c r="M15" s="7">
        <v>24</v>
      </c>
      <c r="N15" s="7">
        <v>0</v>
      </c>
      <c r="O15" s="7">
        <v>3</v>
      </c>
      <c r="P15" s="7">
        <v>54</v>
      </c>
      <c r="Q15" s="7">
        <v>0</v>
      </c>
      <c r="R15" s="7">
        <v>7</v>
      </c>
      <c r="S15" s="7">
        <v>0</v>
      </c>
      <c r="T15" s="7">
        <v>1</v>
      </c>
      <c r="U15" s="7">
        <v>0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7">
        <v>1</v>
      </c>
      <c r="AB15" s="7">
        <v>1</v>
      </c>
      <c r="AC15" s="7">
        <v>0</v>
      </c>
      <c r="AD15" s="7">
        <v>3</v>
      </c>
      <c r="AE15" s="7">
        <v>0</v>
      </c>
      <c r="AF15" s="7">
        <v>0</v>
      </c>
      <c r="AG15" s="7">
        <v>0</v>
      </c>
      <c r="AH15" s="7">
        <v>0</v>
      </c>
      <c r="AI15" s="7">
        <v>14</v>
      </c>
      <c r="AJ15" s="7">
        <v>2</v>
      </c>
      <c r="AK15" s="7">
        <v>2</v>
      </c>
      <c r="AL15" s="7">
        <v>39</v>
      </c>
      <c r="AM15" s="7">
        <v>0</v>
      </c>
      <c r="AN15" s="7">
        <v>0</v>
      </c>
      <c r="AO15" s="7">
        <v>0</v>
      </c>
      <c r="AP15" s="7">
        <v>7</v>
      </c>
      <c r="AQ15" s="7">
        <v>0</v>
      </c>
      <c r="AR15" s="7">
        <v>62</v>
      </c>
      <c r="AS15" s="7">
        <v>0</v>
      </c>
      <c r="AT15" s="7">
        <v>0</v>
      </c>
      <c r="AU15" s="7">
        <v>0</v>
      </c>
      <c r="AV15" s="7">
        <v>94</v>
      </c>
      <c r="AW15" s="3">
        <v>25</v>
      </c>
    </row>
    <row r="16" spans="1:49" ht="15.75" customHeight="1" x14ac:dyDescent="0.25">
      <c r="A16" s="7">
        <v>15</v>
      </c>
      <c r="B16" s="3">
        <v>33.634999999999998</v>
      </c>
      <c r="C16" s="3">
        <v>7.39</v>
      </c>
      <c r="D16" s="7">
        <v>6</v>
      </c>
      <c r="E16" s="7">
        <v>1</v>
      </c>
      <c r="F16" s="7">
        <v>0</v>
      </c>
      <c r="G16" s="7">
        <v>0</v>
      </c>
      <c r="H16" s="7">
        <v>8</v>
      </c>
      <c r="I16" s="7">
        <v>2</v>
      </c>
      <c r="J16" s="7">
        <v>1</v>
      </c>
      <c r="K16" s="7">
        <v>2</v>
      </c>
      <c r="L16" s="7">
        <v>0</v>
      </c>
      <c r="M16" s="7">
        <v>10</v>
      </c>
      <c r="N16" s="7">
        <v>0</v>
      </c>
      <c r="O16" s="7">
        <v>4</v>
      </c>
      <c r="P16" s="7">
        <v>7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1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2</v>
      </c>
      <c r="AE16" s="7">
        <v>0</v>
      </c>
      <c r="AF16" s="7">
        <v>0</v>
      </c>
      <c r="AG16" s="7">
        <v>0</v>
      </c>
      <c r="AH16" s="7">
        <v>0</v>
      </c>
      <c r="AI16" s="7">
        <v>5</v>
      </c>
      <c r="AJ16" s="7">
        <v>0</v>
      </c>
      <c r="AK16" s="7">
        <v>0</v>
      </c>
      <c r="AL16" s="7">
        <v>6</v>
      </c>
      <c r="AM16" s="7">
        <v>0</v>
      </c>
      <c r="AN16" s="7">
        <v>0</v>
      </c>
      <c r="AO16" s="7">
        <v>0</v>
      </c>
      <c r="AP16" s="7">
        <v>3</v>
      </c>
      <c r="AQ16" s="7">
        <v>0</v>
      </c>
      <c r="AR16" s="7">
        <v>0</v>
      </c>
      <c r="AS16" s="7">
        <v>0</v>
      </c>
      <c r="AT16" s="7">
        <v>0</v>
      </c>
      <c r="AU16" s="7">
        <v>17</v>
      </c>
      <c r="AV16" s="7">
        <v>175</v>
      </c>
      <c r="AW16" s="3">
        <v>18</v>
      </c>
    </row>
    <row r="17" spans="1:49" ht="15.75" customHeight="1" x14ac:dyDescent="0.25">
      <c r="A17" s="3"/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.75" customHeight="1" x14ac:dyDescent="0.25">
      <c r="A18" s="4"/>
      <c r="B18" s="4"/>
      <c r="C18" s="3" t="s">
        <v>7</v>
      </c>
      <c r="D18" s="3">
        <f t="shared" ref="D18:AV18" si="0">MAX(D2:D16)</f>
        <v>39</v>
      </c>
      <c r="E18" s="3">
        <f t="shared" si="0"/>
        <v>22</v>
      </c>
      <c r="F18" s="3">
        <f t="shared" si="0"/>
        <v>17</v>
      </c>
      <c r="G18" s="3">
        <f t="shared" si="0"/>
        <v>5</v>
      </c>
      <c r="H18" s="3">
        <f t="shared" si="0"/>
        <v>242</v>
      </c>
      <c r="I18" s="3">
        <f t="shared" si="0"/>
        <v>20</v>
      </c>
      <c r="J18" s="3">
        <f t="shared" si="0"/>
        <v>7</v>
      </c>
      <c r="K18" s="3">
        <f t="shared" si="0"/>
        <v>8</v>
      </c>
      <c r="L18" s="3">
        <f t="shared" si="0"/>
        <v>7</v>
      </c>
      <c r="M18" s="3">
        <f t="shared" si="0"/>
        <v>24</v>
      </c>
      <c r="N18" s="3">
        <f t="shared" si="0"/>
        <v>2</v>
      </c>
      <c r="O18" s="3">
        <f t="shared" si="0"/>
        <v>5</v>
      </c>
      <c r="P18" s="3">
        <f t="shared" si="0"/>
        <v>96</v>
      </c>
      <c r="Q18" s="3">
        <f t="shared" si="0"/>
        <v>1</v>
      </c>
      <c r="R18" s="3">
        <f t="shared" si="0"/>
        <v>7</v>
      </c>
      <c r="S18" s="3">
        <f t="shared" si="0"/>
        <v>4</v>
      </c>
      <c r="T18" s="3">
        <f t="shared" si="0"/>
        <v>3</v>
      </c>
      <c r="U18" s="3">
        <f t="shared" si="0"/>
        <v>1</v>
      </c>
      <c r="V18" s="3">
        <f t="shared" si="0"/>
        <v>2</v>
      </c>
      <c r="W18" s="3">
        <f t="shared" si="0"/>
        <v>6</v>
      </c>
      <c r="X18" s="3">
        <f t="shared" si="0"/>
        <v>13</v>
      </c>
      <c r="Y18" s="3">
        <f t="shared" si="0"/>
        <v>1</v>
      </c>
      <c r="Z18" s="3">
        <f t="shared" si="0"/>
        <v>2</v>
      </c>
      <c r="AA18" s="3">
        <f t="shared" si="0"/>
        <v>2</v>
      </c>
      <c r="AB18" s="3">
        <f t="shared" si="0"/>
        <v>11</v>
      </c>
      <c r="AC18" s="3">
        <f t="shared" si="0"/>
        <v>1</v>
      </c>
      <c r="AD18" s="3">
        <f t="shared" si="0"/>
        <v>4</v>
      </c>
      <c r="AE18" s="3">
        <f t="shared" si="0"/>
        <v>1</v>
      </c>
      <c r="AF18" s="3">
        <f t="shared" si="0"/>
        <v>9</v>
      </c>
      <c r="AG18" s="3">
        <f t="shared" si="0"/>
        <v>3</v>
      </c>
      <c r="AH18" s="3">
        <f t="shared" si="0"/>
        <v>2</v>
      </c>
      <c r="AI18" s="3">
        <f t="shared" si="0"/>
        <v>14</v>
      </c>
      <c r="AJ18" s="3">
        <f t="shared" si="0"/>
        <v>10</v>
      </c>
      <c r="AK18" s="3">
        <f t="shared" si="0"/>
        <v>6</v>
      </c>
      <c r="AL18" s="3">
        <f t="shared" si="0"/>
        <v>39</v>
      </c>
      <c r="AM18" s="3">
        <f t="shared" si="0"/>
        <v>4</v>
      </c>
      <c r="AN18" s="3">
        <f t="shared" si="0"/>
        <v>4</v>
      </c>
      <c r="AO18" s="3">
        <f t="shared" si="0"/>
        <v>3</v>
      </c>
      <c r="AP18" s="3">
        <f t="shared" si="0"/>
        <v>63</v>
      </c>
      <c r="AQ18" s="3">
        <f t="shared" si="0"/>
        <v>26</v>
      </c>
      <c r="AR18" s="3">
        <f t="shared" si="0"/>
        <v>62</v>
      </c>
      <c r="AS18" s="3">
        <f t="shared" si="0"/>
        <v>11</v>
      </c>
      <c r="AT18" s="3">
        <f t="shared" si="0"/>
        <v>3</v>
      </c>
      <c r="AU18" s="3">
        <f t="shared" si="0"/>
        <v>17</v>
      </c>
      <c r="AV18" s="3">
        <f t="shared" si="0"/>
        <v>225</v>
      </c>
      <c r="AW18" s="3"/>
    </row>
    <row r="19" spans="1:49" ht="15.75" customHeight="1" x14ac:dyDescent="0.25">
      <c r="C19" s="2" t="s">
        <v>8</v>
      </c>
      <c r="D19" s="4">
        <f t="shared" ref="D19:AV19" si="1">MIN(D2:D16)</f>
        <v>0</v>
      </c>
      <c r="E19" s="4">
        <f t="shared" si="1"/>
        <v>0</v>
      </c>
      <c r="F19" s="4">
        <f t="shared" si="1"/>
        <v>0</v>
      </c>
      <c r="G19" s="4">
        <f t="shared" si="1"/>
        <v>0</v>
      </c>
      <c r="H19" s="4">
        <f t="shared" si="1"/>
        <v>2</v>
      </c>
      <c r="I19" s="4">
        <f t="shared" si="1"/>
        <v>0</v>
      </c>
      <c r="J19" s="4">
        <f t="shared" si="1"/>
        <v>0</v>
      </c>
      <c r="K19" s="4">
        <f t="shared" si="1"/>
        <v>0</v>
      </c>
      <c r="L19" s="4">
        <f t="shared" si="1"/>
        <v>0</v>
      </c>
      <c r="M19" s="4">
        <f t="shared" si="1"/>
        <v>0</v>
      </c>
      <c r="N19" s="4">
        <f t="shared" si="1"/>
        <v>0</v>
      </c>
      <c r="O19" s="4">
        <f t="shared" si="1"/>
        <v>0</v>
      </c>
      <c r="P19" s="4">
        <f t="shared" si="1"/>
        <v>0</v>
      </c>
      <c r="Q19" s="4">
        <f t="shared" si="1"/>
        <v>0</v>
      </c>
      <c r="R19" s="4">
        <f t="shared" si="1"/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  <c r="AG19" s="4">
        <f t="shared" si="1"/>
        <v>0</v>
      </c>
      <c r="AH19" s="4">
        <f t="shared" si="1"/>
        <v>0</v>
      </c>
      <c r="AI19" s="4">
        <f t="shared" si="1"/>
        <v>0</v>
      </c>
      <c r="AJ19" s="4">
        <f t="shared" si="1"/>
        <v>0</v>
      </c>
      <c r="AK19" s="4">
        <f t="shared" si="1"/>
        <v>0</v>
      </c>
      <c r="AL19" s="4">
        <f t="shared" si="1"/>
        <v>0</v>
      </c>
      <c r="AM19" s="4">
        <f t="shared" si="1"/>
        <v>0</v>
      </c>
      <c r="AN19" s="4">
        <f t="shared" si="1"/>
        <v>0</v>
      </c>
      <c r="AO19" s="4">
        <f t="shared" si="1"/>
        <v>0</v>
      </c>
      <c r="AP19" s="4">
        <f t="shared" si="1"/>
        <v>0</v>
      </c>
      <c r="AQ19" s="4">
        <f t="shared" si="1"/>
        <v>0</v>
      </c>
      <c r="AR19" s="4">
        <f t="shared" si="1"/>
        <v>0</v>
      </c>
      <c r="AS19" s="4">
        <f t="shared" si="1"/>
        <v>0</v>
      </c>
      <c r="AT19" s="4">
        <f t="shared" si="1"/>
        <v>0</v>
      </c>
      <c r="AU19" s="4">
        <f t="shared" si="1"/>
        <v>0</v>
      </c>
      <c r="AV19" s="4">
        <f t="shared" si="1"/>
        <v>1</v>
      </c>
      <c r="AW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9"/>
  <sheetViews>
    <sheetView workbookViewId="0"/>
  </sheetViews>
  <sheetFormatPr defaultColWidth="14.44140625" defaultRowHeight="15.75" customHeight="1" x14ac:dyDescent="0.25"/>
  <cols>
    <col min="1" max="1" width="16.44140625" customWidth="1"/>
    <col min="2" max="2" width="18.109375" customWidth="1"/>
    <col min="3" max="3" width="15.5546875" customWidth="1"/>
    <col min="4" max="4" width="13" customWidth="1"/>
    <col min="5" max="6" width="12.88671875" customWidth="1"/>
    <col min="7" max="7" width="7.44140625" customWidth="1"/>
    <col min="8" max="8" width="16" customWidth="1"/>
    <col min="9" max="9" width="11" customWidth="1"/>
    <col min="10" max="10" width="11.33203125" customWidth="1"/>
    <col min="11" max="11" width="10.44140625" customWidth="1"/>
    <col min="12" max="12" width="10.6640625" customWidth="1"/>
    <col min="13" max="13" width="11.6640625" customWidth="1"/>
    <col min="14" max="14" width="14.33203125" customWidth="1"/>
  </cols>
  <sheetData>
    <row r="1" spans="1:14" ht="15.75" customHeight="1" x14ac:dyDescent="0.25">
      <c r="A1" s="2" t="s">
        <v>9</v>
      </c>
    </row>
    <row r="2" spans="1:14" ht="15.75" customHeight="1" x14ac:dyDescent="0.25">
      <c r="N2" s="8" t="s">
        <v>10</v>
      </c>
    </row>
    <row r="3" spans="1:14" ht="15.75" customHeight="1" x14ac:dyDescent="0.25">
      <c r="A3" s="9" t="s">
        <v>5</v>
      </c>
      <c r="B3" s="9">
        <v>1.2875000000000001</v>
      </c>
      <c r="C3" s="9">
        <v>0.04</v>
      </c>
      <c r="D3" s="9">
        <v>2.5000000000000001E-3</v>
      </c>
      <c r="E3" s="9">
        <v>0.19700000000000001</v>
      </c>
      <c r="F3" s="9">
        <v>0.83</v>
      </c>
      <c r="H3" s="9" t="s">
        <v>5</v>
      </c>
      <c r="I3" s="9">
        <f t="shared" ref="I3:M3" si="0">0 + (B3-B$9)/(B$8-B$9) * 10</f>
        <v>10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10</v>
      </c>
      <c r="N3" s="10">
        <f t="shared" ref="N3:N6" si="1">SUM(I3:M3)</f>
        <v>20</v>
      </c>
    </row>
    <row r="4" spans="1:14" ht="15.75" customHeight="1" x14ac:dyDescent="0.25">
      <c r="A4" s="9" t="s">
        <v>6</v>
      </c>
      <c r="B4" s="9">
        <v>2.777E-2</v>
      </c>
      <c r="C4" s="9">
        <v>7.6380000000000003E-2</v>
      </c>
      <c r="D4" s="9">
        <v>1.388E-2</v>
      </c>
      <c r="E4" s="9">
        <v>0.24657699999999999</v>
      </c>
      <c r="F4" s="9">
        <v>5.5500000000000001E-2</v>
      </c>
      <c r="H4" s="9" t="s">
        <v>6</v>
      </c>
      <c r="I4" s="9">
        <f t="shared" ref="I4:M4" si="2">0 + (B4-B$9)/(B$8-B$9) * 10</f>
        <v>0</v>
      </c>
      <c r="J4" s="9">
        <f t="shared" si="2"/>
        <v>4.3516746411483256</v>
      </c>
      <c r="K4" s="9">
        <f t="shared" si="2"/>
        <v>5.1821493624772313E-2</v>
      </c>
      <c r="L4" s="9">
        <f t="shared" si="2"/>
        <v>0.4140145473373027</v>
      </c>
      <c r="M4" s="9">
        <f t="shared" si="2"/>
        <v>0</v>
      </c>
      <c r="N4" s="10">
        <f t="shared" si="1"/>
        <v>4.8175106821104006</v>
      </c>
    </row>
    <row r="5" spans="1:14" ht="15.75" customHeight="1" x14ac:dyDescent="0.25">
      <c r="A5" s="9" t="s">
        <v>11</v>
      </c>
      <c r="B5" s="9">
        <v>1.2346999999999999</v>
      </c>
      <c r="C5" s="9">
        <v>0.1236</v>
      </c>
      <c r="D5" s="9">
        <v>2.1985000000000001</v>
      </c>
      <c r="E5" s="9">
        <v>1.3944700000000001</v>
      </c>
      <c r="F5" s="9">
        <v>0.56079999999999997</v>
      </c>
      <c r="H5" s="9" t="s">
        <v>11</v>
      </c>
      <c r="I5" s="9">
        <f t="shared" ref="I5:M5" si="3">0 + (B5-B$9)/(B$8-B$9) * 10</f>
        <v>9.5808625657879052</v>
      </c>
      <c r="J5" s="9">
        <f t="shared" si="3"/>
        <v>10</v>
      </c>
      <c r="K5" s="9">
        <f t="shared" si="3"/>
        <v>10</v>
      </c>
      <c r="L5" s="9">
        <f t="shared" si="3"/>
        <v>10</v>
      </c>
      <c r="M5" s="9">
        <f t="shared" si="3"/>
        <v>6.5242091672046474</v>
      </c>
      <c r="N5" s="10">
        <f t="shared" si="1"/>
        <v>46.105071732992549</v>
      </c>
    </row>
    <row r="6" spans="1:14" ht="15.75" customHeight="1" x14ac:dyDescent="0.25">
      <c r="A6" s="9" t="s">
        <v>4</v>
      </c>
      <c r="B6" s="9">
        <v>9.8958299999999999E-2</v>
      </c>
      <c r="C6" s="9">
        <v>9.0270000000000003E-2</v>
      </c>
      <c r="D6" s="9">
        <v>6.9439999999999997E-3</v>
      </c>
      <c r="E6" s="9">
        <v>0.22048599999999999</v>
      </c>
      <c r="F6" s="9">
        <v>0.109375</v>
      </c>
      <c r="H6" s="9" t="s">
        <v>4</v>
      </c>
      <c r="I6" s="9">
        <f t="shared" ref="I6:M6" si="4">0 + (B6-B$9)/(B$8-B$9) * 10</f>
        <v>0.56510760242274127</v>
      </c>
      <c r="J6" s="9">
        <f t="shared" si="4"/>
        <v>6.0131578947368416</v>
      </c>
      <c r="K6" s="9">
        <f t="shared" si="4"/>
        <v>2.0236794171220401E-2</v>
      </c>
      <c r="L6" s="9">
        <f t="shared" si="4"/>
        <v>0.19613017445113429</v>
      </c>
      <c r="M6" s="9">
        <f t="shared" si="4"/>
        <v>0.6956100710135571</v>
      </c>
      <c r="N6" s="10">
        <f t="shared" si="1"/>
        <v>7.4902425367954946</v>
      </c>
    </row>
    <row r="8" spans="1:14" ht="15.75" customHeight="1" x14ac:dyDescent="0.25">
      <c r="B8">
        <f t="shared" ref="B8:F8" si="5">MAX(B3:B6)</f>
        <v>1.2875000000000001</v>
      </c>
      <c r="C8">
        <f t="shared" si="5"/>
        <v>0.1236</v>
      </c>
      <c r="D8">
        <f t="shared" si="5"/>
        <v>2.1985000000000001</v>
      </c>
      <c r="E8">
        <f t="shared" si="5"/>
        <v>1.3944700000000001</v>
      </c>
      <c r="F8">
        <f t="shared" si="5"/>
        <v>0.83</v>
      </c>
    </row>
    <row r="9" spans="1:14" ht="15.75" customHeight="1" x14ac:dyDescent="0.25">
      <c r="B9">
        <f t="shared" ref="B9:F9" si="6">MIN(B3:B6)</f>
        <v>2.777E-2</v>
      </c>
      <c r="C9">
        <f t="shared" si="6"/>
        <v>0.04</v>
      </c>
      <c r="D9">
        <f t="shared" si="6"/>
        <v>2.5000000000000001E-3</v>
      </c>
      <c r="E9">
        <f t="shared" si="6"/>
        <v>0.19700000000000001</v>
      </c>
      <c r="F9">
        <f t="shared" si="6"/>
        <v>5.5500000000000001E-2</v>
      </c>
    </row>
    <row r="13" spans="1:14" ht="15.75" customHeight="1" x14ac:dyDescent="0.25">
      <c r="B13" s="9" t="s">
        <v>12</v>
      </c>
      <c r="C13" s="11" t="s">
        <v>13</v>
      </c>
      <c r="D13" s="12" t="s">
        <v>14</v>
      </c>
    </row>
    <row r="16" spans="1:14" ht="15.75" customHeight="1" x14ac:dyDescent="0.25">
      <c r="B16" s="9" t="s">
        <v>15</v>
      </c>
      <c r="C16" s="13" t="s">
        <v>16</v>
      </c>
      <c r="D16" s="12" t="s">
        <v>17</v>
      </c>
      <c r="E16" s="12" t="s">
        <v>18</v>
      </c>
      <c r="F16" s="12" t="s">
        <v>19</v>
      </c>
    </row>
    <row r="17" spans="2:6" ht="15.75" customHeight="1" x14ac:dyDescent="0.25">
      <c r="B17" s="9" t="s">
        <v>20</v>
      </c>
      <c r="C17" s="13" t="s">
        <v>21</v>
      </c>
      <c r="D17" s="12" t="s">
        <v>22</v>
      </c>
      <c r="E17" s="12" t="s">
        <v>23</v>
      </c>
      <c r="F17" s="14"/>
    </row>
    <row r="18" spans="2:6" ht="15.75" customHeight="1" x14ac:dyDescent="0.25">
      <c r="B18" s="9" t="s">
        <v>24</v>
      </c>
      <c r="C18" s="13" t="s">
        <v>21</v>
      </c>
      <c r="D18" s="12" t="s">
        <v>25</v>
      </c>
      <c r="E18" s="12" t="s">
        <v>26</v>
      </c>
      <c r="F18" s="14"/>
    </row>
    <row r="19" spans="2:6" ht="15.75" customHeight="1" x14ac:dyDescent="0.25">
      <c r="B19" s="12" t="s">
        <v>27</v>
      </c>
      <c r="C19" s="13" t="s">
        <v>21</v>
      </c>
      <c r="D19" s="9" t="s">
        <v>28</v>
      </c>
      <c r="E19" s="14"/>
      <c r="F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Входные данные (кол)</vt:lpstr>
      <vt:lpstr>Результаты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</cp:lastModifiedBy>
  <dcterms:modified xsi:type="dcterms:W3CDTF">2019-06-18T05:46:05Z</dcterms:modified>
</cp:coreProperties>
</file>